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K:\04-1_財政\03_予算・決算等\08財政状況一覧表等\01財政状況資料集\R06決算\08HP掲載用\HP掲載データ（10月）\"/>
    </mc:Choice>
  </mc:AlternateContent>
  <xr:revisionPtr revIDLastSave="0" documentId="13_ncr:1_{F227C170-7B15-4418-928B-7B27F110A057}" xr6:coauthVersionLast="47" xr6:coauthVersionMax="47" xr10:uidLastSave="{00000000-0000-0000-0000-000000000000}"/>
  <bookViews>
    <workbookView xWindow="4404" yWindow="1824" windowWidth="27708" windowHeight="15468"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O37" i="10"/>
  <c r="BE37" i="10"/>
  <c r="AM37" i="10"/>
  <c r="CO36" i="10"/>
  <c r="BE36" i="10"/>
  <c r="CO35" i="10"/>
  <c r="BE35" i="10"/>
  <c r="CO34" i="10"/>
  <c r="BW34" i="10"/>
  <c r="BW35" i="10" s="1"/>
  <c r="BW36" i="10" s="1"/>
  <c r="BW37" i="10" s="1"/>
  <c r="BW38" i="10" s="1"/>
  <c r="BE34" i="10"/>
  <c r="C34" i="10"/>
  <c r="C35" i="10" s="1"/>
  <c r="C36" i="10" l="1"/>
  <c r="C37" i="10" s="1"/>
  <c r="C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U34" i="10"/>
  <c r="U35" i="10" s="1"/>
  <c r="U36" i="10" s="1"/>
  <c r="U37" i="10" s="1"/>
</calcChain>
</file>

<file path=xl/sharedStrings.xml><?xml version="1.0" encoding="utf-8"?>
<sst xmlns="http://schemas.openxmlformats.org/spreadsheetml/2006/main" count="1148" uniqueCount="578">
  <si>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</si>
  <si>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</si>
  <si>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</si>
  <si>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</si>
  <si>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</si>
  <si>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</si>
  <si>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</si>
  <si>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</si>
  <si>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</si>
  <si>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</si>
  <si>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</si>
  <si>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</si>
  <si>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</si>
  <si>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</si>
  <si>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</si>
  <si>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</si>
  <si>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</si>
  <si>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</si>
  <si>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</si>
  <si>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</si>
  <si>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</si>
  <si>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</si>
  <si>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</si>
  <si>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</si>
  <si>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</si>
  <si>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</si>
  <si>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</si>
  <si>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</si>
  <si>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</si>
  <si>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</si>
  <si>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</si>
  <si>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</si>
  <si>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</si>
  <si>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</si>
  <si>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</si>
  <si>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</si>
  <si>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</si>
  <si>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</si>
  <si>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</si>
  <si>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</si>
  <si>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</si>
  <si>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</si>
  <si>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</si>
  <si>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</si>
  <si>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</si>
  <si>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</si>
  <si>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</si>
  <si>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</si>
  <si>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</si>
  <si>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</si>
  <si>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</si>
  <si>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</si>
  <si>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</si>
  <si>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</si>
  <si>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</si>
  <si>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</si>
  <si>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</si>
  <si>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</si>
  <si>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</si>
  <si>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</si>
  <si>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</si>
  <si>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</si>
  <si>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</si>
  <si>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</si>
  <si>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</si>
  <si>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</si>
  <si>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</si>
  <si>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</si>
  <si>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</si>
  <si>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</si>
  <si>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</si>
  <si>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</si>
  <si>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</si>
  <si>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</si>
  <si>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</si>
  <si>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</si>
  <si>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</si>
  <si>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</si>
  <si>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</si>
  <si>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香川県</t>
    <phoneticPr fontId="5"/>
  </si>
  <si>
    <t>市町村類型</t>
    <phoneticPr fontId="5"/>
  </si>
  <si>
    <t>Ⅴ－２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</si>
  <si>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</si>
  <si>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</si>
  <si>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</si>
  <si>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</si>
  <si>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</si>
  <si>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</si>
  <si>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</si>
  <si>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</si>
  <si>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</si>
  <si>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</si>
  <si>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</si>
  <si>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</si>
  <si>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綾川町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</si>
  <si>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</si>
  <si>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</si>
  <si>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</si>
  <si>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</si>
  <si>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</si>
  <si>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</si>
  <si>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</si>
  <si>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</si>
  <si>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</si>
  <si>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</si>
  <si>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</si>
  <si>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</si>
  <si>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</si>
  <si>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</si>
  <si>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</si>
  <si>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</si>
  <si>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</si>
  <si>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</si>
  <si>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</si>
  <si>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</si>
  <si>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</si>
  <si>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</si>
  <si>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</si>
  <si>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</si>
  <si>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</si>
  <si>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</si>
  <si>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</si>
  <si>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</si>
  <si>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</si>
  <si>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</si>
  <si>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</si>
  <si>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</si>
  <si>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</si>
  <si>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</si>
  <si>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</si>
  <si>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</si>
  <si>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</si>
  <si>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</si>
  <si>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</si>
  <si>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</si>
  <si>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</si>
  <si>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</si>
  <si>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</si>
  <si>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</si>
  <si>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</si>
  <si>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</si>
  <si>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</si>
  <si>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</si>
  <si>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</si>
  <si>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</si>
  <si>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</si>
  <si>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</si>
  <si>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</si>
  <si>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</si>
  <si>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</si>
  <si>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</si>
  <si>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</si>
  <si>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</si>
  <si>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</si>
  <si>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</si>
  <si>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</si>
  <si>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</si>
  <si>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</si>
  <si>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</si>
  <si>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</si>
  <si>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</si>
  <si>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</si>
  <si>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</si>
  <si>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</si>
  <si>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</si>
  <si>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</si>
  <si>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</si>
  <si>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</si>
  <si>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</si>
  <si>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</si>
  <si>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</si>
  <si>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</si>
  <si>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</si>
  <si>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</si>
  <si>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</si>
  <si>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</si>
  <si>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</si>
  <si>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</si>
  <si>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</si>
  <si>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</si>
  <si>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</si>
  <si>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</si>
  <si>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</si>
  <si>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</si>
  <si>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</si>
  <si>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</si>
  <si>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</si>
  <si>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</si>
  <si>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</si>
  <si>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</si>
  <si>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</si>
  <si>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</si>
  <si>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</si>
  <si>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</si>
  <si>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</si>
  <si>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</si>
  <si>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</si>
  <si>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</si>
  <si>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</si>
  <si>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</si>
  <si>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</si>
  <si>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</si>
  <si>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</si>
  <si>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香川県綾川町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</si>
  <si>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</si>
  <si>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</si>
  <si>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</si>
  <si>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</si>
  <si>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</si>
  <si>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</si>
  <si>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</si>
  <si>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</si>
  <si>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</si>
  <si>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</si>
  <si>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</si>
  <si>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</si>
  <si>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</si>
  <si>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</si>
  <si>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</si>
  <si>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</si>
  <si>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</si>
  <si>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</si>
  <si>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</si>
  <si>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</si>
  <si>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</si>
  <si>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</si>
  <si>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</si>
  <si>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</si>
  <si>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</si>
  <si>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</si>
  <si>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</si>
  <si>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</si>
  <si>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</si>
  <si>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</si>
  <si>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</si>
  <si>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</si>
  <si>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</si>
  <si>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</si>
  <si>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</si>
  <si>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</si>
  <si>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</si>
  <si>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</si>
  <si>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</si>
  <si>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</si>
  <si>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</si>
  <si>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</si>
  <si>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</si>
  <si>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</si>
  <si>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</si>
  <si>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</si>
  <si>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</si>
  <si>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</si>
  <si>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</si>
  <si>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</si>
  <si>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</si>
  <si>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</si>
  <si>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</si>
  <si>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</si>
  <si>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</si>
  <si>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</si>
  <si>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</si>
  <si>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</si>
  <si>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</si>
  <si>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</si>
  <si>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</si>
  <si>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</si>
  <si>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</si>
  <si>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</si>
  <si>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</si>
  <si>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</si>
  <si>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</si>
  <si>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</si>
  <si>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</si>
  <si>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</si>
  <si>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</si>
  <si>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</si>
  <si>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</si>
  <si>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</si>
  <si>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</si>
  <si>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</si>
  <si>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</si>
  <si>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</si>
  <si>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</si>
  <si>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</si>
  <si>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</si>
  <si>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</si>
  <si>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</si>
  <si>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</si>
  <si>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</si>
  <si>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</si>
  <si>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</si>
  <si>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</si>
  <si>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</si>
  <si>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</si>
  <si>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</si>
  <si>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</si>
  <si>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</si>
  <si>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</si>
  <si>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</si>
  <si>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</si>
  <si>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</si>
  <si>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</si>
  <si>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</si>
  <si>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</si>
  <si>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</si>
  <si>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</si>
  <si>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</si>
  <si>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</si>
  <si>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</si>
  <si>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</si>
  <si>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</si>
  <si>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</si>
  <si>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</si>
  <si>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</si>
  <si>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</si>
  <si>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</si>
  <si>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</si>
  <si>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</si>
  <si>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</si>
  <si>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</si>
  <si>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</si>
  <si>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</si>
  <si>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</si>
  <si>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</si>
  <si>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</si>
  <si>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</si>
  <si>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</si>
  <si>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</si>
  <si>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</si>
  <si>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</si>
  <si>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</si>
  <si>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</si>
  <si>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</si>
  <si>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</si>
  <si>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</si>
  <si>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</si>
  <si>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</si>
  <si>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</si>
  <si>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</si>
  <si>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</si>
  <si>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</si>
  <si>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</si>
  <si>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</si>
  <si>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</si>
  <si>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</si>
  <si>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</si>
  <si>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</si>
  <si>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</si>
  <si>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</si>
  <si>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</si>
  <si>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</si>
  <si>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</si>
  <si>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</si>
  <si>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</si>
  <si>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香川県綾川町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</si>
  <si>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</si>
  <si>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</si>
  <si>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</si>
  <si>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</si>
  <si>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</si>
  <si>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</si>
  <si>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</si>
  <si>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</si>
  <si>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</si>
  <si>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</si>
  <si>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</si>
  <si>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</si>
  <si>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</si>
  <si>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</si>
  <si>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</si>
  <si>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</si>
  <si>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</si>
  <si>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</si>
  <si>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</si>
  <si>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</si>
  <si>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町営バス運送事業特別会計</t>
    <phoneticPr fontId="5"/>
  </si>
  <si>
    <t>火葬事業特別会計</t>
    <phoneticPr fontId="5"/>
  </si>
  <si>
    <t>墓園事業特別会計</t>
    <phoneticPr fontId="5"/>
  </si>
  <si>
    <t>育英事業特別会計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</si>
  <si>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</si>
  <si>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</si>
  <si>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</si>
  <si>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</si>
  <si>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</si>
  <si>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</si>
  <si>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</si>
  <si>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</si>
  <si>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</si>
  <si>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</si>
  <si>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</si>
  <si>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</si>
  <si>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</si>
  <si>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</si>
  <si>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国民健康保険診療所特別会計</t>
    <phoneticPr fontId="5"/>
  </si>
  <si>
    <t>後期高齢者医療特別会計</t>
    <phoneticPr fontId="5"/>
  </si>
  <si>
    <t>介護保険特別会計</t>
    <phoneticPr fontId="5"/>
  </si>
  <si>
    <t>国民健康保険陶病院事業会計</t>
    <phoneticPr fontId="5"/>
  </si>
  <si>
    <t>法適用企業</t>
    <phoneticPr fontId="5"/>
  </si>
  <si>
    <t>介護老人保健施設事業会計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</si>
  <si>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</si>
  <si>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</si>
  <si>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</si>
  <si>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</si>
  <si>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</si>
  <si>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</si>
  <si>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</si>
  <si>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</si>
  <si>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</si>
  <si>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</si>
  <si>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</si>
  <si>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</si>
  <si>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</si>
  <si>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</si>
  <si>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</si>
  <si>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</si>
  <si>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</si>
  <si>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</si>
  <si>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</si>
  <si>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</si>
  <si>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</si>
  <si>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</si>
  <si>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</si>
  <si>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</si>
  <si>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</si>
  <si>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</si>
  <si>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</si>
  <si>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</si>
  <si>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</si>
  <si>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</si>
  <si>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</si>
  <si>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</si>
  <si>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</si>
  <si>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</si>
  <si>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</si>
  <si>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</si>
  <si>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</si>
  <si>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</si>
  <si>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</si>
  <si>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</si>
  <si>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</si>
  <si>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</si>
  <si>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</si>
  <si>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</si>
  <si>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</si>
  <si>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</si>
  <si>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</si>
  <si>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</si>
  <si>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</si>
  <si>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</si>
  <si>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</si>
  <si>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</si>
  <si>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</si>
  <si>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</si>
  <si>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</si>
  <si>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</si>
  <si>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</si>
  <si>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</si>
  <si>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</si>
  <si>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</si>
  <si>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</si>
  <si>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</si>
  <si>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</si>
  <si>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</si>
  <si>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</si>
  <si>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</si>
  <si>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</si>
  <si>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</si>
  <si>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</si>
  <si>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</si>
  <si>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</si>
  <si>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</si>
  <si>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</si>
  <si>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</si>
  <si>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</si>
  <si>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</si>
  <si>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</si>
  <si>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</si>
  <si>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</si>
  <si>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</si>
  <si>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</si>
  <si>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</si>
  <si>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</si>
  <si>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</si>
  <si>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</si>
  <si>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</si>
  <si>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</si>
  <si>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</si>
  <si>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</si>
  <si>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</si>
  <si>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</si>
  <si>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</si>
  <si>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</si>
  <si>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</si>
  <si>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</si>
  <si>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</si>
  <si>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</si>
  <si>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</si>
  <si>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</si>
  <si>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</si>
  <si>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</si>
  <si>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</si>
  <si>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</si>
  <si>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</si>
  <si>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</si>
  <si>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</si>
  <si>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</si>
  <si>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</si>
  <si>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</si>
  <si>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</si>
  <si>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</si>
  <si>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</si>
  <si>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</si>
  <si>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</si>
  <si>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</si>
  <si>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</si>
  <si>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</si>
  <si>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</si>
  <si>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</si>
  <si>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</si>
  <si>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</si>
  <si>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</si>
  <si>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</si>
  <si>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</si>
  <si>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</si>
  <si>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</si>
  <si>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</si>
  <si>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</si>
  <si>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</si>
  <si>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</si>
  <si>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</si>
  <si>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</si>
  <si>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</si>
  <si>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</si>
  <si>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</si>
  <si>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</si>
  <si>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8.88</t>
  </si>
  <si>
    <t>▲ 17.52</t>
  </si>
  <si>
    <t>▲ 10.56</t>
  </si>
  <si>
    <t>▲ 15.00</t>
  </si>
  <si>
    <t>国民健康保険陶病院事業会計</t>
  </si>
  <si>
    <t>一般会計</t>
  </si>
  <si>
    <t>介護保険特別会計</t>
  </si>
  <si>
    <t>下水道事業会計</t>
  </si>
  <si>
    <t>介護老人保健施設事業会計</t>
  </si>
  <si>
    <t>国民健康保険特別会計</t>
  </si>
  <si>
    <t>国民健康保険診療所特別会計</t>
  </si>
  <si>
    <t>後期高齢者医療特別会計</t>
  </si>
  <si>
    <t>その他会計（赤字）</t>
  </si>
  <si>
    <t>その他会計（黒字）</t>
  </si>
  <si>
    <t>R02</t>
    <phoneticPr fontId="5"/>
  </si>
  <si>
    <t>R03</t>
    <phoneticPr fontId="5"/>
  </si>
  <si>
    <t>R04</t>
    <phoneticPr fontId="5"/>
  </si>
  <si>
    <t>R05</t>
    <phoneticPr fontId="5"/>
  </si>
  <si>
    <t>R06</t>
    <phoneticPr fontId="5"/>
  </si>
  <si>
    <t>香川県市町総合事務組合</t>
  </si>
  <si>
    <t>香川県後期高齢者医療広域連合（一般会計）</t>
  </si>
  <si>
    <t>香川県後期高齢者医療広域連合（後期高齢者医療事業）</t>
  </si>
  <si>
    <t>香川県広域水道企業団（水道事業会計）</t>
  </si>
  <si>
    <t>香川県広域水道企業団（工業用水道事業会計）</t>
  </si>
  <si>
    <t>-</t>
    <phoneticPr fontId="2"/>
  </si>
  <si>
    <t>有限会社綾歌南部農業振興公社</t>
    <rPh sb="0" eb="2">
      <t>ユウゲン</t>
    </rPh>
    <rPh sb="2" eb="4">
      <t>カイシャ</t>
    </rPh>
    <rPh sb="4" eb="6">
      <t>アヤウタ</t>
    </rPh>
    <rPh sb="6" eb="8">
      <t>ナンブ</t>
    </rPh>
    <rPh sb="8" eb="10">
      <t>ノウギョウ</t>
    </rPh>
    <rPh sb="10" eb="12">
      <t>シンコウ</t>
    </rPh>
    <rPh sb="12" eb="14">
      <t>コウシャ</t>
    </rPh>
    <phoneticPr fontId="2"/>
  </si>
  <si>
    <t>公共施設等長寿命化基金</t>
    <phoneticPr fontId="5"/>
  </si>
  <si>
    <t>地域振興基金</t>
    <phoneticPr fontId="5"/>
  </si>
  <si>
    <t>学校施設整備基金</t>
    <phoneticPr fontId="5"/>
  </si>
  <si>
    <t>子育て支援基金</t>
    <phoneticPr fontId="5"/>
  </si>
  <si>
    <t>塵埃埋立場建設基金</t>
    <phoneticPr fontId="5"/>
  </si>
  <si>
    <t>法適用企業</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</si>
  <si>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</si>
  <si>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</si>
  <si>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例年将来負担比率は0であり、今後も将来負担比率が0になるように負債の調整等を行う。
また、有形固定資産減価償却率は類似団体と比較し低い水準である。類似団体平均より低い水準ではあるが老朽化が進んでいる施設も今後増えていくため、公共施設等総合管理計画などに基づいた老朽化施設の統廃合などの検討を引き続き進め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</si>
  <si>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</si>
  <si>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</si>
  <si>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</si>
  <si>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</si>
  <si>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</si>
  <si>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</si>
  <si>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例年将来負担比率が0となっており、今後も将来負担比率が0になるよう、また社会的要因により歳入が減少することを見越したうえで負債の適正管理に努める。実質公債費比率については、例年マイナスとなっており、地方債の償還負担に対して地方交付税措置等が上回る状況にあることから、実質的な公債費負担は極めて低い水準にある。しかし今後、歳入減少による実質公債費比率が増加することも考えられるため実質公債費比率の動きに留意しながら負債の管理を行っていく必要がある。</t>
    <rPh sb="73" eb="75">
      <t>ジッシツ</t>
    </rPh>
    <rPh sb="75" eb="78">
      <t>コウサイヒ</t>
    </rPh>
    <rPh sb="78" eb="80">
      <t>ヒリツ</t>
    </rPh>
    <rPh sb="86" eb="88">
      <t>レイネン</t>
    </rPh>
    <rPh sb="157" eb="159">
      <t>コンゴ</t>
    </rPh>
    <rPh sb="167" eb="169">
      <t>ジッシツ</t>
    </rPh>
    <rPh sb="169" eb="172">
      <t>コウサイヒ</t>
    </rPh>
    <rPh sb="172" eb="174">
      <t>ヒリツ</t>
    </rPh>
    <rPh sb="189" eb="191">
      <t>ジッシツ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</si>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</sst>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77EBE17-EEAC-45DC-8B6A-AAA7BA7347A6}"/>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52068</c:v>
                </c:pt>
                <c:pt idx="1">
                  <c:v>47161</c:v>
                </c:pt>
                <c:pt idx="2">
                  <c:v>43423</c:v>
                </c:pt>
                <c:pt idx="3">
                  <c:v>45265</c:v>
                </c:pt>
                <c:pt idx="4">
                  <c:v>54621</c:v>
                </c:pt>
              </c:numCache>
            </c:numRef>
          </c:val>
          <c:smooth val="0"/>
          <c:extLst>
            <c:ext xmlns:c16="http://schemas.microsoft.com/office/drawing/2014/chart" uri="{C3380CC4-5D6E-409C-BE32-E72D297353CC}">
              <c16:uniqueId val="{00000000-833A-4CF2-B049-898196F4610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76907</c:v>
                </c:pt>
                <c:pt idx="1">
                  <c:v>33453</c:v>
                </c:pt>
                <c:pt idx="2">
                  <c:v>39788</c:v>
                </c:pt>
                <c:pt idx="3">
                  <c:v>53988</c:v>
                </c:pt>
                <c:pt idx="4">
                  <c:v>55070</c:v>
                </c:pt>
              </c:numCache>
            </c:numRef>
          </c:val>
          <c:smooth val="0"/>
          <c:extLst>
            <c:ext xmlns:c16="http://schemas.microsoft.com/office/drawing/2014/chart" uri="{C3380CC4-5D6E-409C-BE32-E72D297353CC}">
              <c16:uniqueId val="{00000001-833A-4CF2-B049-898196F4610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7.12</c:v>
                </c:pt>
                <c:pt idx="1">
                  <c:v>9.16</c:v>
                </c:pt>
                <c:pt idx="2">
                  <c:v>5.81</c:v>
                </c:pt>
                <c:pt idx="3">
                  <c:v>8.64</c:v>
                </c:pt>
                <c:pt idx="4">
                  <c:v>6.89</c:v>
                </c:pt>
              </c:numCache>
            </c:numRef>
          </c:val>
          <c:extLst>
            <c:ext xmlns:c16="http://schemas.microsoft.com/office/drawing/2014/chart" uri="{C3380CC4-5D6E-409C-BE32-E72D297353CC}">
              <c16:uniqueId val="{00000000-597F-4F79-803B-1131732B18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71.97</c:v>
                </c:pt>
                <c:pt idx="1">
                  <c:v>74.78</c:v>
                </c:pt>
                <c:pt idx="2">
                  <c:v>71.95</c:v>
                </c:pt>
                <c:pt idx="3">
                  <c:v>61.95</c:v>
                </c:pt>
                <c:pt idx="4">
                  <c:v>54.91</c:v>
                </c:pt>
              </c:numCache>
            </c:numRef>
          </c:val>
          <c:extLst>
            <c:ext xmlns:c16="http://schemas.microsoft.com/office/drawing/2014/chart" uri="{C3380CC4-5D6E-409C-BE32-E72D297353CC}">
              <c16:uniqueId val="{00000001-597F-4F79-803B-1131732B18A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-8.8800000000000008</c:v>
                </c:pt>
                <c:pt idx="1">
                  <c:v>2.66</c:v>
                </c:pt>
                <c:pt idx="2">
                  <c:v>-17.52</c:v>
                </c:pt>
                <c:pt idx="3">
                  <c:v>-10.56</c:v>
                </c:pt>
                <c:pt idx="4">
                  <c:v>-15</c:v>
                </c:pt>
              </c:numCache>
            </c:numRef>
          </c:val>
          <c:smooth val="0"/>
          <c:extLst>
            <c:ext xmlns:c16="http://schemas.microsoft.com/office/drawing/2014/chart" uri="{C3380CC4-5D6E-409C-BE32-E72D297353CC}">
              <c16:uniqueId val="{00000002-597F-4F79-803B-1131732B18A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0.42</c:v>
                </c:pt>
                <c:pt idx="2">
                  <c:v>#N/A</c:v>
                </c:pt>
                <c:pt idx="3">
                  <c:v>0.34</c:v>
                </c:pt>
                <c:pt idx="4">
                  <c:v>#N/A</c:v>
                </c:pt>
                <c:pt idx="5">
                  <c:v>0.36</c:v>
                </c:pt>
                <c:pt idx="6">
                  <c:v>#N/A</c:v>
                </c:pt>
                <c:pt idx="7">
                  <c:v>0.76</c:v>
                </c:pt>
                <c:pt idx="8">
                  <c:v>#N/A</c:v>
                </c:pt>
                <c:pt idx="9">
                  <c:v>0.01</c:v>
                </c:pt>
              </c:numCache>
            </c:numRef>
          </c:val>
          <c:extLst>
            <c:ext xmlns:c16="http://schemas.microsoft.com/office/drawing/2014/chart" uri="{C3380CC4-5D6E-409C-BE32-E72D297353CC}">
              <c16:uniqueId val="{00000000-1E0F-4273-AD8B-DC33B70C39E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E0F-4273-AD8B-DC33B70C39EF}"/>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2-1E0F-4273-AD8B-DC33B70C39EF}"/>
            </c:ext>
          </c:extLst>
        </c:ser>
        <c:ser>
          <c:idx val="3"/>
          <c:order val="3"/>
          <c:tx>
            <c:strRef>
              <c:f>データシート!$A$30</c:f>
              <c:strCache>
                <c:ptCount val="1"/>
                <c:pt idx="0">
                  <c:v>国民健康保険診療所特別会計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0.18</c:v>
                </c:pt>
                <c:pt idx="4">
                  <c:v>#N/A</c:v>
                </c:pt>
                <c:pt idx="5">
                  <c:v>0.31</c:v>
                </c:pt>
                <c:pt idx="6">
                  <c:v>#N/A</c:v>
                </c:pt>
                <c:pt idx="7">
                  <c:v>0.33</c:v>
                </c:pt>
                <c:pt idx="8">
                  <c:v>#N/A</c:v>
                </c:pt>
                <c:pt idx="9">
                  <c:v>0.27</c:v>
                </c:pt>
              </c:numCache>
            </c:numRef>
          </c:val>
          <c:extLst>
            <c:ext xmlns:c16="http://schemas.microsoft.com/office/drawing/2014/chart" uri="{C3380CC4-5D6E-409C-BE32-E72D297353CC}">
              <c16:uniqueId val="{00000003-1E0F-4273-AD8B-DC33B70C39EF}"/>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0.19</c:v>
                </c:pt>
                <c:pt idx="2">
                  <c:v>#N/A</c:v>
                </c:pt>
                <c:pt idx="3">
                  <c:v>0.08</c:v>
                </c:pt>
                <c:pt idx="4">
                  <c:v>#N/A</c:v>
                </c:pt>
                <c:pt idx="5">
                  <c:v>0.24</c:v>
                </c:pt>
                <c:pt idx="6">
                  <c:v>#N/A</c:v>
                </c:pt>
                <c:pt idx="7">
                  <c:v>0.35</c:v>
                </c:pt>
                <c:pt idx="8">
                  <c:v>#N/A</c:v>
                </c:pt>
                <c:pt idx="9">
                  <c:v>0.28999999999999998</c:v>
                </c:pt>
              </c:numCache>
            </c:numRef>
          </c:val>
          <c:extLst>
            <c:ext xmlns:c16="http://schemas.microsoft.com/office/drawing/2014/chart" uri="{C3380CC4-5D6E-409C-BE32-E72D297353CC}">
              <c16:uniqueId val="{00000004-1E0F-4273-AD8B-DC33B70C39EF}"/>
            </c:ext>
          </c:extLst>
        </c:ser>
        <c:ser>
          <c:idx val="5"/>
          <c:order val="5"/>
          <c:tx>
            <c:strRef>
              <c:f>データシート!$A$32</c:f>
              <c:strCache>
                <c:ptCount val="1"/>
                <c:pt idx="0">
                  <c:v>介護老人保健施設事業会計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0.86</c:v>
                </c:pt>
                <c:pt idx="2">
                  <c:v>#N/A</c:v>
                </c:pt>
                <c:pt idx="3">
                  <c:v>0.93</c:v>
                </c:pt>
                <c:pt idx="4">
                  <c:v>#N/A</c:v>
                </c:pt>
                <c:pt idx="5">
                  <c:v>0.96</c:v>
                </c:pt>
                <c:pt idx="6">
                  <c:v>#N/A</c:v>
                </c:pt>
                <c:pt idx="7">
                  <c:v>0.94</c:v>
                </c:pt>
                <c:pt idx="8">
                  <c:v>#N/A</c:v>
                </c:pt>
                <c:pt idx="9">
                  <c:v>0.92</c:v>
                </c:pt>
              </c:numCache>
            </c:numRef>
          </c:val>
          <c:extLst>
            <c:ext xmlns:c16="http://schemas.microsoft.com/office/drawing/2014/chart" uri="{C3380CC4-5D6E-409C-BE32-E72D297353CC}">
              <c16:uniqueId val="{00000005-1E0F-4273-AD8B-DC33B70C39EF}"/>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1.88</c:v>
                </c:pt>
              </c:numCache>
            </c:numRef>
          </c:val>
          <c:extLst>
            <c:ext xmlns:c16="http://schemas.microsoft.com/office/drawing/2014/chart" uri="{C3380CC4-5D6E-409C-BE32-E72D297353CC}">
              <c16:uniqueId val="{00000006-1E0F-4273-AD8B-DC33B70C39EF}"/>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1.75</c:v>
                </c:pt>
                <c:pt idx="2">
                  <c:v>#N/A</c:v>
                </c:pt>
                <c:pt idx="3">
                  <c:v>1.64</c:v>
                </c:pt>
                <c:pt idx="4">
                  <c:v>#N/A</c:v>
                </c:pt>
                <c:pt idx="5">
                  <c:v>2.4</c:v>
                </c:pt>
                <c:pt idx="6">
                  <c:v>#N/A</c:v>
                </c:pt>
                <c:pt idx="7">
                  <c:v>2.85</c:v>
                </c:pt>
                <c:pt idx="8">
                  <c:v>#N/A</c:v>
                </c:pt>
                <c:pt idx="9">
                  <c:v>2.98</c:v>
                </c:pt>
              </c:numCache>
            </c:numRef>
          </c:val>
          <c:extLst>
            <c:ext xmlns:c16="http://schemas.microsoft.com/office/drawing/2014/chart" uri="{C3380CC4-5D6E-409C-BE32-E72D297353CC}">
              <c16:uniqueId val="{00000007-1E0F-4273-AD8B-DC33B70C39EF}"/>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7.05</c:v>
                </c:pt>
                <c:pt idx="2">
                  <c:v>#N/A</c:v>
                </c:pt>
                <c:pt idx="3">
                  <c:v>9.11</c:v>
                </c:pt>
                <c:pt idx="4">
                  <c:v>#N/A</c:v>
                </c:pt>
                <c:pt idx="5">
                  <c:v>5.76</c:v>
                </c:pt>
                <c:pt idx="6">
                  <c:v>#N/A</c:v>
                </c:pt>
                <c:pt idx="7">
                  <c:v>8.61</c:v>
                </c:pt>
                <c:pt idx="8">
                  <c:v>#N/A</c:v>
                </c:pt>
                <c:pt idx="9">
                  <c:v>6.87</c:v>
                </c:pt>
              </c:numCache>
            </c:numRef>
          </c:val>
          <c:extLst>
            <c:ext xmlns:c16="http://schemas.microsoft.com/office/drawing/2014/chart" uri="{C3380CC4-5D6E-409C-BE32-E72D297353CC}">
              <c16:uniqueId val="{00000008-1E0F-4273-AD8B-DC33B70C39EF}"/>
            </c:ext>
          </c:extLst>
        </c:ser>
        <c:ser>
          <c:idx val="9"/>
          <c:order val="9"/>
          <c:tx>
            <c:strRef>
              <c:f>データシート!$A$36</c:f>
              <c:strCache>
                <c:ptCount val="1"/>
                <c:pt idx="0">
                  <c:v>国民健康保険陶病院事業会計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34.950000000000003</c:v>
                </c:pt>
                <c:pt idx="2">
                  <c:v>#N/A</c:v>
                </c:pt>
                <c:pt idx="3">
                  <c:v>34.43</c:v>
                </c:pt>
                <c:pt idx="4">
                  <c:v>#N/A</c:v>
                </c:pt>
                <c:pt idx="5">
                  <c:v>35.15</c:v>
                </c:pt>
                <c:pt idx="6">
                  <c:v>#N/A</c:v>
                </c:pt>
                <c:pt idx="7">
                  <c:v>34.03</c:v>
                </c:pt>
                <c:pt idx="8">
                  <c:v>#N/A</c:v>
                </c:pt>
                <c:pt idx="9">
                  <c:v>33.15</c:v>
                </c:pt>
              </c:numCache>
            </c:numRef>
          </c:val>
          <c:extLst>
            <c:ext xmlns:c16="http://schemas.microsoft.com/office/drawing/2014/chart" uri="{C3380CC4-5D6E-409C-BE32-E72D297353CC}">
              <c16:uniqueId val="{00000009-1E0F-4273-AD8B-DC33B70C39E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756</c:v>
                </c:pt>
                <c:pt idx="5">
                  <c:v>778</c:v>
                </c:pt>
                <c:pt idx="8">
                  <c:v>744</c:v>
                </c:pt>
                <c:pt idx="11">
                  <c:v>728</c:v>
                </c:pt>
                <c:pt idx="14">
                  <c:v>691</c:v>
                </c:pt>
              </c:numCache>
            </c:numRef>
          </c:val>
          <c:extLst>
            <c:ext xmlns:c16="http://schemas.microsoft.com/office/drawing/2014/chart" uri="{C3380CC4-5D6E-409C-BE32-E72D297353CC}">
              <c16:uniqueId val="{00000000-D90A-468D-919D-0556D000079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90A-468D-919D-0556D000079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3</c:v>
                </c:pt>
                <c:pt idx="6">
                  <c:v>3</c:v>
                </c:pt>
                <c:pt idx="9">
                  <c:v>11</c:v>
                </c:pt>
                <c:pt idx="12">
                  <c:v>25</c:v>
                </c:pt>
              </c:numCache>
            </c:numRef>
          </c:val>
          <c:extLst>
            <c:ext xmlns:c16="http://schemas.microsoft.com/office/drawing/2014/chart" uri="{C3380CC4-5D6E-409C-BE32-E72D297353CC}">
              <c16:uniqueId val="{00000002-D90A-468D-919D-0556D000079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90A-468D-919D-0556D000079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262</c:v>
                </c:pt>
                <c:pt idx="3">
                  <c:v>268</c:v>
                </c:pt>
                <c:pt idx="6">
                  <c:v>271</c:v>
                </c:pt>
                <c:pt idx="9">
                  <c:v>299</c:v>
                </c:pt>
                <c:pt idx="12">
                  <c:v>282</c:v>
                </c:pt>
              </c:numCache>
            </c:numRef>
          </c:val>
          <c:extLst>
            <c:ext xmlns:c16="http://schemas.microsoft.com/office/drawing/2014/chart" uri="{C3380CC4-5D6E-409C-BE32-E72D297353CC}">
              <c16:uniqueId val="{00000004-D90A-468D-919D-0556D000079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90A-468D-919D-0556D000079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90A-468D-919D-0556D000079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337</c:v>
                </c:pt>
                <c:pt idx="3">
                  <c:v>361</c:v>
                </c:pt>
                <c:pt idx="6">
                  <c:v>301</c:v>
                </c:pt>
                <c:pt idx="9">
                  <c:v>317</c:v>
                </c:pt>
                <c:pt idx="12">
                  <c:v>280</c:v>
                </c:pt>
              </c:numCache>
            </c:numRef>
          </c:val>
          <c:extLst>
            <c:ext xmlns:c16="http://schemas.microsoft.com/office/drawing/2014/chart" uri="{C3380CC4-5D6E-409C-BE32-E72D297353CC}">
              <c16:uniqueId val="{00000007-D90A-468D-919D-0556D000079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-155</c:v>
                </c:pt>
                <c:pt idx="2">
                  <c:v>#N/A</c:v>
                </c:pt>
                <c:pt idx="3">
                  <c:v>#N/A</c:v>
                </c:pt>
                <c:pt idx="4">
                  <c:v>-146</c:v>
                </c:pt>
                <c:pt idx="5">
                  <c:v>#N/A</c:v>
                </c:pt>
                <c:pt idx="6">
                  <c:v>#N/A</c:v>
                </c:pt>
                <c:pt idx="7">
                  <c:v>-169</c:v>
                </c:pt>
                <c:pt idx="8">
                  <c:v>#N/A</c:v>
                </c:pt>
                <c:pt idx="9">
                  <c:v>#N/A</c:v>
                </c:pt>
                <c:pt idx="10">
                  <c:v>-101</c:v>
                </c:pt>
                <c:pt idx="11">
                  <c:v>#N/A</c:v>
                </c:pt>
                <c:pt idx="12">
                  <c:v>#N/A</c:v>
                </c:pt>
                <c:pt idx="13">
                  <c:v>-104</c:v>
                </c:pt>
                <c:pt idx="14">
                  <c:v>#N/A</c:v>
                </c:pt>
              </c:numCache>
            </c:numRef>
          </c:val>
          <c:smooth val="0"/>
          <c:extLst>
            <c:ext xmlns:c16="http://schemas.microsoft.com/office/drawing/2014/chart" uri="{C3380CC4-5D6E-409C-BE32-E72D297353CC}">
              <c16:uniqueId val="{00000008-D90A-468D-919D-0556D000079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8943</c:v>
                </c:pt>
                <c:pt idx="5">
                  <c:v>8650</c:v>
                </c:pt>
                <c:pt idx="8">
                  <c:v>8542</c:v>
                </c:pt>
                <c:pt idx="11">
                  <c:v>8484</c:v>
                </c:pt>
                <c:pt idx="14">
                  <c:v>8314</c:v>
                </c:pt>
              </c:numCache>
            </c:numRef>
          </c:val>
          <c:extLst>
            <c:ext xmlns:c16="http://schemas.microsoft.com/office/drawing/2014/chart" uri="{C3380CC4-5D6E-409C-BE32-E72D297353CC}">
              <c16:uniqueId val="{00000000-11E0-40B3-A82D-8E4A40A1783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21</c:v>
                </c:pt>
                <c:pt idx="5">
                  <c:v>14</c:v>
                </c:pt>
                <c:pt idx="8">
                  <c:v>8</c:v>
                </c:pt>
                <c:pt idx="11">
                  <c:v>5</c:v>
                </c:pt>
                <c:pt idx="14">
                  <c:v>1</c:v>
                </c:pt>
              </c:numCache>
            </c:numRef>
          </c:val>
          <c:extLst>
            <c:ext xmlns:c16="http://schemas.microsoft.com/office/drawing/2014/chart" uri="{C3380CC4-5D6E-409C-BE32-E72D297353CC}">
              <c16:uniqueId val="{00000001-11E0-40B3-A82D-8E4A40A1783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8942</c:v>
                </c:pt>
                <c:pt idx="5">
                  <c:v>10007</c:v>
                </c:pt>
                <c:pt idx="8">
                  <c:v>10780</c:v>
                </c:pt>
                <c:pt idx="11">
                  <c:v>11135</c:v>
                </c:pt>
                <c:pt idx="14">
                  <c:v>11681</c:v>
                </c:pt>
              </c:numCache>
            </c:numRef>
          </c:val>
          <c:extLst>
            <c:ext xmlns:c16="http://schemas.microsoft.com/office/drawing/2014/chart" uri="{C3380CC4-5D6E-409C-BE32-E72D297353CC}">
              <c16:uniqueId val="{00000002-11E0-40B3-A82D-8E4A40A1783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1E0-40B3-A82D-8E4A40A1783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1E0-40B3-A82D-8E4A40A1783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1E0-40B3-A82D-8E4A40A1783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1077</c:v>
                </c:pt>
                <c:pt idx="3">
                  <c:v>1198</c:v>
                </c:pt>
                <c:pt idx="6">
                  <c:v>933</c:v>
                </c:pt>
                <c:pt idx="9">
                  <c:v>927</c:v>
                </c:pt>
                <c:pt idx="12">
                  <c:v>1574</c:v>
                </c:pt>
              </c:numCache>
            </c:numRef>
          </c:val>
          <c:extLst>
            <c:ext xmlns:c16="http://schemas.microsoft.com/office/drawing/2014/chart" uri="{C3380CC4-5D6E-409C-BE32-E72D297353CC}">
              <c16:uniqueId val="{00000006-11E0-40B3-A82D-8E4A40A1783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211</c:v>
                </c:pt>
              </c:numCache>
            </c:numRef>
          </c:val>
          <c:extLst>
            <c:ext xmlns:c16="http://schemas.microsoft.com/office/drawing/2014/chart" uri="{C3380CC4-5D6E-409C-BE32-E72D297353CC}">
              <c16:uniqueId val="{00000007-11E0-40B3-A82D-8E4A40A1783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2544</c:v>
                </c:pt>
                <c:pt idx="3">
                  <c:v>2379</c:v>
                </c:pt>
                <c:pt idx="6">
                  <c:v>2229</c:v>
                </c:pt>
                <c:pt idx="9">
                  <c:v>2113</c:v>
                </c:pt>
                <c:pt idx="12">
                  <c:v>1999</c:v>
                </c:pt>
              </c:numCache>
            </c:numRef>
          </c:val>
          <c:extLst>
            <c:ext xmlns:c16="http://schemas.microsoft.com/office/drawing/2014/chart" uri="{C3380CC4-5D6E-409C-BE32-E72D297353CC}">
              <c16:uniqueId val="{00000008-11E0-40B3-A82D-8E4A40A1783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1E0-40B3-A82D-8E4A40A1783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4062</c:v>
                </c:pt>
                <c:pt idx="3">
                  <c:v>3879</c:v>
                </c:pt>
                <c:pt idx="6">
                  <c:v>4249</c:v>
                </c:pt>
                <c:pt idx="9">
                  <c:v>4768</c:v>
                </c:pt>
                <c:pt idx="12">
                  <c:v>5404</c:v>
                </c:pt>
              </c:numCache>
            </c:numRef>
          </c:val>
          <c:extLst>
            <c:ext xmlns:c16="http://schemas.microsoft.com/office/drawing/2014/chart" uri="{C3380CC4-5D6E-409C-BE32-E72D297353CC}">
              <c16:uniqueId val="{0000000A-11E0-40B3-A82D-8E4A40A1783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1E0-40B3-A82D-8E4A40A1783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5042</c:v>
                </c:pt>
                <c:pt idx="1">
                  <c:v>4427</c:v>
                </c:pt>
                <c:pt idx="2">
                  <c:v>3999</c:v>
                </c:pt>
              </c:numCache>
            </c:numRef>
          </c:val>
          <c:extLst>
            <c:ext xmlns:c16="http://schemas.microsoft.com/office/drawing/2014/chart" uri="{C3380CC4-5D6E-409C-BE32-E72D297353CC}">
              <c16:uniqueId val="{00000000-61BE-444B-8C71-31EF6FE4552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781</c:v>
                </c:pt>
                <c:pt idx="1">
                  <c:v>787</c:v>
                </c:pt>
                <c:pt idx="2">
                  <c:v>836</c:v>
                </c:pt>
              </c:numCache>
            </c:numRef>
          </c:val>
          <c:extLst>
            <c:ext xmlns:c16="http://schemas.microsoft.com/office/drawing/2014/chart" uri="{C3380CC4-5D6E-409C-BE32-E72D297353CC}">
              <c16:uniqueId val="{00000001-61BE-444B-8C71-31EF6FE4552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4271</c:v>
                </c:pt>
                <c:pt idx="1">
                  <c:v>5493</c:v>
                </c:pt>
                <c:pt idx="2">
                  <c:v>6763</c:v>
                </c:pt>
              </c:numCache>
            </c:numRef>
          </c:val>
          <c:extLst>
            <c:ext xmlns:c16="http://schemas.microsoft.com/office/drawing/2014/chart" uri="{C3380CC4-5D6E-409C-BE32-E72D297353CC}">
              <c16:uniqueId val="{00000002-61BE-444B-8C71-31EF6FE4552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{2DEC2FCD-3139-4218-AFDF-455E36F8A317}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C13-4976-AFD4-F138E3FDD76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{385D8039-E23E-46A0-BCF1-31D8929F0D23}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C13-4976-AFD4-F138E3FDD76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{5F66D071-90BC-4218-A245-870B9299B73F}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C13-4976-AFD4-F138E3FDD76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{23E45F94-D936-437B-8104-1D1F0DF62FE2}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C13-4976-AFD4-F138E3FDD76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{E1BE5242-74D5-4953-BBA9-231DB5927289}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C13-4976-AFD4-F138E3FDD76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{5CF7839B-BF2E-420B-A439-5F171AF91684}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C13-4976-AFD4-F138E3FDD76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{C33D3A02-84F4-460D-AE15-64A1594B3E23}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C13-4976-AFD4-F138E3FDD76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{3033A157-E40A-4D85-808D-6DE4DB9E93A3}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C13-4976-AFD4-F138E3FDD76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{244FEA42-1F3F-410F-8F87-AFB75D594F3D}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C13-4976-AFD4-F138E3FDD76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57.6</c:v>
                </c:pt>
                <c:pt idx="8">
                  <c:v>59</c:v>
                </c:pt>
                <c:pt idx="16">
                  <c:v>60.3</c:v>
                </c:pt>
                <c:pt idx="24">
                  <c:v>61.4</c:v>
                </c:pt>
                <c:pt idx="32">
                  <c:v>62.8</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C13-4976-AFD4-F138E3FDD76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{282FB13C-F154-445F-A0D7-F2BF6E80AF0B}</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C13-4976-AFD4-F138E3FDD76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{F33EE7A2-027F-489E-90FD-5E36338DBCCD}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C13-4976-AFD4-F138E3FDD76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{F04E3BA5-DF03-4321-9FB6-CFA7D2F8CCC5}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C13-4976-AFD4-F138E3FDD76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{666D8641-8CE3-4B44-8EFF-9A456CB2881F}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C13-4976-AFD4-F138E3FDD76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{794726C1-303D-42B3-8015-5553719C1C0A}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C13-4976-AFD4-F138E3FDD76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{86C7C6A8-E30B-42B3-997F-1B02C62E98AF}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C13-4976-AFD4-F138E3FDD76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{E7B12C11-E56D-4F8E-9432-2F710FBB9112}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C13-4976-AFD4-F138E3FDD76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{9585F128-98E9-4E09-BE9A-E6253E46B626}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C13-4976-AFD4-F138E3FDD76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{374C8A6C-4826-4EE8-B55A-0018F8F08127}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C13-4976-AFD4-F138E3FDD76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61.4</c:v>
                </c:pt>
                <c:pt idx="16">
                  <c:v>62.6</c:v>
                </c:pt>
                <c:pt idx="24">
                  <c:v>63.6</c:v>
                </c:pt>
                <c:pt idx="32">
                  <c:v>64.099999999999994</c:v>
                </c:pt>
              </c:numCache>
            </c:numRef>
          </c:xVal>
          <c:yVal>
            <c:numRef>
              <c:f>公会計指標分析・財政指標組合せ分析表!$BP$55:$DC$55</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FC13-4976-AFD4-F138E3FDD769}"/>
            </c:ext>
          </c:extLst>
        </c:ser>
        <c:dLbls>
          <c:showLegendKey val="0"/>
          <c:showVal val="1"/>
          <c:showCatName val="0"/>
          <c:showSerName val="0"/>
          <c:showPercent val="0"/>
          <c:showBubbleSize val="0"/>
        </c:dLbls>
        <c:axId val="46179840"/>
        <c:axId val="46181760"/>
      </c:scatterChart>
      <c:valAx>
        <c:axId val="46179840"/>
        <c:scaling>
          <c:orientation val="maxMin"/>
          <c:max val="65"/>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{AD95EED3-4B8E-4F75-8427-6D623C8713DD}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98E-4615-9B09-A15D3646ADD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{6041603E-7DDA-4EDF-9F95-152F890CF61E}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98E-4615-9B09-A15D3646ADD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{6B1AE44A-C689-44F2-8005-4A481D5B6C47}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98E-4615-9B09-A15D3646ADD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{850030A6-FE4A-4938-88B4-8AC8C4C7828D}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98E-4615-9B09-A15D3646ADD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{AF1AE38C-5080-49D6-A39A-72281488AAF6}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98E-4615-9B09-A15D3646ADD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{A4DED939-86A0-4ABF-9490-7214572708DB}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98E-4615-9B09-A15D3646ADD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{734C339D-9ECA-4A98-B8D6-D07D6150F282}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98E-4615-9B09-A15D3646ADD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{7411CD5C-9F28-4F86-BFF0-7D8EEBF2699C}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98E-4615-9B09-A15D3646ADD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{58AEC4C8-5ED8-4179-AC70-78595911226A}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98E-4615-9B09-A15D3646ADD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-2.4</c:v>
                </c:pt>
                <c:pt idx="8">
                  <c:v>-2.4</c:v>
                </c:pt>
                <c:pt idx="16">
                  <c:v>-2.4</c:v>
                </c:pt>
                <c:pt idx="24">
                  <c:v>-2.1</c:v>
                </c:pt>
                <c:pt idx="32">
                  <c:v>-1.9</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D98E-4615-9B09-A15D3646ADD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{7843E8BC-400C-481A-B599-FFF707F5A9C6}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98E-4615-9B09-A15D3646ADD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{E3664A2E-E1ED-4C67-AFC9-784E66E57443}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98E-4615-9B09-A15D3646ADD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{12F12B93-C5FC-4756-B7FE-5CDDE99CD7A1}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98E-4615-9B09-A15D3646ADD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{EF236DB4-519E-4F29-BF8C-6F6E13C01E2D}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98E-4615-9B09-A15D3646ADD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{2AD237F5-6188-4341-A1BE-AEC9C2340AAA}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98E-4615-9B09-A15D3646ADD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{40DC939D-A867-45AF-8B82-EC9241E6417C}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98E-4615-9B09-A15D3646ADD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{536E1984-5299-4FCD-BA23-4F3CD664C155}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98E-4615-9B09-A15D3646ADD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{97B1F048-0705-409A-A562-A8556E7F98E0}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98E-4615-9B09-A15D3646ADD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{A7EB4A67-E8DD-427C-A093-99BE8E65B40A}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98E-4615-9B09-A15D3646ADD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6.3</c:v>
                </c:pt>
                <c:pt idx="16">
                  <c:v>6.6</c:v>
                </c:pt>
                <c:pt idx="24">
                  <c:v>6.8</c:v>
                </c:pt>
                <c:pt idx="32">
                  <c:v>7</c:v>
                </c:pt>
              </c:numCache>
            </c:numRef>
          </c:xVal>
          <c:yVal>
            <c:numRef>
              <c:f>公会計指標分析・財政指標組合せ分析表!$BP$77:$DC$77</c:f>
              <c:numCache>
                <c:formatCode>#,##0.0;"▲ "#,##0.0</c:formatCode>
                <c:ptCount val="40"/>
                <c:pt idx="0">
                  <c:v>15.5</c:v>
                </c:pt>
                <c:pt idx="8">
                  <c:v>4.5999999999999996</c:v>
                </c:pt>
                <c:pt idx="16">
                  <c:v>0.6</c:v>
                </c:pt>
                <c:pt idx="24">
                  <c:v>0</c:v>
                </c:pt>
                <c:pt idx="32">
                  <c:v>1</c:v>
                </c:pt>
              </c:numCache>
            </c:numRef>
          </c:yVal>
          <c:smooth val="0"/>
          <c:extLst>
            <c:ext xmlns:c16="http://schemas.microsoft.com/office/drawing/2014/chart" uri="{C3380CC4-5D6E-409C-BE32-E72D297353CC}">
              <c16:uniqueId val="{00000013-D98E-4615-9B09-A15D3646ADDD}"/>
            </c:ext>
          </c:extLst>
        </c:ser>
        <c:dLbls>
          <c:showLegendKey val="0"/>
          <c:showVal val="1"/>
          <c:showCatName val="0"/>
          <c:showSerName val="0"/>
          <c:showPercent val="0"/>
          <c:showBubbleSize val="0"/>
        </c:dLbls>
        <c:axId val="84219776"/>
        <c:axId val="84234240"/>
      </c:scatterChart>
      <c:valAx>
        <c:axId val="84219776"/>
        <c:scaling>
          <c:orientation val="maxMin"/>
          <c:max val="7.1"/>
          <c:min val="6.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香川県綾川町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22,906
22,418
109.75
13,403,507
12,790,225
501,875
7,283,890
5,403,766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人口の減少や全国平均を上回る高齢化率などを要因として、類似団体平均を</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ポイント下回っている。このことから、事務事業の見直し、民間活力の活用など行政の効率化に努めることにより、財政の健全化を図っていく。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24695</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68345"/>
          <a:ext cx="0" cy="14612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111072</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11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24695</xdr:rowOff>
    </xdr:from>
    <xdr:to>
      <xdr:col>24</xdr:col>
      <xdr:colOff>12700</xdr:colOff>
      <xdr:row>37</xdr:row>
      <xdr:rowOff>24695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68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162278</xdr:rowOff>
    </xdr:from>
    <xdr:to>
      <xdr:col>23</xdr:col>
      <xdr:colOff>133350</xdr:colOff>
      <xdr:row>44</xdr:row>
      <xdr:rowOff>4233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534628"/>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148872</xdr:rowOff>
    </xdr:from>
    <xdr:to>
      <xdr:col>19</xdr:col>
      <xdr:colOff>133350</xdr:colOff>
      <xdr:row>44</xdr:row>
      <xdr:rowOff>4233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5212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81845</xdr:rowOff>
    </xdr:from>
    <xdr:to>
      <xdr:col>19</xdr:col>
      <xdr:colOff>184150</xdr:colOff>
      <xdr:row>43</xdr:row>
      <xdr:rowOff>11995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8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22172</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0516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148872</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5078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55033</xdr:rowOff>
    </xdr:from>
    <xdr:to>
      <xdr:col>15</xdr:col>
      <xdr:colOff>133350</xdr:colOff>
      <xdr:row>42</xdr:row>
      <xdr:rowOff>156633</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25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166810</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108655</xdr:rowOff>
    </xdr:from>
    <xdr:to>
      <xdr:col>11</xdr:col>
      <xdr:colOff>31750</xdr:colOff>
      <xdr:row>43</xdr:row>
      <xdr:rowOff>135467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481005"/>
          <a:ext cx="889000" cy="26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126594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111478</xdr:rowOff>
    </xdr:from>
    <xdr:to>
      <xdr:col>23</xdr:col>
      <xdr:colOff>184150</xdr:colOff>
      <xdr:row>44</xdr:row>
      <xdr:rowOff>41628</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83555</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45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98072</xdr:rowOff>
    </xdr:from>
    <xdr:to>
      <xdr:col>15</xdr:col>
      <xdr:colOff>133350</xdr:colOff>
      <xdr:row>44</xdr:row>
      <xdr:rowOff>28222</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12999</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55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43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a:t>
          </a:r>
          <a:r>
            <a:rPr kumimoji="1" lang="ja-JP" altLang="en-US" sz="1300">
              <a:latin typeface="ＭＳ Ｐゴシック" panose="020B0600070205080204" pitchFamily="50" charset="-128"/>
              <a:ea typeface="ＭＳ Ｐゴシック" panose="020B0600070205080204" pitchFamily="50" charset="-128"/>
            </a:rPr>
            <a:t>第４次行政改革大綱に基づき地方債の新規発行の抑制などに努めていることから、類似団体平均を下回っている。今後も引き続き、事務事業の見直しを進め、優先度の低い事務事業について計画的に廃止・縮小を実施することで経常経費の削減に努め、財政の弾力性を保っていく。</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21907</xdr:rowOff>
    </xdr:from>
    <xdr:to>
      <xdr:col>23</xdr:col>
      <xdr:colOff>133350</xdr:colOff>
      <xdr:row>66</xdr:row>
      <xdr:rowOff>142875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137457"/>
          <a:ext cx="0" cy="13211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114952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142875</xdr:rowOff>
    </xdr:from>
    <xdr:to>
      <xdr:col>24</xdr:col>
      <xdr:colOff>12700</xdr:colOff>
      <xdr:row>66</xdr:row>
      <xdr:rowOff>142875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108284</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88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21907</xdr:rowOff>
    </xdr:from>
    <xdr:to>
      <xdr:col>24</xdr:col>
      <xdr:colOff>12700</xdr:colOff>
      <xdr:row>59</xdr:row>
      <xdr:rowOff>21907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13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21907</xdr:rowOff>
    </xdr:from>
    <xdr:to>
      <xdr:col>23</xdr:col>
      <xdr:colOff>133350</xdr:colOff>
      <xdr:row>59</xdr:row>
      <xdr:rowOff>148590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114800" y="10137457"/>
          <a:ext cx="838200" cy="126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164799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946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21272</xdr:rowOff>
    </xdr:from>
    <xdr:to>
      <xdr:col>23</xdr:col>
      <xdr:colOff>184150</xdr:colOff>
      <xdr:row>63</xdr:row>
      <xdr:rowOff>122872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822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148590</xdr:rowOff>
    </xdr:from>
    <xdr:to>
      <xdr:col>19</xdr:col>
      <xdr:colOff>133350</xdr:colOff>
      <xdr:row>60</xdr:row>
      <xdr:rowOff>73660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264140"/>
          <a:ext cx="8890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9207</xdr:rowOff>
    </xdr:from>
    <xdr:to>
      <xdr:col>19</xdr:col>
      <xdr:colOff>184150</xdr:colOff>
      <xdr:row>63</xdr:row>
      <xdr:rowOff>110807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1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95584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896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15875</xdr:rowOff>
    </xdr:from>
    <xdr:to>
      <xdr:col>15</xdr:col>
      <xdr:colOff>82550</xdr:colOff>
      <xdr:row>60</xdr:row>
      <xdr:rowOff>73660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13142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72072</xdr:rowOff>
    </xdr:from>
    <xdr:to>
      <xdr:col>15</xdr:col>
      <xdr:colOff>133350</xdr:colOff>
      <xdr:row>63</xdr:row>
      <xdr:rowOff>2222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701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158449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788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15875</xdr:rowOff>
    </xdr:from>
    <xdr:to>
      <xdr:col>11</xdr:col>
      <xdr:colOff>31750</xdr:colOff>
      <xdr:row>60</xdr:row>
      <xdr:rowOff>73660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131425"/>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2222</xdr:rowOff>
    </xdr:from>
    <xdr:to>
      <xdr:col>11</xdr:col>
      <xdr:colOff>82550</xdr:colOff>
      <xdr:row>61</xdr:row>
      <xdr:rowOff>103822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460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88599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54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150495</xdr:rowOff>
    </xdr:from>
    <xdr:to>
      <xdr:col>7</xdr:col>
      <xdr:colOff>31750</xdr:colOff>
      <xdr:row>63</xdr:row>
      <xdr:rowOff>80645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78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65422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866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142557</xdr:rowOff>
    </xdr:from>
    <xdr:to>
      <xdr:col>23</xdr:col>
      <xdr:colOff>184150</xdr:colOff>
      <xdr:row>59</xdr:row>
      <xdr:rowOff>72707</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086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63834</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00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97790</xdr:rowOff>
    </xdr:from>
    <xdr:to>
      <xdr:col>19</xdr:col>
      <xdr:colOff>184150</xdr:colOff>
      <xdr:row>60</xdr:row>
      <xdr:rowOff>27940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38117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998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22860</xdr:rowOff>
    </xdr:from>
    <xdr:to>
      <xdr:col>15</xdr:col>
      <xdr:colOff>133350</xdr:colOff>
      <xdr:row>60</xdr:row>
      <xdr:rowOff>124460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134637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136525</xdr:rowOff>
    </xdr:from>
    <xdr:to>
      <xdr:col>11</xdr:col>
      <xdr:colOff>82550</xdr:colOff>
      <xdr:row>59</xdr:row>
      <xdr:rowOff>66675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08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76852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984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22860</xdr:rowOff>
    </xdr:from>
    <xdr:to>
      <xdr:col>7</xdr:col>
      <xdr:colOff>31750</xdr:colOff>
      <xdr:row>60</xdr:row>
      <xdr:rowOff>124460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134637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07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[208,708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人件費・物件費及び維持補修費の合計額の人口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人当たりの金額が、類似団体平均に比べ</a:t>
          </a:r>
          <a:r>
            <a:rPr kumimoji="1" lang="en-US" altLang="ja-JP" sz="1100">
              <a:latin typeface="ＭＳ Ｐゴシック" panose="020B0600070205080204" pitchFamily="50" charset="-128"/>
              <a:ea typeface="ＭＳ Ｐゴシック" panose="020B0600070205080204" pitchFamily="50" charset="-128"/>
            </a:rPr>
            <a:t>61,432</a:t>
          </a:r>
          <a:r>
            <a:rPr kumimoji="1" lang="ja-JP" altLang="en-US" sz="1100">
              <a:latin typeface="ＭＳ Ｐゴシック" panose="020B0600070205080204" pitchFamily="50" charset="-128"/>
              <a:ea typeface="ＭＳ Ｐゴシック" panose="020B0600070205080204" pitchFamily="50" charset="-128"/>
            </a:rPr>
            <a:t>円上回っている。</a:t>
          </a:r>
        </a:p>
        <a:p>
          <a:r>
            <a:rPr kumimoji="1" lang="ja-JP" altLang="en-US" sz="1100">
              <a:latin typeface="ＭＳ Ｐゴシック" panose="020B0600070205080204" pitchFamily="50" charset="-128"/>
              <a:ea typeface="ＭＳ Ｐゴシック" panose="020B0600070205080204" pitchFamily="50" charset="-128"/>
            </a:rPr>
            <a:t>　人件費については、こども園や観光施設などの施設運営を直営で行っていることに起因しており、維持補修費については、老朽化している公共施設等の修繕費用である。</a:t>
          </a:r>
        </a:p>
        <a:p>
          <a:r>
            <a:rPr kumimoji="1" lang="ja-JP" altLang="en-US" sz="1100">
              <a:latin typeface="ＭＳ Ｐゴシック" panose="020B0600070205080204" pitchFamily="50" charset="-128"/>
              <a:ea typeface="ＭＳ Ｐゴシック" panose="020B0600070205080204" pitchFamily="50" charset="-128"/>
            </a:rPr>
            <a:t>　今後、人件費については、民間でも実施可能なものは、指定管理者制度の導入などにより委託化を進め、コストの縮減を図っていく。また、維持補修費については、公共施設等総合管理計画及び個別計画に基づき計画的に施設の統廃合を実施することで、年度間における経費の均等化を図っていく。</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1" name="人件費・物件費等の状況グラフ枠">
          <a:extLst>
            <a:ext uri="{FF2B5EF4-FFF2-40B4-BE49-F238E27FC236}">
              <a16:creationId xmlns:a16="http://schemas.microsoft.com/office/drawing/2014/main" id="{00000000-0008-0000-0300-0000B5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146935</xdr:rowOff>
    </xdr:from>
    <xdr:to>
      <xdr:col>23</xdr:col>
      <xdr:colOff>133350</xdr:colOff>
      <xdr:row>88</xdr:row>
      <xdr:rowOff>169224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flipV="1">
          <a:off x="4953000" y="14034385"/>
          <a:ext cx="0" cy="1222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141301</xdr:rowOff>
    </xdr:from>
    <xdr:ext cx="762000" cy="259045"/>
    <xdr:sp macro="" textlink="">
      <xdr:nvSpPr>
        <xdr:cNvPr id="183" name="人件費・物件費等の状況最小値テキスト">
          <a:extLst>
            <a:ext uri="{FF2B5EF4-FFF2-40B4-BE49-F238E27FC236}">
              <a16:creationId xmlns:a16="http://schemas.microsoft.com/office/drawing/2014/main" id="{00000000-0008-0000-0300-0000B7000000}"/>
            </a:ext>
          </a:extLst>
        </xdr:cNvPr>
        <xdr:cNvSpPr txBox="1"/>
      </xdr:nvSpPr>
      <xdr:spPr>
        <a:xfrm>
          <a:off x="5041900" y="1522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169224</xdr:rowOff>
    </xdr:from>
    <xdr:to>
      <xdr:col>24</xdr:col>
      <xdr:colOff>12700</xdr:colOff>
      <xdr:row>88</xdr:row>
      <xdr:rowOff>169224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4864100" y="15256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61862</xdr:rowOff>
    </xdr:from>
    <xdr:ext cx="762000" cy="259045"/>
    <xdr:sp macro="" textlink="">
      <xdr:nvSpPr>
        <xdr:cNvPr id="185" name="人件費・物件費等の状況最大値テキスト">
          <a:extLst>
            <a:ext uri="{FF2B5EF4-FFF2-40B4-BE49-F238E27FC236}">
              <a16:creationId xmlns:a16="http://schemas.microsoft.com/office/drawing/2014/main" id="{00000000-0008-0000-0300-0000B9000000}"/>
            </a:ext>
          </a:extLst>
        </xdr:cNvPr>
        <xdr:cNvSpPr txBox="1"/>
      </xdr:nvSpPr>
      <xdr:spPr>
        <a:xfrm>
          <a:off x="5041900" y="137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146935</xdr:rowOff>
    </xdr:from>
    <xdr:to>
      <xdr:col>24</xdr:col>
      <xdr:colOff>12700</xdr:colOff>
      <xdr:row>81</xdr:row>
      <xdr:rowOff>146935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4034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96219</xdr:rowOff>
    </xdr:from>
    <xdr:to>
      <xdr:col>23</xdr:col>
      <xdr:colOff>133350</xdr:colOff>
      <xdr:row>85</xdr:row>
      <xdr:rowOff>84282</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4114800" y="14498019"/>
          <a:ext cx="838200" cy="15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22319</xdr:rowOff>
    </xdr:from>
    <xdr:ext cx="762000" cy="259045"/>
    <xdr:sp macro="" textlink="">
      <xdr:nvSpPr>
        <xdr:cNvPr id="188" name="人件費・物件費等の状況平均値テキスト">
          <a:extLst>
            <a:ext uri="{FF2B5EF4-FFF2-40B4-BE49-F238E27FC236}">
              <a16:creationId xmlns:a16="http://schemas.microsoft.com/office/drawing/2014/main" id="{00000000-0008-0000-0300-0000BC000000}"/>
            </a:ext>
          </a:extLst>
        </xdr:cNvPr>
        <xdr:cNvSpPr txBox="1"/>
      </xdr:nvSpPr>
      <xdr:spPr>
        <a:xfrm>
          <a:off x="5041900" y="140812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5792</xdr:rowOff>
    </xdr:from>
    <xdr:to>
      <xdr:col>23</xdr:col>
      <xdr:colOff>184150</xdr:colOff>
      <xdr:row>83</xdr:row>
      <xdr:rowOff>107392</xdr:rowOff>
    </xdr:to>
    <xdr:sp macro="" textlink="">
      <xdr:nvSpPr>
        <xdr:cNvPr id="189" name="フローチャート: 判断 188">
          <a:extLst>
            <a:ext uri="{FF2B5EF4-FFF2-40B4-BE49-F238E27FC236}">
              <a16:creationId xmlns:a16="http://schemas.microsoft.com/office/drawing/2014/main" id="{00000000-0008-0000-0300-0000BD000000}"/>
            </a:ext>
          </a:extLst>
        </xdr:cNvPr>
        <xdr:cNvSpPr/>
      </xdr:nvSpPr>
      <xdr:spPr>
        <a:xfrm>
          <a:off x="4902200" y="14236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85283</xdr:rowOff>
    </xdr:from>
    <xdr:to>
      <xdr:col>19</xdr:col>
      <xdr:colOff>133350</xdr:colOff>
      <xdr:row>84</xdr:row>
      <xdr:rowOff>96219</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3225800" y="14487083"/>
          <a:ext cx="889000" cy="10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135075</xdr:rowOff>
    </xdr:from>
    <xdr:to>
      <xdr:col>19</xdr:col>
      <xdr:colOff>184150</xdr:colOff>
      <xdr:row>83</xdr:row>
      <xdr:rowOff>65225</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064000" y="14193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75402</xdr:rowOff>
    </xdr:from>
    <xdr:ext cx="7366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3733800" y="1396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83739</xdr:rowOff>
    </xdr:from>
    <xdr:to>
      <xdr:col>15</xdr:col>
      <xdr:colOff>82550</xdr:colOff>
      <xdr:row>84</xdr:row>
      <xdr:rowOff>85283</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2336800" y="14485539"/>
          <a:ext cx="889000" cy="1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136348</xdr:rowOff>
    </xdr:from>
    <xdr:to>
      <xdr:col>15</xdr:col>
      <xdr:colOff>133350</xdr:colOff>
      <xdr:row>83</xdr:row>
      <xdr:rowOff>66498</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3175000" y="1419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76675</xdr:rowOff>
    </xdr:from>
    <xdr:ext cx="762000" cy="259045"/>
    <xdr:sp macro="" textlink="">
      <xdr:nvSpPr>
        <xdr:cNvPr id="195" name="テキスト ボックス 194">
          <a:extLst>
            <a:ext uri="{FF2B5EF4-FFF2-40B4-BE49-F238E27FC236}">
              <a16:creationId xmlns:a16="http://schemas.microsoft.com/office/drawing/2014/main" id="{00000000-0008-0000-0300-0000C3000000}"/>
            </a:ext>
          </a:extLst>
        </xdr:cNvPr>
        <xdr:cNvSpPr txBox="1"/>
      </xdr:nvSpPr>
      <xdr:spPr>
        <a:xfrm>
          <a:off x="2844800" y="1396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154180</xdr:rowOff>
    </xdr:from>
    <xdr:to>
      <xdr:col>11</xdr:col>
      <xdr:colOff>31750</xdr:colOff>
      <xdr:row>84</xdr:row>
      <xdr:rowOff>83739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1447800" y="14384530"/>
          <a:ext cx="889000" cy="101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103290</xdr:rowOff>
    </xdr:from>
    <xdr:to>
      <xdr:col>11</xdr:col>
      <xdr:colOff>82550</xdr:colOff>
      <xdr:row>83</xdr:row>
      <xdr:rowOff>33440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2286000" y="14162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43617</xdr:rowOff>
    </xdr:from>
    <xdr:ext cx="7620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1955800" y="1393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60393</xdr:rowOff>
    </xdr:from>
    <xdr:to>
      <xdr:col>7</xdr:col>
      <xdr:colOff>31750</xdr:colOff>
      <xdr:row>82</xdr:row>
      <xdr:rowOff>161993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1397000" y="1411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720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066800" y="13888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33482</xdr:rowOff>
    </xdr:from>
    <xdr:to>
      <xdr:col>23</xdr:col>
      <xdr:colOff>184150</xdr:colOff>
      <xdr:row>85</xdr:row>
      <xdr:rowOff>135082</xdr:rowOff>
    </xdr:to>
    <xdr:sp macro="" textlink="">
      <xdr:nvSpPr>
        <xdr:cNvPr id="206" name="楕円 205">
          <a:extLst>
            <a:ext uri="{FF2B5EF4-FFF2-40B4-BE49-F238E27FC236}">
              <a16:creationId xmlns:a16="http://schemas.microsoft.com/office/drawing/2014/main" id="{00000000-0008-0000-0300-0000CE000000}"/>
            </a:ext>
          </a:extLst>
        </xdr:cNvPr>
        <xdr:cNvSpPr/>
      </xdr:nvSpPr>
      <xdr:spPr>
        <a:xfrm>
          <a:off x="4902200" y="1460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5559</xdr:rowOff>
    </xdr:from>
    <xdr:ext cx="762000" cy="259045"/>
    <xdr:sp macro="" textlink="">
      <xdr:nvSpPr>
        <xdr:cNvPr id="207" name="人件費・物件費等の状況該当値テキスト">
          <a:extLst>
            <a:ext uri="{FF2B5EF4-FFF2-40B4-BE49-F238E27FC236}">
              <a16:creationId xmlns:a16="http://schemas.microsoft.com/office/drawing/2014/main" id="{00000000-0008-0000-0300-0000CF000000}"/>
            </a:ext>
          </a:extLst>
        </xdr:cNvPr>
        <xdr:cNvSpPr txBox="1"/>
      </xdr:nvSpPr>
      <xdr:spPr>
        <a:xfrm>
          <a:off x="5041900" y="1457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45419</xdr:rowOff>
    </xdr:from>
    <xdr:to>
      <xdr:col>19</xdr:col>
      <xdr:colOff>184150</xdr:colOff>
      <xdr:row>84</xdr:row>
      <xdr:rowOff>147019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064000" y="1444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131796</xdr:rowOff>
    </xdr:from>
    <xdr:ext cx="7366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733800" y="14533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34483</xdr:rowOff>
    </xdr:from>
    <xdr:to>
      <xdr:col>15</xdr:col>
      <xdr:colOff>133350</xdr:colOff>
      <xdr:row>84</xdr:row>
      <xdr:rowOff>136083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3175000" y="14436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120860</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2844800" y="14522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32939</xdr:rowOff>
    </xdr:from>
    <xdr:to>
      <xdr:col>11</xdr:col>
      <xdr:colOff>82550</xdr:colOff>
      <xdr:row>84</xdr:row>
      <xdr:rowOff>134539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2286000" y="1443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119316</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955800" y="14521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103380</xdr:rowOff>
    </xdr:from>
    <xdr:to>
      <xdr:col>7</xdr:col>
      <xdr:colOff>31750</xdr:colOff>
      <xdr:row>84</xdr:row>
      <xdr:rowOff>33530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1397000" y="1433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18307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066800" y="1442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6" name="正方形/長方形 215">
          <a:extLst>
            <a:ext uri="{FF2B5EF4-FFF2-40B4-BE49-F238E27FC236}">
              <a16:creationId xmlns:a16="http://schemas.microsoft.com/office/drawing/2014/main" id="{00000000-0008-0000-0300-0000D8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19" name="正方形/長方形 218">
          <a:extLst>
            <a:ext uri="{FF2B5EF4-FFF2-40B4-BE49-F238E27FC236}">
              <a16:creationId xmlns:a16="http://schemas.microsoft.com/office/drawing/2014/main" id="{00000000-0008-0000-0300-0000DB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全国町村平均より</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ポイント高い数値となっている。今後も人事評価制度の活用等により、給与の適正化に努める。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29" name="直線コネクタ 228">
          <a:extLst>
            <a:ext uri="{FF2B5EF4-FFF2-40B4-BE49-F238E27FC236}">
              <a16:creationId xmlns:a16="http://schemas.microsoft.com/office/drawing/2014/main" id="{00000000-0008-0000-0300-0000E5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138793</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32807"/>
          <a:ext cx="0" cy="14650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110870</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36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138793</xdr:rowOff>
    </xdr:from>
    <xdr:to>
      <xdr:col>81</xdr:col>
      <xdr:colOff>133350</xdr:colOff>
      <xdr:row>89</xdr:row>
      <xdr:rowOff>138793</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39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85</xdr:row>
      <xdr:rowOff>169636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69117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14514</xdr:rowOff>
    </xdr:from>
    <xdr:to>
      <xdr:col>77</xdr:col>
      <xdr:colOff>44450</xdr:colOff>
      <xdr:row>85</xdr:row>
      <xdr:rowOff>117929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5290800" y="14587764"/>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135164</xdr:rowOff>
    </xdr:from>
    <xdr:to>
      <xdr:col>77</xdr:col>
      <xdr:colOff>95250</xdr:colOff>
      <xdr:row>85</xdr:row>
      <xdr:rowOff>65314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75491</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305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48986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152400</xdr:rowOff>
    </xdr:from>
    <xdr:to>
      <xdr:col>73</xdr:col>
      <xdr:colOff>44450</xdr:colOff>
      <xdr:row>85</xdr:row>
      <xdr:rowOff>82550</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67327</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48986</xdr:rowOff>
    </xdr:from>
    <xdr:to>
      <xdr:col>68</xdr:col>
      <xdr:colOff>152400</xdr:colOff>
      <xdr:row>86</xdr:row>
      <xdr:rowOff>15421</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3512800" y="14622236"/>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169636</xdr:rowOff>
    </xdr:from>
    <xdr:to>
      <xdr:col>68</xdr:col>
      <xdr:colOff>203200</xdr:colOff>
      <xdr:row>85</xdr:row>
      <xdr:rowOff>99786</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57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109963</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49893</xdr:rowOff>
    </xdr:from>
    <xdr:to>
      <xdr:col>64</xdr:col>
      <xdr:colOff>152400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118836</xdr:rowOff>
    </xdr:from>
    <xdr:to>
      <xdr:col>81</xdr:col>
      <xdr:colOff>95250</xdr:colOff>
      <xdr:row>86</xdr:row>
      <xdr:rowOff>48986</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90913</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664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135164</xdr:rowOff>
    </xdr:from>
    <xdr:to>
      <xdr:col>73</xdr:col>
      <xdr:colOff>44450</xdr:colOff>
      <xdr:row>85</xdr:row>
      <xdr:rowOff>65314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75491</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169636</xdr:rowOff>
    </xdr:from>
    <xdr:to>
      <xdr:col>68</xdr:col>
      <xdr:colOff>203200</xdr:colOff>
      <xdr:row>85</xdr:row>
      <xdr:rowOff>99786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84563</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465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136071</xdr:rowOff>
    </xdr:from>
    <xdr:to>
      <xdr:col>64</xdr:col>
      <xdr:colOff>152400</xdr:colOff>
      <xdr:row>86</xdr:row>
      <xdr:rowOff>66221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7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50998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7956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地方分権改革などにより、地方公共団体の役割が増加していることから、積極的な採用を行うことで、類似団体平均を</a:t>
          </a:r>
          <a:r>
            <a:rPr kumimoji="1" lang="en-US" altLang="ja-JP" sz="1300">
              <a:latin typeface="ＭＳ Ｐゴシック" panose="020B0600070205080204" pitchFamily="50" charset="-128"/>
              <a:ea typeface="ＭＳ Ｐゴシック" panose="020B0600070205080204" pitchFamily="50" charset="-128"/>
            </a:rPr>
            <a:t>0.16</a:t>
          </a:r>
          <a:r>
            <a:rPr kumimoji="1" lang="ja-JP" altLang="en-US" sz="1300">
              <a:latin typeface="ＭＳ Ｐゴシック" panose="020B0600070205080204" pitchFamily="50" charset="-128"/>
              <a:ea typeface="ＭＳ Ｐゴシック" panose="020B0600070205080204" pitchFamily="50" charset="-128"/>
            </a:rPr>
            <a:t>人上回ることとなった。</a:t>
          </a:r>
        </a:p>
        <a:p>
          <a:r>
            <a:rPr kumimoji="1" lang="ja-JP" altLang="en-US" sz="1300">
              <a:latin typeface="ＭＳ Ｐゴシック" panose="020B0600070205080204" pitchFamily="50" charset="-128"/>
              <a:ea typeface="ＭＳ Ｐゴシック" panose="020B0600070205080204" pitchFamily="50" charset="-128"/>
            </a:rPr>
            <a:t>　今後、民間活力を活用するとともに、一定の職員数を確保・維持していくことが必要と考えており、個々の職員の質の向上にも努めつつ、適切な定員管理の実施に努めていく。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8" name="定員管理の状況グラフ枠">
          <a:extLst>
            <a:ext uri="{FF2B5EF4-FFF2-40B4-BE49-F238E27FC236}">
              <a16:creationId xmlns:a16="http://schemas.microsoft.com/office/drawing/2014/main" id="{00000000-0008-0000-0300-000034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2258</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flipV="1">
          <a:off x="17018000" y="10143490"/>
          <a:ext cx="0" cy="13459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145785</xdr:rowOff>
    </xdr:from>
    <xdr:ext cx="762000" cy="259045"/>
    <xdr:sp macro="" textlink="">
      <xdr:nvSpPr>
        <xdr:cNvPr id="310" name="定員管理の状況最小値テキスト">
          <a:extLst>
            <a:ext uri="{FF2B5EF4-FFF2-40B4-BE49-F238E27FC236}">
              <a16:creationId xmlns:a16="http://schemas.microsoft.com/office/drawing/2014/main" id="{00000000-0008-0000-0300-000036010000}"/>
            </a:ext>
          </a:extLst>
        </xdr:cNvPr>
        <xdr:cNvSpPr txBox="1"/>
      </xdr:nvSpPr>
      <xdr:spPr>
        <a:xfrm>
          <a:off x="17106900" y="11461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2258</xdr:rowOff>
    </xdr:from>
    <xdr:to>
      <xdr:col>81</xdr:col>
      <xdr:colOff>133350</xdr:colOff>
      <xdr:row>67</xdr:row>
      <xdr:rowOff>2258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6929100" y="11489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2" name="定員管理の状況最大値テキスト">
          <a:extLst>
            <a:ext uri="{FF2B5EF4-FFF2-40B4-BE49-F238E27FC236}">
              <a16:creationId xmlns:a16="http://schemas.microsoft.com/office/drawing/2014/main" id="{00000000-0008-0000-0300-000038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55033</xdr:rowOff>
    </xdr:from>
    <xdr:to>
      <xdr:col>81</xdr:col>
      <xdr:colOff>44450</xdr:colOff>
      <xdr:row>61</xdr:row>
      <xdr:rowOff>55033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179800" y="1051348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170762</xdr:rowOff>
    </xdr:from>
    <xdr:ext cx="762000" cy="259045"/>
    <xdr:sp macro="" textlink="">
      <xdr:nvSpPr>
        <xdr:cNvPr id="315" name="定員管理の状況平均値テキスト">
          <a:extLst>
            <a:ext uri="{FF2B5EF4-FFF2-40B4-BE49-F238E27FC236}">
              <a16:creationId xmlns:a16="http://schemas.microsoft.com/office/drawing/2014/main" id="{00000000-0008-0000-0300-00003B010000}"/>
            </a:ext>
          </a:extLst>
        </xdr:cNvPr>
        <xdr:cNvSpPr txBox="1"/>
      </xdr:nvSpPr>
      <xdr:spPr>
        <a:xfrm>
          <a:off x="17106900" y="10286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154235</xdr:rowOff>
    </xdr:from>
    <xdr:to>
      <xdr:col>81</xdr:col>
      <xdr:colOff>95250</xdr:colOff>
      <xdr:row>61</xdr:row>
      <xdr:rowOff>84385</xdr:rowOff>
    </xdr:to>
    <xdr:sp macro="" textlink="">
      <xdr:nvSpPr>
        <xdr:cNvPr id="316" name="フローチャート: 判断 315">
          <a:extLst>
            <a:ext uri="{FF2B5EF4-FFF2-40B4-BE49-F238E27FC236}">
              <a16:creationId xmlns:a16="http://schemas.microsoft.com/office/drawing/2014/main" id="{00000000-0008-0000-0300-00003C010000}"/>
            </a:ext>
          </a:extLst>
        </xdr:cNvPr>
        <xdr:cNvSpPr/>
      </xdr:nvSpPr>
      <xdr:spPr>
        <a:xfrm>
          <a:off x="16967200" y="1044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53693</xdr:rowOff>
    </xdr:from>
    <xdr:to>
      <xdr:col>77</xdr:col>
      <xdr:colOff>44450</xdr:colOff>
      <xdr:row>61</xdr:row>
      <xdr:rowOff>55033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5290800" y="10512143"/>
          <a:ext cx="889000" cy="1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152894</xdr:rowOff>
    </xdr:from>
    <xdr:to>
      <xdr:col>77</xdr:col>
      <xdr:colOff>95250</xdr:colOff>
      <xdr:row>61</xdr:row>
      <xdr:rowOff>83044</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129000" y="10439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93221</xdr:rowOff>
    </xdr:from>
    <xdr:ext cx="7366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5798800" y="102087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148731</xdr:rowOff>
    </xdr:from>
    <xdr:to>
      <xdr:col>72</xdr:col>
      <xdr:colOff>203200</xdr:colOff>
      <xdr:row>61</xdr:row>
      <xdr:rowOff>53693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4401800" y="10435731"/>
          <a:ext cx="889000" cy="76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142170</xdr:rowOff>
    </xdr:from>
    <xdr:to>
      <xdr:col>73</xdr:col>
      <xdr:colOff>44450</xdr:colOff>
      <xdr:row>61</xdr:row>
      <xdr:rowOff>72320</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5240000" y="1042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82497</xdr:rowOff>
    </xdr:from>
    <xdr:ext cx="7620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4909800" y="1019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140688</xdr:rowOff>
    </xdr:from>
    <xdr:to>
      <xdr:col>68</xdr:col>
      <xdr:colOff>152400</xdr:colOff>
      <xdr:row>60</xdr:row>
      <xdr:rowOff>148731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3512800" y="10427688"/>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130104</xdr:rowOff>
    </xdr:from>
    <xdr:to>
      <xdr:col>68</xdr:col>
      <xdr:colOff>203200</xdr:colOff>
      <xdr:row>61</xdr:row>
      <xdr:rowOff>60254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4351000" y="10417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45031</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020800" y="1050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120721</xdr:rowOff>
    </xdr:from>
    <xdr:to>
      <xdr:col>64</xdr:col>
      <xdr:colOff>152400</xdr:colOff>
      <xdr:row>61</xdr:row>
      <xdr:rowOff>50871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3462000" y="10407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35648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3131800" y="1049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4233</xdr:rowOff>
    </xdr:from>
    <xdr:to>
      <xdr:col>81</xdr:col>
      <xdr:colOff>95250</xdr:colOff>
      <xdr:row>61</xdr:row>
      <xdr:rowOff>105833</xdr:rowOff>
    </xdr:to>
    <xdr:sp macro="" textlink="">
      <xdr:nvSpPr>
        <xdr:cNvPr id="333" name="楕円 332">
          <a:extLst>
            <a:ext uri="{FF2B5EF4-FFF2-40B4-BE49-F238E27FC236}">
              <a16:creationId xmlns:a16="http://schemas.microsoft.com/office/drawing/2014/main" id="{00000000-0008-0000-0300-00004D010000}"/>
            </a:ext>
          </a:extLst>
        </xdr:cNvPr>
        <xdr:cNvSpPr/>
      </xdr:nvSpPr>
      <xdr:spPr>
        <a:xfrm>
          <a:off x="169672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147760</xdr:rowOff>
    </xdr:from>
    <xdr:ext cx="762000" cy="259045"/>
    <xdr:sp macro="" textlink="">
      <xdr:nvSpPr>
        <xdr:cNvPr id="334" name="定員管理の状況該当値テキスト">
          <a:extLst>
            <a:ext uri="{FF2B5EF4-FFF2-40B4-BE49-F238E27FC236}">
              <a16:creationId xmlns:a16="http://schemas.microsoft.com/office/drawing/2014/main" id="{00000000-0008-0000-0300-00004E010000}"/>
            </a:ext>
          </a:extLst>
        </xdr:cNvPr>
        <xdr:cNvSpPr txBox="1"/>
      </xdr:nvSpPr>
      <xdr:spPr>
        <a:xfrm>
          <a:off x="17106900" y="10434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4233</xdr:rowOff>
    </xdr:from>
    <xdr:to>
      <xdr:col>77</xdr:col>
      <xdr:colOff>95250</xdr:colOff>
      <xdr:row>61</xdr:row>
      <xdr:rowOff>105833</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129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90610</xdr:rowOff>
    </xdr:from>
    <xdr:ext cx="7366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798800" y="105490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2893</xdr:rowOff>
    </xdr:from>
    <xdr:to>
      <xdr:col>73</xdr:col>
      <xdr:colOff>44450</xdr:colOff>
      <xdr:row>61</xdr:row>
      <xdr:rowOff>104493</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5240000" y="10461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89270</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4909800" y="1054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97931</xdr:rowOff>
    </xdr:from>
    <xdr:to>
      <xdr:col>68</xdr:col>
      <xdr:colOff>203200</xdr:colOff>
      <xdr:row>61</xdr:row>
      <xdr:rowOff>28081</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4351000" y="10384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38258</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020800" y="101538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89888</xdr:rowOff>
    </xdr:from>
    <xdr:to>
      <xdr:col>64</xdr:col>
      <xdr:colOff>152400</xdr:colOff>
      <xdr:row>61</xdr:row>
      <xdr:rowOff>20038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3462000" y="10376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30215</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131800" y="10145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3" name="正方形/長方形 342">
          <a:extLst>
            <a:ext uri="{FF2B5EF4-FFF2-40B4-BE49-F238E27FC236}">
              <a16:creationId xmlns:a16="http://schemas.microsoft.com/office/drawing/2014/main" id="{00000000-0008-0000-0300-000057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 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過去からの起債抑制策により類似団体平均を下回っている。令和４年度から令和８年度について、第４次行政改革大綱で</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年間における地方債発行額を</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億円以下（ただし臨時財政対策債や有利な起債については除く）としており、引き続き発行抑制に努める。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7" name="直線コネクタ 356">
          <a:extLst>
            <a:ext uri="{FF2B5EF4-FFF2-40B4-BE49-F238E27FC236}">
              <a16:creationId xmlns:a16="http://schemas.microsoft.com/office/drawing/2014/main" id="{00000000-0008-0000-0300-000065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45</xdr:row>
      <xdr:rowOff>138430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175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110507</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82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138430</xdr:rowOff>
    </xdr:from>
    <xdr:to>
      <xdr:col>81</xdr:col>
      <xdr:colOff>133350</xdr:colOff>
      <xdr:row>45</xdr:row>
      <xdr:rowOff>138430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85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70273</xdr:rowOff>
    </xdr:from>
    <xdr:to>
      <xdr:col>81</xdr:col>
      <xdr:colOff>44450</xdr:colOff>
      <xdr:row>37</xdr:row>
      <xdr:rowOff>86360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179800" y="641392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46143</xdr:rowOff>
    </xdr:from>
    <xdr:to>
      <xdr:col>77</xdr:col>
      <xdr:colOff>44450</xdr:colOff>
      <xdr:row>37</xdr:row>
      <xdr:rowOff>70273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5290800" y="638979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49530</xdr:rowOff>
    </xdr:from>
    <xdr:to>
      <xdr:col>77</xdr:col>
      <xdr:colOff>95250</xdr:colOff>
      <xdr:row>41</xdr:row>
      <xdr:rowOff>151130</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135907</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716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46143</xdr:rowOff>
    </xdr:from>
    <xdr:to>
      <xdr:col>72</xdr:col>
      <xdr:colOff>203200</xdr:colOff>
      <xdr:row>37</xdr:row>
      <xdr:rowOff>46143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4401800" y="63897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46143</xdr:rowOff>
    </xdr:from>
    <xdr:to>
      <xdr:col>68</xdr:col>
      <xdr:colOff>152400</xdr:colOff>
      <xdr:row>37</xdr:row>
      <xdr:rowOff>46143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3512800" y="63897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9313</xdr:rowOff>
    </xdr:from>
    <xdr:to>
      <xdr:col>68</xdr:col>
      <xdr:colOff>203200</xdr:colOff>
      <xdr:row>41</xdr:row>
      <xdr:rowOff>110913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95690</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712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35560</xdr:rowOff>
    </xdr:from>
    <xdr:to>
      <xdr:col>81</xdr:col>
      <xdr:colOff>95250</xdr:colOff>
      <xdr:row>37</xdr:row>
      <xdr:rowOff>137160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6379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128287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6300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19473</xdr:rowOff>
    </xdr:from>
    <xdr:to>
      <xdr:col>77</xdr:col>
      <xdr:colOff>95250</xdr:colOff>
      <xdr:row>37</xdr:row>
      <xdr:rowOff>121073</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636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131250</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61320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166793</xdr:rowOff>
    </xdr:from>
    <xdr:to>
      <xdr:col>73</xdr:col>
      <xdr:colOff>44450</xdr:colOff>
      <xdr:row>37</xdr:row>
      <xdr:rowOff>96943</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107120</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166793</xdr:rowOff>
    </xdr:from>
    <xdr:to>
      <xdr:col>68</xdr:col>
      <xdr:colOff>203200</xdr:colOff>
      <xdr:row>37</xdr:row>
      <xdr:rowOff>96943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107120</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166793</xdr:rowOff>
    </xdr:from>
    <xdr:to>
      <xdr:col>64</xdr:col>
      <xdr:colOff>152400</xdr:colOff>
      <xdr:row>37</xdr:row>
      <xdr:rowOff>96943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633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107120</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6107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過去からの起債抑制策や定員管理の適正化に加え、将来予定される大型事業に対応するため、特定目的基金の積み立てを行っていることなどから将来負担比率は出ず、類似団体平均を下回っている。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今後も引き続き、後世への負担を軽減できるように、新規事業の実施等について総点検を図り、財政の健全化を図っていく。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34834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313214"/>
          <a:ext cx="0" cy="16649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6911</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5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34834</xdr:rowOff>
    </xdr:from>
    <xdr:to>
      <xdr:col>81</xdr:col>
      <xdr:colOff>133350</xdr:colOff>
      <xdr:row>23</xdr:row>
      <xdr:rowOff>34834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97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22877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517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50800</xdr:rowOff>
    </xdr:from>
    <xdr:to>
      <xdr:col>81</xdr:col>
      <xdr:colOff>95250</xdr:colOff>
      <xdr:row>13</xdr:row>
      <xdr:rowOff>152400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27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43906</xdr:rowOff>
    </xdr:from>
    <xdr:to>
      <xdr:col>73</xdr:col>
      <xdr:colOff>44450</xdr:colOff>
      <xdr:row>13</xdr:row>
      <xdr:rowOff>145506</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27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155683</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041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112849</xdr:rowOff>
    </xdr:from>
    <xdr:to>
      <xdr:col>68</xdr:col>
      <xdr:colOff>203200</xdr:colOff>
      <xdr:row>14</xdr:row>
      <xdr:rowOff>42999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341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53176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110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129268</xdr:rowOff>
    </xdr:from>
    <xdr:to>
      <xdr:col>64</xdr:col>
      <xdr:colOff>152400</xdr:colOff>
      <xdr:row>15</xdr:row>
      <xdr:rowOff>59418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2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69595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298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香川県綾川町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22,906
22,418
109.75
13,403,507
12,790,225
501,875
7,283,890
5,403,766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ポイント上回った。これは、令和２年度の会計年度任用職員制度の施行以降、主にこども園関係で増加傾向にあった賃金が人件費として計上されたことに起因している。</a:t>
          </a:r>
        </a:p>
        <a:p>
          <a:r>
            <a:rPr kumimoji="1" lang="ja-JP" altLang="en-US" sz="1300">
              <a:latin typeface="ＭＳ Ｐゴシック" panose="020B0600070205080204" pitchFamily="50" charset="-128"/>
              <a:ea typeface="ＭＳ Ｐゴシック" panose="020B0600070205080204" pitchFamily="50" charset="-128"/>
            </a:rPr>
            <a:t>　今後、職員給の適正化を図るとともに、特別職の報酬についても、その適正化を検討していく。　</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163576</xdr:rowOff>
    </xdr:from>
    <xdr:to>
      <xdr:col>24</xdr:col>
      <xdr:colOff>25400</xdr:colOff>
      <xdr:row>40</xdr:row>
      <xdr:rowOff>127000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92876"/>
          <a:ext cx="0" cy="992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99077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127000</xdr:rowOff>
    </xdr:from>
    <xdr:to>
      <xdr:col>24</xdr:col>
      <xdr:colOff>114300</xdr:colOff>
      <xdr:row>40</xdr:row>
      <xdr:rowOff>127000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78503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6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163576</xdr:rowOff>
    </xdr:from>
    <xdr:to>
      <xdr:col>24</xdr:col>
      <xdr:colOff>114300</xdr:colOff>
      <xdr:row>34</xdr:row>
      <xdr:rowOff>163576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92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88138</xdr:rowOff>
    </xdr:from>
    <xdr:to>
      <xdr:col>24</xdr:col>
      <xdr:colOff>25400</xdr:colOff>
      <xdr:row>37</xdr:row>
      <xdr:rowOff>143002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31788"/>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165879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166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149352</xdr:rowOff>
    </xdr:from>
    <xdr:to>
      <xdr:col>24</xdr:col>
      <xdr:colOff>76200</xdr:colOff>
      <xdr:row>37</xdr:row>
      <xdr:rowOff>79502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88138</xdr:rowOff>
    </xdr:from>
    <xdr:to>
      <xdr:col>19</xdr:col>
      <xdr:colOff>187325</xdr:colOff>
      <xdr:row>37</xdr:row>
      <xdr:rowOff>165862</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317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121920</xdr:rowOff>
    </xdr:from>
    <xdr:to>
      <xdr:col>20</xdr:col>
      <xdr:colOff>38100</xdr:colOff>
      <xdr:row>37</xdr:row>
      <xdr:rowOff>52070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62247</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62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88138</xdr:rowOff>
    </xdr:from>
    <xdr:to>
      <xdr:col>15</xdr:col>
      <xdr:colOff>98425</xdr:colOff>
      <xdr:row>37</xdr:row>
      <xdr:rowOff>165862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431788"/>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117348</xdr:rowOff>
    </xdr:from>
    <xdr:to>
      <xdr:col>15</xdr:col>
      <xdr:colOff>149225</xdr:colOff>
      <xdr:row>37</xdr:row>
      <xdr:rowOff>47498</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57675</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88138</xdr:rowOff>
    </xdr:from>
    <xdr:to>
      <xdr:col>11</xdr:col>
      <xdr:colOff>9525</xdr:colOff>
      <xdr:row>37</xdr:row>
      <xdr:rowOff>115570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3178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89916</xdr:rowOff>
    </xdr:from>
    <xdr:to>
      <xdr:col>11</xdr:col>
      <xdr:colOff>60325</xdr:colOff>
      <xdr:row>37</xdr:row>
      <xdr:rowOff>20066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158496</xdr:rowOff>
    </xdr:from>
    <xdr:to>
      <xdr:col>6</xdr:col>
      <xdr:colOff>171450</xdr:colOff>
      <xdr:row>37</xdr:row>
      <xdr:rowOff>88646</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98823</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92202</xdr:rowOff>
    </xdr:from>
    <xdr:to>
      <xdr:col>24</xdr:col>
      <xdr:colOff>76200</xdr:colOff>
      <xdr:row>38</xdr:row>
      <xdr:rowOff>22352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64279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37338</xdr:rowOff>
    </xdr:from>
    <xdr:to>
      <xdr:col>20</xdr:col>
      <xdr:colOff>38100</xdr:colOff>
      <xdr:row>37</xdr:row>
      <xdr:rowOff>138938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123715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67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115062</xdr:rowOff>
    </xdr:from>
    <xdr:to>
      <xdr:col>15</xdr:col>
      <xdr:colOff>149225</xdr:colOff>
      <xdr:row>38</xdr:row>
      <xdr:rowOff>45212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29989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54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37338</xdr:rowOff>
    </xdr:from>
    <xdr:to>
      <xdr:col>11</xdr:col>
      <xdr:colOff>60325</xdr:colOff>
      <xdr:row>37</xdr:row>
      <xdr:rowOff>138938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64770</xdr:rowOff>
    </xdr:from>
    <xdr:to>
      <xdr:col>6</xdr:col>
      <xdr:colOff>171450</xdr:colOff>
      <xdr:row>37</xdr:row>
      <xdr:rowOff>166370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151147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9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0.9</a:t>
          </a:r>
          <a:r>
            <a:rPr kumimoji="1" lang="ja-JP" altLang="en-US" sz="1300">
              <a:latin typeface="ＭＳ Ｐゴシック" panose="020B0600070205080204" pitchFamily="50" charset="-128"/>
              <a:ea typeface="ＭＳ Ｐゴシック" panose="020B0600070205080204" pitchFamily="50" charset="-128"/>
            </a:rPr>
            <a:t>ポイント上回った。　デジタル化の推進に伴う標準化システム構築に多額の費用が発生したことに起因する。今後標準化の影響が更に続くことに加えランニングコストも発生してくることから、町にとって必要なデジタル化を見極めつつ、ＡＩやＲＰＡについても検討を行い、物件費の抑制に努め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18415</xdr:rowOff>
    </xdr:from>
    <xdr:to>
      <xdr:col>82</xdr:col>
      <xdr:colOff>107950</xdr:colOff>
      <xdr:row>21</xdr:row>
      <xdr:rowOff>12700</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418715"/>
          <a:ext cx="0" cy="1194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156227</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58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12700</xdr:rowOff>
    </xdr:from>
    <xdr:to>
      <xdr:col>82</xdr:col>
      <xdr:colOff>196850</xdr:colOff>
      <xdr:row>21</xdr:row>
      <xdr:rowOff>12700</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613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104792</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162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18415</xdr:rowOff>
    </xdr:from>
    <xdr:to>
      <xdr:col>82</xdr:col>
      <xdr:colOff>196850</xdr:colOff>
      <xdr:row>14</xdr:row>
      <xdr:rowOff>18415</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418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155575</xdr:rowOff>
    </xdr:from>
    <xdr:to>
      <xdr:col>82</xdr:col>
      <xdr:colOff>107950</xdr:colOff>
      <xdr:row>16</xdr:row>
      <xdr:rowOff>144145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5671800" y="2727325"/>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630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41910</xdr:rowOff>
    </xdr:from>
    <xdr:to>
      <xdr:col>82</xdr:col>
      <xdr:colOff>158750</xdr:colOff>
      <xdr:row>16</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78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155575</xdr:rowOff>
    </xdr:from>
    <xdr:to>
      <xdr:col>78</xdr:col>
      <xdr:colOff>69850</xdr:colOff>
      <xdr:row>16</xdr:row>
      <xdr:rowOff>1270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7273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36195</xdr:rowOff>
    </xdr:from>
    <xdr:to>
      <xdr:col>78</xdr:col>
      <xdr:colOff>120650</xdr:colOff>
      <xdr:row>16</xdr:row>
      <xdr:rowOff>137795</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779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122572</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865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86995</xdr:rowOff>
    </xdr:from>
    <xdr:to>
      <xdr:col>73</xdr:col>
      <xdr:colOff>180975</xdr:colOff>
      <xdr:row>16</xdr:row>
      <xdr:rowOff>1270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65874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xdr:rowOff>
    </xdr:from>
    <xdr:to>
      <xdr:col>74</xdr:col>
      <xdr:colOff>31750</xdr:colOff>
      <xdr:row>16</xdr:row>
      <xdr:rowOff>109220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93997</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83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86995</xdr:rowOff>
    </xdr:from>
    <xdr:to>
      <xdr:col>69</xdr:col>
      <xdr:colOff>92075</xdr:colOff>
      <xdr:row>16</xdr:row>
      <xdr:rowOff>12700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65874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110490</xdr:rowOff>
    </xdr:from>
    <xdr:to>
      <xdr:col>69</xdr:col>
      <xdr:colOff>142875</xdr:colOff>
      <xdr:row>16</xdr:row>
      <xdr:rowOff>40640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682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150495</xdr:rowOff>
    </xdr:from>
    <xdr:to>
      <xdr:col>65</xdr:col>
      <xdr:colOff>53975</xdr:colOff>
      <xdr:row>16</xdr:row>
      <xdr:rowOff>80645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722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65422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93345</xdr:rowOff>
    </xdr:from>
    <xdr:to>
      <xdr:col>82</xdr:col>
      <xdr:colOff>158750</xdr:colOff>
      <xdr:row>17</xdr:row>
      <xdr:rowOff>23495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83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65422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80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104775</xdr:rowOff>
    </xdr:from>
    <xdr:to>
      <xdr:col>78</xdr:col>
      <xdr:colOff>120650</xdr:colOff>
      <xdr:row>16</xdr:row>
      <xdr:rowOff>34925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67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45102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445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121920</xdr:rowOff>
    </xdr:from>
    <xdr:to>
      <xdr:col>74</xdr:col>
      <xdr:colOff>31750</xdr:colOff>
      <xdr:row>16</xdr:row>
      <xdr:rowOff>52070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93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62247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462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36195</xdr:rowOff>
    </xdr:from>
    <xdr:to>
      <xdr:col>69</xdr:col>
      <xdr:colOff>142875</xdr:colOff>
      <xdr:row>15</xdr:row>
      <xdr:rowOff>137795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0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147972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376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73677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下回っている。これは、こども園が公立のみであり私立がないことに起因している。しかし、扶助費については、高齢者の増加等に伴い、今後増加していくことが予想されることから、給付における資格審査などの適正化を図り、財政を過度に圧迫しないように努めていく。</a:t>
          </a: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4" name="扶助費グラフ枠">
          <a:extLst>
            <a:ext uri="{FF2B5EF4-FFF2-40B4-BE49-F238E27FC236}">
              <a16:creationId xmlns:a16="http://schemas.microsoft.com/office/drawing/2014/main" id="{00000000-0008-0000-0400-0000AE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104140</xdr:rowOff>
    </xdr:from>
    <xdr:to>
      <xdr:col>24</xdr:col>
      <xdr:colOff>25400</xdr:colOff>
      <xdr:row>61</xdr:row>
      <xdr:rowOff>60706</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flipV="1">
          <a:off x="4826000" y="9019540"/>
          <a:ext cx="0"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32783</xdr:rowOff>
    </xdr:from>
    <xdr:ext cx="762000" cy="259045"/>
    <xdr:sp macro="" textlink="">
      <xdr:nvSpPr>
        <xdr:cNvPr id="176" name="扶助費最小値テキスト">
          <a:extLst>
            <a:ext uri="{FF2B5EF4-FFF2-40B4-BE49-F238E27FC236}">
              <a16:creationId xmlns:a16="http://schemas.microsoft.com/office/drawing/2014/main" id="{00000000-0008-0000-0400-0000B0000000}"/>
            </a:ext>
          </a:extLst>
        </xdr:cNvPr>
        <xdr:cNvSpPr txBox="1"/>
      </xdr:nvSpPr>
      <xdr:spPr>
        <a:xfrm>
          <a:off x="4914900" y="10491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60706</xdr:rowOff>
    </xdr:from>
    <xdr:to>
      <xdr:col>24</xdr:col>
      <xdr:colOff>114300</xdr:colOff>
      <xdr:row>61</xdr:row>
      <xdr:rowOff>60706</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4737100" y="10519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19067</xdr:rowOff>
    </xdr:from>
    <xdr:ext cx="762000" cy="259045"/>
    <xdr:sp macro="" textlink="">
      <xdr:nvSpPr>
        <xdr:cNvPr id="178" name="扶助費最大値テキスト">
          <a:extLst>
            <a:ext uri="{FF2B5EF4-FFF2-40B4-BE49-F238E27FC236}">
              <a16:creationId xmlns:a16="http://schemas.microsoft.com/office/drawing/2014/main" id="{00000000-0008-0000-0400-0000B2000000}"/>
            </a:ext>
          </a:extLst>
        </xdr:cNvPr>
        <xdr:cNvSpPr txBox="1"/>
      </xdr:nvSpPr>
      <xdr:spPr>
        <a:xfrm>
          <a:off x="4914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104140</xdr:rowOff>
    </xdr:from>
    <xdr:to>
      <xdr:col>24</xdr:col>
      <xdr:colOff>114300</xdr:colOff>
      <xdr:row>52</xdr:row>
      <xdr:rowOff>104140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161290</xdr:rowOff>
    </xdr:from>
    <xdr:to>
      <xdr:col>24</xdr:col>
      <xdr:colOff>25400</xdr:colOff>
      <xdr:row>53</xdr:row>
      <xdr:rowOff>170434</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3987800" y="924814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132859</xdr:rowOff>
    </xdr:from>
    <xdr:ext cx="762000" cy="259045"/>
    <xdr:sp macro="" textlink="">
      <xdr:nvSpPr>
        <xdr:cNvPr id="181" name="扶助費平均値テキスト">
          <a:extLst>
            <a:ext uri="{FF2B5EF4-FFF2-40B4-BE49-F238E27FC236}">
              <a16:creationId xmlns:a16="http://schemas.microsoft.com/office/drawing/2014/main" id="{00000000-0008-0000-0400-0000B5000000}"/>
            </a:ext>
          </a:extLst>
        </xdr:cNvPr>
        <xdr:cNvSpPr txBox="1"/>
      </xdr:nvSpPr>
      <xdr:spPr>
        <a:xfrm>
          <a:off x="4914900" y="956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160782</xdr:rowOff>
    </xdr:from>
    <xdr:to>
      <xdr:col>24</xdr:col>
      <xdr:colOff>76200</xdr:colOff>
      <xdr:row>56</xdr:row>
      <xdr:rowOff>90932</xdr:rowOff>
    </xdr:to>
    <xdr:sp macro="" textlink="">
      <xdr:nvSpPr>
        <xdr:cNvPr id="182" name="フローチャート: 判断 181">
          <a:extLst>
            <a:ext uri="{FF2B5EF4-FFF2-40B4-BE49-F238E27FC236}">
              <a16:creationId xmlns:a16="http://schemas.microsoft.com/office/drawing/2014/main" id="{00000000-0008-0000-0400-0000B6000000}"/>
            </a:ext>
          </a:extLst>
        </xdr:cNvPr>
        <xdr:cNvSpPr/>
      </xdr:nvSpPr>
      <xdr:spPr>
        <a:xfrm>
          <a:off x="4775200" y="9590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124714</xdr:rowOff>
    </xdr:from>
    <xdr:to>
      <xdr:col>19</xdr:col>
      <xdr:colOff>187325</xdr:colOff>
      <xdr:row>53</xdr:row>
      <xdr:rowOff>161290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3098800" y="92115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124206</xdr:rowOff>
    </xdr:from>
    <xdr:to>
      <xdr:col>20</xdr:col>
      <xdr:colOff>38100</xdr:colOff>
      <xdr:row>56</xdr:row>
      <xdr:rowOff>54356</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39370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39133</xdr:rowOff>
    </xdr:from>
    <xdr:ext cx="7366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3606800" y="9640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88138</xdr:rowOff>
    </xdr:from>
    <xdr:to>
      <xdr:col>15</xdr:col>
      <xdr:colOff>98425</xdr:colOff>
      <xdr:row>53</xdr:row>
      <xdr:rowOff>124714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2209800" y="91749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155719</xdr:rowOff>
    </xdr:from>
    <xdr:ext cx="762000" cy="259045"/>
    <xdr:sp macro="" textlink="">
      <xdr:nvSpPr>
        <xdr:cNvPr id="188" name="テキスト ボックス 187">
          <a:extLst>
            <a:ext uri="{FF2B5EF4-FFF2-40B4-BE49-F238E27FC236}">
              <a16:creationId xmlns:a16="http://schemas.microsoft.com/office/drawing/2014/main" id="{00000000-0008-0000-0400-0000BC000000}"/>
            </a:ext>
          </a:extLst>
        </xdr:cNvPr>
        <xdr:cNvSpPr txBox="1"/>
      </xdr:nvSpPr>
      <xdr:spPr>
        <a:xfrm>
          <a:off x="2717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88138</xdr:rowOff>
    </xdr:from>
    <xdr:to>
      <xdr:col>11</xdr:col>
      <xdr:colOff>9525</xdr:colOff>
      <xdr:row>53</xdr:row>
      <xdr:rowOff>124714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1320800" y="917498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23622</xdr:rowOff>
    </xdr:from>
    <xdr:to>
      <xdr:col>11</xdr:col>
      <xdr:colOff>60325</xdr:colOff>
      <xdr:row>55</xdr:row>
      <xdr:rowOff>125222</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2159000" y="9453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109999</xdr:rowOff>
    </xdr:from>
    <xdr:ext cx="7620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1828800" y="9539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69342</xdr:rowOff>
    </xdr:from>
    <xdr:to>
      <xdr:col>6</xdr:col>
      <xdr:colOff>171450</xdr:colOff>
      <xdr:row>55</xdr:row>
      <xdr:rowOff>170942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1270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155719</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939800" y="9585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119634</xdr:rowOff>
    </xdr:from>
    <xdr:to>
      <xdr:col>24</xdr:col>
      <xdr:colOff>76200</xdr:colOff>
      <xdr:row>54</xdr:row>
      <xdr:rowOff>49784</xdr:rowOff>
    </xdr:to>
    <xdr:sp macro="" textlink="">
      <xdr:nvSpPr>
        <xdr:cNvPr id="199" name="楕円 198">
          <a:extLst>
            <a:ext uri="{FF2B5EF4-FFF2-40B4-BE49-F238E27FC236}">
              <a16:creationId xmlns:a16="http://schemas.microsoft.com/office/drawing/2014/main" id="{00000000-0008-0000-0400-0000C7000000}"/>
            </a:ext>
          </a:extLst>
        </xdr:cNvPr>
        <xdr:cNvSpPr/>
      </xdr:nvSpPr>
      <xdr:spPr>
        <a:xfrm>
          <a:off x="4775200" y="9206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136161</xdr:rowOff>
    </xdr:from>
    <xdr:ext cx="762000" cy="259045"/>
    <xdr:sp macro="" textlink="">
      <xdr:nvSpPr>
        <xdr:cNvPr id="200" name="扶助費該当値テキスト">
          <a:extLst>
            <a:ext uri="{FF2B5EF4-FFF2-40B4-BE49-F238E27FC236}">
              <a16:creationId xmlns:a16="http://schemas.microsoft.com/office/drawing/2014/main" id="{00000000-0008-0000-0400-0000C8000000}"/>
            </a:ext>
          </a:extLst>
        </xdr:cNvPr>
        <xdr:cNvSpPr txBox="1"/>
      </xdr:nvSpPr>
      <xdr:spPr>
        <a:xfrm>
          <a:off x="4914900" y="9051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110490</xdr:rowOff>
    </xdr:from>
    <xdr:to>
      <xdr:col>20</xdr:col>
      <xdr:colOff>38100</xdr:colOff>
      <xdr:row>54</xdr:row>
      <xdr:rowOff>40640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3937000" y="9197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50817</xdr:rowOff>
    </xdr:from>
    <xdr:ext cx="7366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3606800" y="8966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73914</xdr:rowOff>
    </xdr:from>
    <xdr:to>
      <xdr:col>15</xdr:col>
      <xdr:colOff>149225</xdr:colOff>
      <xdr:row>54</xdr:row>
      <xdr:rowOff>4064</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048000" y="916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14241</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717800" y="892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37338</xdr:rowOff>
    </xdr:from>
    <xdr:to>
      <xdr:col>11</xdr:col>
      <xdr:colOff>60325</xdr:colOff>
      <xdr:row>53</xdr:row>
      <xdr:rowOff>138938</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2159000" y="9124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149115</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828800" y="889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73914</xdr:rowOff>
    </xdr:from>
    <xdr:to>
      <xdr:col>6</xdr:col>
      <xdr:colOff>171450</xdr:colOff>
      <xdr:row>54</xdr:row>
      <xdr:rowOff>4064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1270000" y="916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14241</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939800" y="892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09" name="正方形/長方形 208">
          <a:extLst>
            <a:ext uri="{FF2B5EF4-FFF2-40B4-BE49-F238E27FC236}">
              <a16:creationId xmlns:a16="http://schemas.microsoft.com/office/drawing/2014/main" id="{00000000-0008-0000-0400-0000D1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0" name="正方形/長方形 209">
          <a:extLst>
            <a:ext uri="{FF2B5EF4-FFF2-40B4-BE49-F238E27FC236}">
              <a16:creationId xmlns:a16="http://schemas.microsoft.com/office/drawing/2014/main" id="{00000000-0008-0000-0400-0000D2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類似団体平均を</a:t>
          </a:r>
          <a:r>
            <a:rPr kumimoji="1" lang="en-US" altLang="ja-JP" sz="1200">
              <a:latin typeface="ＭＳ Ｐゴシック" panose="020B0600070205080204" pitchFamily="50" charset="-128"/>
              <a:ea typeface="ＭＳ Ｐゴシック" panose="020B0600070205080204" pitchFamily="50" charset="-128"/>
            </a:rPr>
            <a:t>2.2</a:t>
          </a:r>
          <a:r>
            <a:rPr kumimoji="1" lang="ja-JP" altLang="en-US" sz="1200">
              <a:latin typeface="ＭＳ Ｐゴシック" panose="020B0600070205080204" pitchFamily="50" charset="-128"/>
              <a:ea typeface="ＭＳ Ｐゴシック" panose="020B0600070205080204" pitchFamily="50" charset="-128"/>
            </a:rPr>
            <a:t>ポイント上回っている。この主な要因は、繰出金である。しかし昨年度より大幅に減少しているのは下水道会計が法適用の企業会計に移行したことに起因する。しかしながら、その他では介護保険事業、国民健康保険事業などで給付の増などから財政状況が悪化しており、今後も類似団体を上回る状態は続くと予想される。今後、給付費の抑制のための予防への取り組みとともに経営（運営）の健全化を図り、普通会計の負担額を減らしていくように努めていく。</a:t>
          </a:r>
        </a:p>
      </xdr:txBody>
    </xdr:sp>
    <xdr:clientData/>
  </xdr:twoCellAnchor>
  <xdr:oneCellAnchor>
    <xdr:from>
      <xdr:col>62</xdr:col>
      <xdr:colOff>6350</xdr:colOff>
      <xdr:row>49</xdr:row>
      <xdr:rowOff>107950</xdr:rowOff>
    </xdr:from>
    <xdr:ext cx="298543" cy="225703"/>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1" name="直線コネクタ 220">
          <a:extLst>
            <a:ext uri="{FF2B5EF4-FFF2-40B4-BE49-F238E27FC236}">
              <a16:creationId xmlns:a16="http://schemas.microsoft.com/office/drawing/2014/main" id="{00000000-0008-0000-0400-0000DD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15422</xdr:rowOff>
    </xdr:from>
    <xdr:to>
      <xdr:col>82</xdr:col>
      <xdr:colOff>107950</xdr:colOff>
      <xdr:row>59</xdr:row>
      <xdr:rowOff>107950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102272"/>
          <a:ext cx="0" cy="1121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80027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107950</xdr:rowOff>
    </xdr:from>
    <xdr:to>
      <xdr:col>82</xdr:col>
      <xdr:colOff>196850</xdr:colOff>
      <xdr:row>59</xdr:row>
      <xdr:rowOff>107950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223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101799</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15422</xdr:rowOff>
    </xdr:from>
    <xdr:to>
      <xdr:col>82</xdr:col>
      <xdr:colOff>196850</xdr:colOff>
      <xdr:row>53</xdr:row>
      <xdr:rowOff>15422</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61</xdr:row>
      <xdr:rowOff>113393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973128"/>
          <a:ext cx="838200" cy="598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98170</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81643</xdr:rowOff>
    </xdr:from>
    <xdr:to>
      <xdr:col>82</xdr:col>
      <xdr:colOff>158750</xdr:colOff>
      <xdr:row>57</xdr:row>
      <xdr:rowOff>11793</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61</xdr:row>
      <xdr:rowOff>80735</xdr:rowOff>
    </xdr:from>
    <xdr:to>
      <xdr:col>78</xdr:col>
      <xdr:colOff>69850</xdr:colOff>
      <xdr:row>61</xdr:row>
      <xdr:rowOff>113393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4782800" y="105391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146957</xdr:rowOff>
    </xdr:from>
    <xdr:to>
      <xdr:col>78</xdr:col>
      <xdr:colOff>120650</xdr:colOff>
      <xdr:row>57</xdr:row>
      <xdr:rowOff>77107</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748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87284</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517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61</xdr:row>
      <xdr:rowOff>80735</xdr:rowOff>
    </xdr:from>
    <xdr:to>
      <xdr:col>73</xdr:col>
      <xdr:colOff>180975</xdr:colOff>
      <xdr:row>61</xdr:row>
      <xdr:rowOff>91622</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3893800" y="105391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125185</xdr:rowOff>
    </xdr:from>
    <xdr:to>
      <xdr:col>74</xdr:col>
      <xdr:colOff>31750</xdr:colOff>
      <xdr:row>57</xdr:row>
      <xdr:rowOff>55335</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65512</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91622</xdr:rowOff>
    </xdr:from>
    <xdr:to>
      <xdr:col>69</xdr:col>
      <xdr:colOff>92075</xdr:colOff>
      <xdr:row>61</xdr:row>
      <xdr:rowOff>124278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5500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59872</xdr:rowOff>
    </xdr:from>
    <xdr:to>
      <xdr:col>69</xdr:col>
      <xdr:colOff>142875</xdr:colOff>
      <xdr:row>56</xdr:row>
      <xdr:rowOff>161472</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199</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8165</xdr:rowOff>
    </xdr:from>
    <xdr:to>
      <xdr:col>65</xdr:col>
      <xdr:colOff>53975</xdr:colOff>
      <xdr:row>57</xdr:row>
      <xdr:rowOff>109765</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119942</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54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121755</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61</xdr:row>
      <xdr:rowOff>62593</xdr:rowOff>
    </xdr:from>
    <xdr:to>
      <xdr:col>78</xdr:col>
      <xdr:colOff>120650</xdr:colOff>
      <xdr:row>61</xdr:row>
      <xdr:rowOff>164193</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1052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61</xdr:row>
      <xdr:rowOff>148970</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607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61</xdr:row>
      <xdr:rowOff>29935</xdr:rowOff>
    </xdr:from>
    <xdr:to>
      <xdr:col>74</xdr:col>
      <xdr:colOff>31750</xdr:colOff>
      <xdr:row>61</xdr:row>
      <xdr:rowOff>131535</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488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116312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57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61</xdr:row>
      <xdr:rowOff>40822</xdr:rowOff>
    </xdr:from>
    <xdr:to>
      <xdr:col>69</xdr:col>
      <xdr:colOff>142875</xdr:colOff>
      <xdr:row>61</xdr:row>
      <xdr:rowOff>142422</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49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127199</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585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73478</xdr:rowOff>
    </xdr:from>
    <xdr:to>
      <xdr:col>65</xdr:col>
      <xdr:colOff>53975</xdr:colOff>
      <xdr:row>62</xdr:row>
      <xdr:rowOff>3628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53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159855</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618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4.6</a:t>
          </a:r>
          <a:r>
            <a:rPr kumimoji="1" lang="ja-JP" altLang="en-US" sz="1300">
              <a:latin typeface="ＭＳ Ｐゴシック" panose="020B0600070205080204" pitchFamily="50" charset="-128"/>
              <a:ea typeface="ＭＳ Ｐゴシック" panose="020B0600070205080204" pitchFamily="50" charset="-128"/>
            </a:rPr>
            <a:t>ポイント下回っている。　補助費等については、事業の見直し等を実施していくなかで縮減に努めているが、昨今の物価高騰の影響等により、再び増加に転じることが危惧される。こうした状況を踏まえ、改めて全事業のゼロベースでの点検を行い、真に必要な支援を見極めることで、補助費の適正化を図りたい。</a:t>
          </a: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149860</xdr:rowOff>
    </xdr:from>
    <xdr:to>
      <xdr:col>82</xdr:col>
      <xdr:colOff>107950</xdr:colOff>
      <xdr:row>41</xdr:row>
      <xdr:rowOff>100330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6362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72407</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01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100330</xdr:rowOff>
    </xdr:from>
    <xdr:to>
      <xdr:col>82</xdr:col>
      <xdr:colOff>196850</xdr:colOff>
      <xdr:row>41</xdr:row>
      <xdr:rowOff>100330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2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64787</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37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149860</xdr:rowOff>
    </xdr:from>
    <xdr:to>
      <xdr:col>82</xdr:col>
      <xdr:colOff>196850</xdr:colOff>
      <xdr:row>32</xdr:row>
      <xdr:rowOff>149860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63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8890</xdr:rowOff>
    </xdr:from>
    <xdr:to>
      <xdr:col>82</xdr:col>
      <xdr:colOff>107950</xdr:colOff>
      <xdr:row>35</xdr:row>
      <xdr:rowOff>16510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0096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109237</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81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137160</xdr:rowOff>
    </xdr:from>
    <xdr:to>
      <xdr:col>82</xdr:col>
      <xdr:colOff>158750</xdr:colOff>
      <xdr:row>37</xdr:row>
      <xdr:rowOff>67310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16510</xdr:rowOff>
    </xdr:from>
    <xdr:to>
      <xdr:col>78</xdr:col>
      <xdr:colOff>69850</xdr:colOff>
      <xdr:row>35</xdr:row>
      <xdr:rowOff>46990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4782800" y="60172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129540</xdr:rowOff>
    </xdr:from>
    <xdr:to>
      <xdr:col>78</xdr:col>
      <xdr:colOff>120650</xdr:colOff>
      <xdr:row>37</xdr:row>
      <xdr:rowOff>59690</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44467</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134620</xdr:rowOff>
    </xdr:from>
    <xdr:to>
      <xdr:col>73</xdr:col>
      <xdr:colOff>180975</xdr:colOff>
      <xdr:row>35</xdr:row>
      <xdr:rowOff>46990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59639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91440</xdr:rowOff>
    </xdr:from>
    <xdr:to>
      <xdr:col>74</xdr:col>
      <xdr:colOff>31750</xdr:colOff>
      <xdr:row>37</xdr:row>
      <xdr:rowOff>21590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6367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5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134620</xdr:rowOff>
    </xdr:from>
    <xdr:to>
      <xdr:col>69</xdr:col>
      <xdr:colOff>92075</xdr:colOff>
      <xdr:row>35</xdr:row>
      <xdr:rowOff>24130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596392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53340</xdr:rowOff>
    </xdr:from>
    <xdr:to>
      <xdr:col>69</xdr:col>
      <xdr:colOff>142875</xdr:colOff>
      <xdr:row>36</xdr:row>
      <xdr:rowOff>154940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139717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114300</xdr:rowOff>
    </xdr:from>
    <xdr:to>
      <xdr:col>65</xdr:col>
      <xdr:colOff>53975</xdr:colOff>
      <xdr:row>37</xdr:row>
      <xdr:rowOff>44450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29227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129540</xdr:rowOff>
    </xdr:from>
    <xdr:to>
      <xdr:col>82</xdr:col>
      <xdr:colOff>158750</xdr:colOff>
      <xdr:row>35</xdr:row>
      <xdr:rowOff>59690</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95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146067</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137160</xdr:rowOff>
    </xdr:from>
    <xdr:to>
      <xdr:col>78</xdr:col>
      <xdr:colOff>120650</xdr:colOff>
      <xdr:row>35</xdr:row>
      <xdr:rowOff>67310</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966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77487</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735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107967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83820</xdr:rowOff>
    </xdr:from>
    <xdr:to>
      <xdr:col>69</xdr:col>
      <xdr:colOff>142875</xdr:colOff>
      <xdr:row>35</xdr:row>
      <xdr:rowOff>13970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24147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144780</xdr:rowOff>
    </xdr:from>
    <xdr:to>
      <xdr:col>65</xdr:col>
      <xdr:colOff>53975</xdr:colOff>
      <xdr:row>35</xdr:row>
      <xdr:rowOff>74930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85107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74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ポイント下回っている。これは、過去からの起債発行抑制策によるものであり、今後、有利な起債を活用しながら、世代間の公平性とのバランスを考慮し、財政運営に努める。</a:t>
          </a: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6" name="公債費グラフ枠">
          <a:extLst>
            <a:ext uri="{FF2B5EF4-FFF2-40B4-BE49-F238E27FC236}">
              <a16:creationId xmlns:a16="http://schemas.microsoft.com/office/drawing/2014/main" id="{00000000-0008-0000-0400-000064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40132</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flipV="1">
          <a:off x="4826000" y="12663424"/>
          <a:ext cx="0" cy="1092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12209</xdr:rowOff>
    </xdr:from>
    <xdr:ext cx="762000" cy="259045"/>
    <xdr:sp macro="" textlink="">
      <xdr:nvSpPr>
        <xdr:cNvPr id="358" name="公債費最小値テキスト">
          <a:extLst>
            <a:ext uri="{FF2B5EF4-FFF2-40B4-BE49-F238E27FC236}">
              <a16:creationId xmlns:a16="http://schemas.microsoft.com/office/drawing/2014/main" id="{00000000-0008-0000-0400-000066010000}"/>
            </a:ext>
          </a:extLst>
        </xdr:cNvPr>
        <xdr:cNvSpPr txBox="1"/>
      </xdr:nvSpPr>
      <xdr:spPr>
        <a:xfrm>
          <a:off x="4914900" y="13728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40132</xdr:rowOff>
    </xdr:from>
    <xdr:to>
      <xdr:col>24</xdr:col>
      <xdr:colOff>114300</xdr:colOff>
      <xdr:row>80</xdr:row>
      <xdr:rowOff>40132</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4737100" y="13756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0" name="公債費最大値テキスト">
          <a:extLst>
            <a:ext uri="{FF2B5EF4-FFF2-40B4-BE49-F238E27FC236}">
              <a16:creationId xmlns:a16="http://schemas.microsoft.com/office/drawing/2014/main" id="{00000000-0008-0000-0400-000068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67564</xdr:rowOff>
    </xdr:from>
    <xdr:to>
      <xdr:col>24</xdr:col>
      <xdr:colOff>25400</xdr:colOff>
      <xdr:row>74</xdr:row>
      <xdr:rowOff>94996</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987800" y="1275486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57421</xdr:rowOff>
    </xdr:from>
    <xdr:ext cx="762000" cy="259045"/>
    <xdr:sp macro="" textlink="">
      <xdr:nvSpPr>
        <xdr:cNvPr id="363" name="公債費平均値テキスト">
          <a:extLst>
            <a:ext uri="{FF2B5EF4-FFF2-40B4-BE49-F238E27FC236}">
              <a16:creationId xmlns:a16="http://schemas.microsoft.com/office/drawing/2014/main" id="{00000000-0008-0000-0400-00006B010000}"/>
            </a:ext>
          </a:extLst>
        </xdr:cNvPr>
        <xdr:cNvSpPr txBox="1"/>
      </xdr:nvSpPr>
      <xdr:spPr>
        <a:xfrm>
          <a:off x="4914900" y="13087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85344</xdr:rowOff>
    </xdr:from>
    <xdr:to>
      <xdr:col>24</xdr:col>
      <xdr:colOff>76200</xdr:colOff>
      <xdr:row>77</xdr:row>
      <xdr:rowOff>15494</xdr:rowOff>
    </xdr:to>
    <xdr:sp macro="" textlink="">
      <xdr:nvSpPr>
        <xdr:cNvPr id="364" name="フローチャート: 判断 363">
          <a:extLst>
            <a:ext uri="{FF2B5EF4-FFF2-40B4-BE49-F238E27FC236}">
              <a16:creationId xmlns:a16="http://schemas.microsoft.com/office/drawing/2014/main" id="{00000000-0008-0000-0400-00006C010000}"/>
            </a:ext>
          </a:extLst>
        </xdr:cNvPr>
        <xdr:cNvSpPr/>
      </xdr:nvSpPr>
      <xdr:spPr>
        <a:xfrm>
          <a:off x="47752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90424</xdr:rowOff>
    </xdr:from>
    <xdr:to>
      <xdr:col>19</xdr:col>
      <xdr:colOff>187325</xdr:colOff>
      <xdr:row>74</xdr:row>
      <xdr:rowOff>94996</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3098800" y="1277772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103632</xdr:rowOff>
    </xdr:from>
    <xdr:to>
      <xdr:col>20</xdr:col>
      <xdr:colOff>38100</xdr:colOff>
      <xdr:row>77</xdr:row>
      <xdr:rowOff>33782</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937000" y="1313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18559</xdr:rowOff>
    </xdr:from>
    <xdr:ext cx="7366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3606800" y="13220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90424</xdr:rowOff>
    </xdr:from>
    <xdr:to>
      <xdr:col>15</xdr:col>
      <xdr:colOff>98425</xdr:colOff>
      <xdr:row>74</xdr:row>
      <xdr:rowOff>127000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2209800" y="127777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108204</xdr:rowOff>
    </xdr:from>
    <xdr:to>
      <xdr:col>15</xdr:col>
      <xdr:colOff>149225</xdr:colOff>
      <xdr:row>77</xdr:row>
      <xdr:rowOff>38354</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048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23131</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2717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127000</xdr:rowOff>
    </xdr:from>
    <xdr:to>
      <xdr:col>11</xdr:col>
      <xdr:colOff>9525</xdr:colOff>
      <xdr:row>74</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1320800" y="12814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80772</xdr:rowOff>
    </xdr:from>
    <xdr:to>
      <xdr:col>11</xdr:col>
      <xdr:colOff>60325</xdr:colOff>
      <xdr:row>77</xdr:row>
      <xdr:rowOff>10922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2159000" y="13110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167149</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828800" y="13197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112776</xdr:rowOff>
    </xdr:from>
    <xdr:to>
      <xdr:col>6</xdr:col>
      <xdr:colOff>171450</xdr:colOff>
      <xdr:row>77</xdr:row>
      <xdr:rowOff>42926</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1270000" y="13142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27703</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9398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16764</xdr:rowOff>
    </xdr:from>
    <xdr:to>
      <xdr:col>24</xdr:col>
      <xdr:colOff>76200</xdr:colOff>
      <xdr:row>74</xdr:row>
      <xdr:rowOff>118364</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4775200" y="1270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96791</xdr:rowOff>
    </xdr:from>
    <xdr:ext cx="762000" cy="259045"/>
    <xdr:sp macro="" textlink="">
      <xdr:nvSpPr>
        <xdr:cNvPr id="382" name="公債費該当値テキスト">
          <a:extLst>
            <a:ext uri="{FF2B5EF4-FFF2-40B4-BE49-F238E27FC236}">
              <a16:creationId xmlns:a16="http://schemas.microsoft.com/office/drawing/2014/main" id="{00000000-0008-0000-0400-00007E010000}"/>
            </a:ext>
          </a:extLst>
        </xdr:cNvPr>
        <xdr:cNvSpPr txBox="1"/>
      </xdr:nvSpPr>
      <xdr:spPr>
        <a:xfrm>
          <a:off x="4914900" y="1261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44196</xdr:rowOff>
    </xdr:from>
    <xdr:to>
      <xdr:col>20</xdr:col>
      <xdr:colOff>38100</xdr:colOff>
      <xdr:row>74</xdr:row>
      <xdr:rowOff>145796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3937000" y="12731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155973</xdr:rowOff>
    </xdr:from>
    <xdr:ext cx="7366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606800" y="12500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39624</xdr:rowOff>
    </xdr:from>
    <xdr:to>
      <xdr:col>15</xdr:col>
      <xdr:colOff>149225</xdr:colOff>
      <xdr:row>74</xdr:row>
      <xdr:rowOff>141224</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048000" y="1272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151401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717800" y="1249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76200</xdr:rowOff>
    </xdr:from>
    <xdr:to>
      <xdr:col>11</xdr:col>
      <xdr:colOff>60325</xdr:colOff>
      <xdr:row>75</xdr:row>
      <xdr:rowOff>6350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2159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16527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828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76200</xdr:rowOff>
    </xdr:from>
    <xdr:to>
      <xdr:col>6</xdr:col>
      <xdr:colOff>171450</xdr:colOff>
      <xdr:row>75</xdr:row>
      <xdr:rowOff>6350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1270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16527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939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ポイント下回っている。昨年に比べて</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減少しているが引き続き、新たな投資については、その費用対効果を十分に検証した上で実施するとともに、公営事業会計においても、保険税、保険料の適正化を図り、普通会計の負担の縮減に努めていく。</a:t>
          </a:r>
        </a:p>
      </xdr:txBody>
    </xdr:sp>
    <xdr:clientData/>
  </xdr:twoCellAnchor>
  <xdr:oneCellAnchor>
    <xdr:from>
      <xdr:col>62</xdr:col>
      <xdr:colOff>6350</xdr:colOff>
      <xdr:row>69</xdr:row>
      <xdr:rowOff>107950</xdr:rowOff>
    </xdr:from>
    <xdr:ext cx="298543" cy="225703"/>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a:extLst>
            <a:ext uri="{FF2B5EF4-FFF2-40B4-BE49-F238E27FC236}">
              <a16:creationId xmlns:a16="http://schemas.microsoft.com/office/drawing/2014/main" id="{00000000-0008-0000-0400-0000A1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31750</xdr:rowOff>
    </xdr:from>
    <xdr:to>
      <xdr:col>82</xdr:col>
      <xdr:colOff>107950</xdr:colOff>
      <xdr:row>81</xdr:row>
      <xdr:rowOff>77470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flipV="1">
          <a:off x="16510000" y="125476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49547</xdr:rowOff>
    </xdr:from>
    <xdr:ext cx="762000" cy="259045"/>
    <xdr:sp macro="" textlink="">
      <xdr:nvSpPr>
        <xdr:cNvPr id="419" name="公債費以外最小値テキスト">
          <a:extLst>
            <a:ext uri="{FF2B5EF4-FFF2-40B4-BE49-F238E27FC236}">
              <a16:creationId xmlns:a16="http://schemas.microsoft.com/office/drawing/2014/main" id="{00000000-0008-0000-0400-0000A3010000}"/>
            </a:ext>
          </a:extLst>
        </xdr:cNvPr>
        <xdr:cNvSpPr txBox="1"/>
      </xdr:nvSpPr>
      <xdr:spPr>
        <a:xfrm>
          <a:off x="165989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77470</xdr:rowOff>
    </xdr:from>
    <xdr:to>
      <xdr:col>82</xdr:col>
      <xdr:colOff>196850</xdr:colOff>
      <xdr:row>81</xdr:row>
      <xdr:rowOff>77470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6421100" y="13964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118127</xdr:rowOff>
    </xdr:from>
    <xdr:ext cx="762000" cy="259045"/>
    <xdr:sp macro="" textlink="">
      <xdr:nvSpPr>
        <xdr:cNvPr id="421" name="公債費以外最大値テキスト">
          <a:extLst>
            <a:ext uri="{FF2B5EF4-FFF2-40B4-BE49-F238E27FC236}">
              <a16:creationId xmlns:a16="http://schemas.microsoft.com/office/drawing/2014/main" id="{00000000-0008-0000-0400-0000A5010000}"/>
            </a:ext>
          </a:extLst>
        </xdr:cNvPr>
        <xdr:cNvSpPr txBox="1"/>
      </xdr:nvSpPr>
      <xdr:spPr>
        <a:xfrm>
          <a:off x="16598900" y="1229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31750</xdr:rowOff>
    </xdr:from>
    <xdr:to>
      <xdr:col>82</xdr:col>
      <xdr:colOff>196850</xdr:colOff>
      <xdr:row>73</xdr:row>
      <xdr:rowOff>31750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2547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66039</xdr:rowOff>
    </xdr:from>
    <xdr:to>
      <xdr:col>82</xdr:col>
      <xdr:colOff>107950</xdr:colOff>
      <xdr:row>76</xdr:row>
      <xdr:rowOff>123189</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5671800" y="13096239"/>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109238</xdr:rowOff>
    </xdr:from>
    <xdr:ext cx="762000" cy="259045"/>
    <xdr:sp macro="" textlink="">
      <xdr:nvSpPr>
        <xdr:cNvPr id="424" name="公債費以外平均値テキスト">
          <a:extLst>
            <a:ext uri="{FF2B5EF4-FFF2-40B4-BE49-F238E27FC236}">
              <a16:creationId xmlns:a16="http://schemas.microsoft.com/office/drawing/2014/main" id="{00000000-0008-0000-0400-0000A8010000}"/>
            </a:ext>
          </a:extLst>
        </xdr:cNvPr>
        <xdr:cNvSpPr txBox="1"/>
      </xdr:nvSpPr>
      <xdr:spPr>
        <a:xfrm>
          <a:off x="16598900" y="131394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137161</xdr:rowOff>
    </xdr:from>
    <xdr:to>
      <xdr:col>82</xdr:col>
      <xdr:colOff>158750</xdr:colOff>
      <xdr:row>77</xdr:row>
      <xdr:rowOff>67311</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64592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123189</xdr:rowOff>
    </xdr:from>
    <xdr:to>
      <xdr:col>78</xdr:col>
      <xdr:colOff>69850</xdr:colOff>
      <xdr:row>77</xdr:row>
      <xdr:rowOff>16511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4782800" y="131533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114300</xdr:rowOff>
    </xdr:from>
    <xdr:to>
      <xdr:col>78</xdr:col>
      <xdr:colOff>120650</xdr:colOff>
      <xdr:row>77</xdr:row>
      <xdr:rowOff>44450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5621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29227</xdr:rowOff>
    </xdr:from>
    <xdr:ext cx="7366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5290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12700</xdr:rowOff>
    </xdr:from>
    <xdr:to>
      <xdr:col>73</xdr:col>
      <xdr:colOff>180975</xdr:colOff>
      <xdr:row>77</xdr:row>
      <xdr:rowOff>16511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3893800" y="13042900"/>
          <a:ext cx="889000" cy="175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41911</xdr:rowOff>
    </xdr:from>
    <xdr:to>
      <xdr:col>74</xdr:col>
      <xdr:colOff>31750</xdr:colOff>
      <xdr:row>76</xdr:row>
      <xdr:rowOff>143511</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4732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153687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4401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12700</xdr:rowOff>
    </xdr:from>
    <xdr:to>
      <xdr:col>69</xdr:col>
      <xdr:colOff>92075</xdr:colOff>
      <xdr:row>76</xdr:row>
      <xdr:rowOff>157480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3004800" y="1304290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83820</xdr:rowOff>
    </xdr:from>
    <xdr:to>
      <xdr:col>69</xdr:col>
      <xdr:colOff>142875</xdr:colOff>
      <xdr:row>76</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3843000" y="12942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24147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512800" y="12711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87630</xdr:rowOff>
    </xdr:from>
    <xdr:to>
      <xdr:col>65</xdr:col>
      <xdr:colOff>53975</xdr:colOff>
      <xdr:row>77</xdr:row>
      <xdr:rowOff>17780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2954000" y="1311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27957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623800" y="12886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15239</xdr:rowOff>
    </xdr:from>
    <xdr:to>
      <xdr:col>82</xdr:col>
      <xdr:colOff>158750</xdr:colOff>
      <xdr:row>76</xdr:row>
      <xdr:rowOff>116839</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64592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31767</xdr:rowOff>
    </xdr:from>
    <xdr:ext cx="762000" cy="259045"/>
    <xdr:sp macro="" textlink="">
      <xdr:nvSpPr>
        <xdr:cNvPr id="443" name="公債費以外該当値テキスト">
          <a:extLst>
            <a:ext uri="{FF2B5EF4-FFF2-40B4-BE49-F238E27FC236}">
              <a16:creationId xmlns:a16="http://schemas.microsoft.com/office/drawing/2014/main" id="{00000000-0008-0000-0400-0000BB010000}"/>
            </a:ext>
          </a:extLst>
        </xdr:cNvPr>
        <xdr:cNvSpPr txBox="1"/>
      </xdr:nvSpPr>
      <xdr:spPr>
        <a:xfrm>
          <a:off x="165989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72389</xdr:rowOff>
    </xdr:from>
    <xdr:to>
      <xdr:col>78</xdr:col>
      <xdr:colOff>120650</xdr:colOff>
      <xdr:row>77</xdr:row>
      <xdr:rowOff>2539</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5621000" y="13102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12717</xdr:rowOff>
    </xdr:from>
    <xdr:ext cx="7366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290800" y="128714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137161</xdr:rowOff>
    </xdr:from>
    <xdr:to>
      <xdr:col>74</xdr:col>
      <xdr:colOff>31750</xdr:colOff>
      <xdr:row>77</xdr:row>
      <xdr:rowOff>67311</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4732000" y="1316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52088</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401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133350</xdr:rowOff>
    </xdr:from>
    <xdr:to>
      <xdr:col>69</xdr:col>
      <xdr:colOff>142875</xdr:colOff>
      <xdr:row>76</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3843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48277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512800" y="1307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106680</xdr:rowOff>
    </xdr:from>
    <xdr:to>
      <xdr:col>65</xdr:col>
      <xdr:colOff>53975</xdr:colOff>
      <xdr:row>77</xdr:row>
      <xdr:rowOff>36830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29540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21607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2623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香川県綾川町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13</xdr:row>
      <xdr:rowOff>13754</xdr:rowOff>
    </xdr:from>
    <xdr:to>
      <xdr:col>29</xdr:col>
      <xdr:colOff>127000</xdr:colOff>
      <xdr:row>20</xdr:row>
      <xdr:rowOff>147561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90229"/>
          <a:ext cx="0" cy="133395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119638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96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147561</xdr:rowOff>
    </xdr:from>
    <xdr:to>
      <xdr:col>30</xdr:col>
      <xdr:colOff>25400</xdr:colOff>
      <xdr:row>20</xdr:row>
      <xdr:rowOff>147561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24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100131</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33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13</xdr:row>
      <xdr:rowOff>13754</xdr:rowOff>
    </xdr:from>
    <xdr:to>
      <xdr:col>30</xdr:col>
      <xdr:colOff>25400</xdr:colOff>
      <xdr:row>13</xdr:row>
      <xdr:rowOff>13754</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9022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162293</xdr:rowOff>
    </xdr:from>
    <xdr:to>
      <xdr:col>29</xdr:col>
      <xdr:colOff>127000</xdr:colOff>
      <xdr:row>18</xdr:row>
      <xdr:rowOff>100813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24568"/>
          <a:ext cx="647700" cy="1099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70362</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040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98285</xdr:rowOff>
    </xdr:from>
    <xdr:to>
      <xdr:col>29</xdr:col>
      <xdr:colOff>177800</xdr:colOff>
      <xdr:row>19</xdr:row>
      <xdr:rowOff>28435</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2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79820</xdr:rowOff>
    </xdr:from>
    <xdr:to>
      <xdr:col>26</xdr:col>
      <xdr:colOff>50800</xdr:colOff>
      <xdr:row>18</xdr:row>
      <xdr:rowOff>100813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4305300" y="3213545"/>
          <a:ext cx="698500" cy="20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160452</xdr:rowOff>
    </xdr:from>
    <xdr:to>
      <xdr:col>26</xdr:col>
      <xdr:colOff>101600</xdr:colOff>
      <xdr:row>19</xdr:row>
      <xdr:rowOff>90602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2941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75379</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80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79820</xdr:rowOff>
    </xdr:from>
    <xdr:to>
      <xdr:col>22</xdr:col>
      <xdr:colOff>114300</xdr:colOff>
      <xdr:row>18</xdr:row>
      <xdr:rowOff>129172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13545"/>
          <a:ext cx="698500" cy="493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22873</xdr:rowOff>
    </xdr:from>
    <xdr:to>
      <xdr:col>22</xdr:col>
      <xdr:colOff>165100</xdr:colOff>
      <xdr:row>19</xdr:row>
      <xdr:rowOff>124473</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280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109250</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14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129172</xdr:rowOff>
    </xdr:from>
    <xdr:to>
      <xdr:col>18</xdr:col>
      <xdr:colOff>177800</xdr:colOff>
      <xdr:row>19</xdr:row>
      <xdr:rowOff>9499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62897"/>
          <a:ext cx="698500" cy="51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35281</xdr:rowOff>
    </xdr:from>
    <xdr:to>
      <xdr:col>19</xdr:col>
      <xdr:colOff>38100</xdr:colOff>
      <xdr:row>19</xdr:row>
      <xdr:rowOff>136881</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0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121658</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26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56426</xdr:rowOff>
    </xdr:from>
    <xdr:to>
      <xdr:col>15</xdr:col>
      <xdr:colOff>101600</xdr:colOff>
      <xdr:row>19</xdr:row>
      <xdr:rowOff>158026</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16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142803</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7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111493</xdr:rowOff>
    </xdr:from>
    <xdr:to>
      <xdr:col>29</xdr:col>
      <xdr:colOff>177800</xdr:colOff>
      <xdr:row>18</xdr:row>
      <xdr:rowOff>41643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737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128020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18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50013</xdr:rowOff>
    </xdr:from>
    <xdr:to>
      <xdr:col>26</xdr:col>
      <xdr:colOff>101600</xdr:colOff>
      <xdr:row>18</xdr:row>
      <xdr:rowOff>151612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83738"/>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161790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9526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29020</xdr:rowOff>
    </xdr:from>
    <xdr:to>
      <xdr:col>22</xdr:col>
      <xdr:colOff>165100</xdr:colOff>
      <xdr:row>18</xdr:row>
      <xdr:rowOff>130620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627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140797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31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78372</xdr:rowOff>
    </xdr:from>
    <xdr:to>
      <xdr:col>19</xdr:col>
      <xdr:colOff>38100</xdr:colOff>
      <xdr:row>19</xdr:row>
      <xdr:rowOff>8522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12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18699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80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130149</xdr:rowOff>
    </xdr:from>
    <xdr:to>
      <xdr:col>15</xdr:col>
      <xdr:colOff>101600</xdr:colOff>
      <xdr:row>19</xdr:row>
      <xdr:rowOff>60299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638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70477</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32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53505</xdr:rowOff>
    </xdr:from>
    <xdr:to>
      <xdr:col>29</xdr:col>
      <xdr:colOff>127000</xdr:colOff>
      <xdr:row>37</xdr:row>
      <xdr:rowOff>36726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5978055"/>
          <a:ext cx="0" cy="11833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11401</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36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36726</xdr:rowOff>
    </xdr:from>
    <xdr:to>
      <xdr:col>30</xdr:col>
      <xdr:colOff>25400</xdr:colOff>
      <xdr:row>37</xdr:row>
      <xdr:rowOff>36726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614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311332</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72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53505</xdr:rowOff>
    </xdr:from>
    <xdr:to>
      <xdr:col>30</xdr:col>
      <xdr:colOff>25400</xdr:colOff>
      <xdr:row>33</xdr:row>
      <xdr:rowOff>53505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597805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169908</xdr:rowOff>
    </xdr:from>
    <xdr:to>
      <xdr:col>29</xdr:col>
      <xdr:colOff>127000</xdr:colOff>
      <xdr:row>37</xdr:row>
      <xdr:rowOff>1224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23158"/>
          <a:ext cx="647700" cy="27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194111</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4615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6134</xdr:rowOff>
    </xdr:from>
    <xdr:to>
      <xdr:col>29</xdr:col>
      <xdr:colOff>177800</xdr:colOff>
      <xdr:row>35</xdr:row>
      <xdr:rowOff>107734</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6164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169908</xdr:rowOff>
    </xdr:from>
    <xdr:to>
      <xdr:col>26</xdr:col>
      <xdr:colOff>50800</xdr:colOff>
      <xdr:row>37</xdr:row>
      <xdr:rowOff>64318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23158"/>
          <a:ext cx="698500" cy="658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18364</xdr:rowOff>
    </xdr:from>
    <xdr:to>
      <xdr:col>26</xdr:col>
      <xdr:colOff>101600</xdr:colOff>
      <xdr:row>35</xdr:row>
      <xdr:rowOff>119964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28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130141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397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39743</xdr:rowOff>
    </xdr:from>
    <xdr:to>
      <xdr:col>22</xdr:col>
      <xdr:colOff>114300</xdr:colOff>
      <xdr:row>37</xdr:row>
      <xdr:rowOff>64318</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164443"/>
          <a:ext cx="698500" cy="245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28308</xdr:rowOff>
    </xdr:from>
    <xdr:to>
      <xdr:col>22</xdr:col>
      <xdr:colOff>165100</xdr:colOff>
      <xdr:row>35</xdr:row>
      <xdr:rowOff>129908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638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140085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07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39743</xdr:rowOff>
    </xdr:from>
    <xdr:to>
      <xdr:col>18</xdr:col>
      <xdr:colOff>177800</xdr:colOff>
      <xdr:row>37</xdr:row>
      <xdr:rowOff>46944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164443"/>
          <a:ext cx="698500" cy="72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56060</xdr:rowOff>
    </xdr:from>
    <xdr:to>
      <xdr:col>19</xdr:col>
      <xdr:colOff>38100</xdr:colOff>
      <xdr:row>35</xdr:row>
      <xdr:rowOff>157660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6664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167838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435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71354</xdr:rowOff>
    </xdr:from>
    <xdr:to>
      <xdr:col>15</xdr:col>
      <xdr:colOff>101600</xdr:colOff>
      <xdr:row>35</xdr:row>
      <xdr:rowOff>172954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681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183131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45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121874</xdr:rowOff>
    </xdr:from>
    <xdr:to>
      <xdr:col>29</xdr:col>
      <xdr:colOff>177800</xdr:colOff>
      <xdr:row>37</xdr:row>
      <xdr:rowOff>52024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7512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30451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98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119108</xdr:rowOff>
    </xdr:from>
    <xdr:to>
      <xdr:col>26</xdr:col>
      <xdr:colOff>101600</xdr:colOff>
      <xdr:row>37</xdr:row>
      <xdr:rowOff>49258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723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34035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587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13518</xdr:rowOff>
    </xdr:from>
    <xdr:to>
      <xdr:col>22</xdr:col>
      <xdr:colOff>165100</xdr:colOff>
      <xdr:row>37</xdr:row>
      <xdr:rowOff>115118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382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99895</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24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160393</xdr:rowOff>
    </xdr:from>
    <xdr:to>
      <xdr:col>19</xdr:col>
      <xdr:colOff>38100</xdr:colOff>
      <xdr:row>37</xdr:row>
      <xdr:rowOff>90543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13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75320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00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167594</xdr:rowOff>
    </xdr:from>
    <xdr:to>
      <xdr:col>15</xdr:col>
      <xdr:colOff>101600</xdr:colOff>
      <xdr:row>37</xdr:row>
      <xdr:rowOff>97744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208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82521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07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香川県綾川町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22,906
22,418
109.75
13,403,507
12,790,225
501,875
7,283,890
5,403,766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73096</xdr:rowOff>
    </xdr:from>
    <xdr:to>
      <xdr:col>24</xdr:col>
      <xdr:colOff>62865</xdr:colOff>
      <xdr:row>38</xdr:row>
      <xdr:rowOff>141366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16596"/>
          <a:ext cx="1270" cy="1439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145193</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0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141366</xdr:rowOff>
    </xdr:from>
    <xdr:to>
      <xdr:col>24</xdr:col>
      <xdr:colOff>152400</xdr:colOff>
      <xdr:row>38</xdr:row>
      <xdr:rowOff>141366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56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19773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73096</xdr:rowOff>
    </xdr:from>
    <xdr:to>
      <xdr:col>24</xdr:col>
      <xdr:colOff>152400</xdr:colOff>
      <xdr:row>30</xdr:row>
      <xdr:rowOff>73096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1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78533</xdr:rowOff>
    </xdr:from>
    <xdr:to>
      <xdr:col>24</xdr:col>
      <xdr:colOff>63500</xdr:colOff>
      <xdr:row>35</xdr:row>
      <xdr:rowOff>43068</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907833"/>
          <a:ext cx="838200" cy="135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16872</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90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38445</xdr:rowOff>
    </xdr:from>
    <xdr:to>
      <xdr:col>24</xdr:col>
      <xdr:colOff>114300</xdr:colOff>
      <xdr:row>36</xdr:row>
      <xdr:rowOff>140045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1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140892</xdr:rowOff>
    </xdr:from>
    <xdr:to>
      <xdr:col>19</xdr:col>
      <xdr:colOff>177800</xdr:colOff>
      <xdr:row>35</xdr:row>
      <xdr:rowOff>43068</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970192"/>
          <a:ext cx="889000" cy="73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117508</xdr:rowOff>
    </xdr:from>
    <xdr:to>
      <xdr:col>20</xdr:col>
      <xdr:colOff>38100</xdr:colOff>
      <xdr:row>37</xdr:row>
      <xdr:rowOff>47658</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8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38785</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82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140892</xdr:rowOff>
    </xdr:from>
    <xdr:to>
      <xdr:col>15</xdr:col>
      <xdr:colOff>50800</xdr:colOff>
      <xdr:row>35</xdr:row>
      <xdr:rowOff>58433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970192"/>
          <a:ext cx="889000" cy="8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145185</xdr:rowOff>
    </xdr:from>
    <xdr:to>
      <xdr:col>15</xdr:col>
      <xdr:colOff>101600</xdr:colOff>
      <xdr:row>37</xdr:row>
      <xdr:rowOff>75335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1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66462</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0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58433</xdr:rowOff>
    </xdr:from>
    <xdr:to>
      <xdr:col>10</xdr:col>
      <xdr:colOff>114300</xdr:colOff>
      <xdr:row>35</xdr:row>
      <xdr:rowOff>150297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059183"/>
          <a:ext cx="889000" cy="91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152989</xdr:rowOff>
    </xdr:from>
    <xdr:to>
      <xdr:col>10</xdr:col>
      <xdr:colOff>165100</xdr:colOff>
      <xdr:row>37</xdr:row>
      <xdr:rowOff>83139</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5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74266</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7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4302</xdr:rowOff>
    </xdr:from>
    <xdr:to>
      <xdr:col>6</xdr:col>
      <xdr:colOff>38100</xdr:colOff>
      <xdr:row>37</xdr:row>
      <xdr:rowOff>105902</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97029</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4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27733</xdr:rowOff>
    </xdr:from>
    <xdr:to>
      <xdr:col>24</xdr:col>
      <xdr:colOff>114300</xdr:colOff>
      <xdr:row>34</xdr:row>
      <xdr:rowOff>129333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5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50610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70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163718</xdr:rowOff>
    </xdr:from>
    <xdr:to>
      <xdr:col>20</xdr:col>
      <xdr:colOff>38100</xdr:colOff>
      <xdr:row>35</xdr:row>
      <xdr:rowOff>93868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93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110395</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6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90092</xdr:rowOff>
    </xdr:from>
    <xdr:to>
      <xdr:col>15</xdr:col>
      <xdr:colOff>101600</xdr:colOff>
      <xdr:row>35</xdr:row>
      <xdr:rowOff>20242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36769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94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7633</xdr:rowOff>
    </xdr:from>
    <xdr:to>
      <xdr:col>10</xdr:col>
      <xdr:colOff>165100</xdr:colOff>
      <xdr:row>35</xdr:row>
      <xdr:rowOff>109233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00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125760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783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99497</xdr:rowOff>
    </xdr:from>
    <xdr:to>
      <xdr:col>6</xdr:col>
      <xdr:colOff>38100</xdr:colOff>
      <xdr:row>36</xdr:row>
      <xdr:rowOff>29647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10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46174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87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126002</xdr:rowOff>
    </xdr:from>
    <xdr:to>
      <xdr:col>24</xdr:col>
      <xdr:colOff>62865</xdr:colOff>
      <xdr:row>59</xdr:row>
      <xdr:rowOff>19612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98502"/>
          <a:ext cx="1270" cy="143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23439</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38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19612</xdr:rowOff>
    </xdr:from>
    <xdr:to>
      <xdr:col>24</xdr:col>
      <xdr:colOff>152400</xdr:colOff>
      <xdr:row>59</xdr:row>
      <xdr:rowOff>19612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35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72679</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73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126002</xdr:rowOff>
    </xdr:from>
    <xdr:to>
      <xdr:col>24</xdr:col>
      <xdr:colOff>152400</xdr:colOff>
      <xdr:row>50</xdr:row>
      <xdr:rowOff>126002</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985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139233</xdr:rowOff>
    </xdr:from>
    <xdr:to>
      <xdr:col>24</xdr:col>
      <xdr:colOff>63500</xdr:colOff>
      <xdr:row>56</xdr:row>
      <xdr:rowOff>132677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568983"/>
          <a:ext cx="838200" cy="16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22595</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952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44168</xdr:rowOff>
    </xdr:from>
    <xdr:to>
      <xdr:col>24</xdr:col>
      <xdr:colOff>114300</xdr:colOff>
      <xdr:row>57</xdr:row>
      <xdr:rowOff>145768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81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132677</xdr:rowOff>
    </xdr:from>
    <xdr:to>
      <xdr:col>19</xdr:col>
      <xdr:colOff>177800</xdr:colOff>
      <xdr:row>56</xdr:row>
      <xdr:rowOff>159853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33877"/>
          <a:ext cx="889000" cy="27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63324</xdr:rowOff>
    </xdr:from>
    <xdr:to>
      <xdr:col>20</xdr:col>
      <xdr:colOff>38100</xdr:colOff>
      <xdr:row>57</xdr:row>
      <xdr:rowOff>164924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3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156051</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92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128014</xdr:rowOff>
    </xdr:from>
    <xdr:to>
      <xdr:col>15</xdr:col>
      <xdr:colOff>50800</xdr:colOff>
      <xdr:row>56</xdr:row>
      <xdr:rowOff>159853</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729214"/>
          <a:ext cx="889000" cy="31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42376</xdr:rowOff>
    </xdr:from>
    <xdr:to>
      <xdr:col>15</xdr:col>
      <xdr:colOff>101600</xdr:colOff>
      <xdr:row>57</xdr:row>
      <xdr:rowOff>143976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135103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907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128014</xdr:rowOff>
    </xdr:from>
    <xdr:to>
      <xdr:col>10</xdr:col>
      <xdr:colOff>114300</xdr:colOff>
      <xdr:row>57</xdr:row>
      <xdr:rowOff>47354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729214"/>
          <a:ext cx="889000" cy="90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85882</xdr:rowOff>
    </xdr:from>
    <xdr:to>
      <xdr:col>10</xdr:col>
      <xdr:colOff>165100</xdr:colOff>
      <xdr:row>58</xdr:row>
      <xdr:rowOff>16032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58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7159</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51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137254</xdr:rowOff>
    </xdr:from>
    <xdr:to>
      <xdr:col>6</xdr:col>
      <xdr:colOff>38100</xdr:colOff>
      <xdr:row>58</xdr:row>
      <xdr:rowOff>67404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09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58531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10002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88433</xdr:rowOff>
    </xdr:from>
    <xdr:to>
      <xdr:col>24</xdr:col>
      <xdr:colOff>114300</xdr:colOff>
      <xdr:row>56</xdr:row>
      <xdr:rowOff>18583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518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111310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369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81877</xdr:rowOff>
    </xdr:from>
    <xdr:to>
      <xdr:col>20</xdr:col>
      <xdr:colOff>38100</xdr:colOff>
      <xdr:row>57</xdr:row>
      <xdr:rowOff>12027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68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28554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458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109053</xdr:rowOff>
    </xdr:from>
    <xdr:to>
      <xdr:col>15</xdr:col>
      <xdr:colOff>101600</xdr:colOff>
      <xdr:row>57</xdr:row>
      <xdr:rowOff>39203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0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55730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485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77214</xdr:rowOff>
    </xdr:from>
    <xdr:to>
      <xdr:col>10</xdr:col>
      <xdr:colOff>165100</xdr:colOff>
      <xdr:row>57</xdr:row>
      <xdr:rowOff>7364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678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23891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453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168004</xdr:rowOff>
    </xdr:from>
    <xdr:to>
      <xdr:col>6</xdr:col>
      <xdr:colOff>38100</xdr:colOff>
      <xdr:row>57</xdr:row>
      <xdr:rowOff>98154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76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114681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54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2311</xdr:rowOff>
    </xdr:from>
    <xdr:to>
      <xdr:col>24</xdr:col>
      <xdr:colOff>62865</xdr:colOff>
      <xdr:row>78</xdr:row>
      <xdr:rowOff>117526</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346711"/>
          <a:ext cx="1270" cy="1143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121353</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4944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117526</xdr:rowOff>
    </xdr:from>
    <xdr:to>
      <xdr:col>24</xdr:col>
      <xdr:colOff>152400</xdr:colOff>
      <xdr:row>78</xdr:row>
      <xdr:rowOff>117526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49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120438</xdr:rowOff>
    </xdr:from>
    <xdr:ext cx="534377"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2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2311</xdr:rowOff>
    </xdr:from>
    <xdr:to>
      <xdr:col>24</xdr:col>
      <xdr:colOff>152400</xdr:colOff>
      <xdr:row>72</xdr:row>
      <xdr:rowOff>2311</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346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84927</xdr:rowOff>
    </xdr:from>
    <xdr:to>
      <xdr:col>24</xdr:col>
      <xdr:colOff>63500</xdr:colOff>
      <xdr:row>75</xdr:row>
      <xdr:rowOff>94848</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2943677"/>
          <a:ext cx="838200" cy="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40581</xdr:rowOff>
    </xdr:from>
    <xdr:ext cx="469744"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22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62154</xdr:rowOff>
    </xdr:from>
    <xdr:to>
      <xdr:col>24</xdr:col>
      <xdr:colOff>114300</xdr:colOff>
      <xdr:row>77</xdr:row>
      <xdr:rowOff>163754</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3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94848</xdr:rowOff>
    </xdr:from>
    <xdr:to>
      <xdr:col>19</xdr:col>
      <xdr:colOff>177800</xdr:colOff>
      <xdr:row>75</xdr:row>
      <xdr:rowOff>106142</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2953598"/>
          <a:ext cx="889000" cy="11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65263</xdr:rowOff>
    </xdr:from>
    <xdr:to>
      <xdr:col>20</xdr:col>
      <xdr:colOff>38100</xdr:colOff>
      <xdr:row>77</xdr:row>
      <xdr:rowOff>166863</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6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157990</xdr:rowOff>
    </xdr:from>
    <xdr:ext cx="469744"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62428" y="1335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74732</xdr:rowOff>
    </xdr:from>
    <xdr:to>
      <xdr:col>15</xdr:col>
      <xdr:colOff>50800</xdr:colOff>
      <xdr:row>75</xdr:row>
      <xdr:rowOff>106142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019300" y="12933482"/>
          <a:ext cx="889000" cy="3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68692</xdr:rowOff>
    </xdr:from>
    <xdr:to>
      <xdr:col>15</xdr:col>
      <xdr:colOff>101600</xdr:colOff>
      <xdr:row>77</xdr:row>
      <xdr:rowOff>170292</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7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161419</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73428" y="13363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74732</xdr:rowOff>
    </xdr:from>
    <xdr:to>
      <xdr:col>10</xdr:col>
      <xdr:colOff>114300</xdr:colOff>
      <xdr:row>75</xdr:row>
      <xdr:rowOff>162012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2933482"/>
          <a:ext cx="889000" cy="87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73492</xdr:rowOff>
    </xdr:from>
    <xdr:to>
      <xdr:col>10</xdr:col>
      <xdr:colOff>165100</xdr:colOff>
      <xdr:row>78</xdr:row>
      <xdr:rowOff>3642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7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166219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84428" y="1336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74819</xdr:rowOff>
    </xdr:from>
    <xdr:to>
      <xdr:col>6</xdr:col>
      <xdr:colOff>38100</xdr:colOff>
      <xdr:row>78</xdr:row>
      <xdr:rowOff>4969</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276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167546</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95428" y="13369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34127</xdr:rowOff>
    </xdr:from>
    <xdr:to>
      <xdr:col>24</xdr:col>
      <xdr:colOff>114300</xdr:colOff>
      <xdr:row>75</xdr:row>
      <xdr:rowOff>135727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2892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57004</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274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44048</xdr:rowOff>
    </xdr:from>
    <xdr:to>
      <xdr:col>20</xdr:col>
      <xdr:colOff>38100</xdr:colOff>
      <xdr:row>75</xdr:row>
      <xdr:rowOff>145648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290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162175</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2678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55342</xdr:rowOff>
    </xdr:from>
    <xdr:to>
      <xdr:col>15</xdr:col>
      <xdr:colOff>101600</xdr:colOff>
      <xdr:row>75</xdr:row>
      <xdr:rowOff>156942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2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2019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2689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23932</xdr:rowOff>
    </xdr:from>
    <xdr:to>
      <xdr:col>10</xdr:col>
      <xdr:colOff>165100</xdr:colOff>
      <xdr:row>75</xdr:row>
      <xdr:rowOff>125532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2882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142059</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265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111211</xdr:rowOff>
    </xdr:from>
    <xdr:to>
      <xdr:col>6</xdr:col>
      <xdr:colOff>38100</xdr:colOff>
      <xdr:row>76</xdr:row>
      <xdr:rowOff>41362</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29699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57888</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274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168066</xdr:rowOff>
    </xdr:from>
    <xdr:to>
      <xdr:col>24</xdr:col>
      <xdr:colOff>62865</xdr:colOff>
      <xdr:row>98</xdr:row>
      <xdr:rowOff>65243</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598566"/>
          <a:ext cx="1270" cy="1268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69070</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87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65243</xdr:rowOff>
    </xdr:from>
    <xdr:to>
      <xdr:col>24</xdr:col>
      <xdr:colOff>152400</xdr:colOff>
      <xdr:row>98</xdr:row>
      <xdr:rowOff>65243</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86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114743</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73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168066</xdr:rowOff>
    </xdr:from>
    <xdr:to>
      <xdr:col>24</xdr:col>
      <xdr:colOff>152400</xdr:colOff>
      <xdr:row>90</xdr:row>
      <xdr:rowOff>168066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598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116212</xdr:rowOff>
    </xdr:from>
    <xdr:to>
      <xdr:col>24</xdr:col>
      <xdr:colOff>63500</xdr:colOff>
      <xdr:row>97</xdr:row>
      <xdr:rowOff>145272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746862"/>
          <a:ext cx="838200" cy="2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50483</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1667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27606</xdr:rowOff>
    </xdr:from>
    <xdr:to>
      <xdr:col>24</xdr:col>
      <xdr:colOff>114300</xdr:colOff>
      <xdr:row>95</xdr:row>
      <xdr:rowOff>129206</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315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145272</xdr:rowOff>
    </xdr:from>
    <xdr:to>
      <xdr:col>19</xdr:col>
      <xdr:colOff>177800</xdr:colOff>
      <xdr:row>98</xdr:row>
      <xdr:rowOff>51688</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2908300" y="16775922"/>
          <a:ext cx="889000" cy="77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132525</xdr:rowOff>
    </xdr:from>
    <xdr:to>
      <xdr:col>20</xdr:col>
      <xdr:colOff>38100</xdr:colOff>
      <xdr:row>96</xdr:row>
      <xdr:rowOff>62675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42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79202</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530111" y="1619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109429</xdr:rowOff>
    </xdr:from>
    <xdr:to>
      <xdr:col>15</xdr:col>
      <xdr:colOff>50800</xdr:colOff>
      <xdr:row>98</xdr:row>
      <xdr:rowOff>51688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740079"/>
          <a:ext cx="889000" cy="113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43990</xdr:rowOff>
    </xdr:from>
    <xdr:to>
      <xdr:col>15</xdr:col>
      <xdr:colOff>101600</xdr:colOff>
      <xdr:row>96</xdr:row>
      <xdr:rowOff>145590</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503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162117</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278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109429</xdr:rowOff>
    </xdr:from>
    <xdr:to>
      <xdr:col>10</xdr:col>
      <xdr:colOff>114300</xdr:colOff>
      <xdr:row>98</xdr:row>
      <xdr:rowOff>157398</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740079"/>
          <a:ext cx="889000" cy="219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99977</xdr:rowOff>
    </xdr:from>
    <xdr:to>
      <xdr:col>10</xdr:col>
      <xdr:colOff>165100</xdr:colOff>
      <xdr:row>96</xdr:row>
      <xdr:rowOff>30127</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387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46654</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16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166139</xdr:rowOff>
    </xdr:from>
    <xdr:to>
      <xdr:col>6</xdr:col>
      <xdr:colOff>38100</xdr:colOff>
      <xdr:row>97</xdr:row>
      <xdr:rowOff>96289</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625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112816</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40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65412</xdr:rowOff>
    </xdr:from>
    <xdr:to>
      <xdr:col>24</xdr:col>
      <xdr:colOff>114300</xdr:colOff>
      <xdr:row>97</xdr:row>
      <xdr:rowOff>167012</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696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151789</xdr:rowOff>
    </xdr:from>
    <xdr:ext cx="534377"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610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94472</xdr:rowOff>
    </xdr:from>
    <xdr:to>
      <xdr:col>20</xdr:col>
      <xdr:colOff>38100</xdr:colOff>
      <xdr:row>98</xdr:row>
      <xdr:rowOff>24622</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72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15749</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817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888</xdr:rowOff>
    </xdr:from>
    <xdr:to>
      <xdr:col>15</xdr:col>
      <xdr:colOff>101600</xdr:colOff>
      <xdr:row>98</xdr:row>
      <xdr:rowOff>102488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802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93615</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895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58629</xdr:rowOff>
    </xdr:from>
    <xdr:to>
      <xdr:col>10</xdr:col>
      <xdr:colOff>165100</xdr:colOff>
      <xdr:row>97</xdr:row>
      <xdr:rowOff>160229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68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151356</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52111" y="1678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106598</xdr:rowOff>
    </xdr:from>
    <xdr:to>
      <xdr:col>6</xdr:col>
      <xdr:colOff>38100</xdr:colOff>
      <xdr:row>99</xdr:row>
      <xdr:rowOff>36748</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908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27875</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7001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5809</xdr:rowOff>
    </xdr:from>
    <xdr:to>
      <xdr:col>54</xdr:col>
      <xdr:colOff>189865</xdr:colOff>
      <xdr:row>38</xdr:row>
      <xdr:rowOff>36876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492209"/>
          <a:ext cx="1270" cy="10597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40703</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55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36876</xdr:rowOff>
    </xdr:from>
    <xdr:to>
      <xdr:col>55</xdr:col>
      <xdr:colOff>88900</xdr:colOff>
      <xdr:row>38</xdr:row>
      <xdr:rowOff>36876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551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123936</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267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5809</xdr:rowOff>
    </xdr:from>
    <xdr:to>
      <xdr:col>55</xdr:col>
      <xdr:colOff>88900</xdr:colOff>
      <xdr:row>32</xdr:row>
      <xdr:rowOff>5809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492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157516</xdr:rowOff>
    </xdr:from>
    <xdr:to>
      <xdr:col>55</xdr:col>
      <xdr:colOff>0</xdr:colOff>
      <xdr:row>35</xdr:row>
      <xdr:rowOff>168519</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58266"/>
          <a:ext cx="838200" cy="11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27055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61992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48628</xdr:rowOff>
    </xdr:from>
    <xdr:to>
      <xdr:col>55</xdr:col>
      <xdr:colOff>50800</xdr:colOff>
      <xdr:row>36</xdr:row>
      <xdr:rowOff>150228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22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1694</xdr:rowOff>
    </xdr:from>
    <xdr:to>
      <xdr:col>50</xdr:col>
      <xdr:colOff>114300</xdr:colOff>
      <xdr:row>35</xdr:row>
      <xdr:rowOff>168519</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8750300" y="6002444"/>
          <a:ext cx="889000" cy="16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62786</xdr:rowOff>
    </xdr:from>
    <xdr:to>
      <xdr:col>50</xdr:col>
      <xdr:colOff>165100</xdr:colOff>
      <xdr:row>36</xdr:row>
      <xdr:rowOff>164386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234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155513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632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1694</xdr:rowOff>
    </xdr:from>
    <xdr:to>
      <xdr:col>45</xdr:col>
      <xdr:colOff>177800</xdr:colOff>
      <xdr:row>36</xdr:row>
      <xdr:rowOff>86672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002444"/>
          <a:ext cx="889000" cy="25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63183</xdr:rowOff>
    </xdr:from>
    <xdr:to>
      <xdr:col>46</xdr:col>
      <xdr:colOff>38100</xdr:colOff>
      <xdr:row>36</xdr:row>
      <xdr:rowOff>164783</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23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155910</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632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35542</xdr:rowOff>
    </xdr:from>
    <xdr:to>
      <xdr:col>41</xdr:col>
      <xdr:colOff>50800</xdr:colOff>
      <xdr:row>36</xdr:row>
      <xdr:rowOff>86672</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350492"/>
          <a:ext cx="889000" cy="908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92680</xdr:rowOff>
    </xdr:from>
    <xdr:to>
      <xdr:col>41</xdr:col>
      <xdr:colOff>101600</xdr:colOff>
      <xdr:row>37</xdr:row>
      <xdr:rowOff>22830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26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13957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635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17935</xdr:rowOff>
    </xdr:from>
    <xdr:to>
      <xdr:col>36</xdr:col>
      <xdr:colOff>165100</xdr:colOff>
      <xdr:row>32</xdr:row>
      <xdr:rowOff>119535</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50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110662</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59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106716</xdr:rowOff>
    </xdr:from>
    <xdr:to>
      <xdr:col>55</xdr:col>
      <xdr:colOff>50800</xdr:colOff>
      <xdr:row>36</xdr:row>
      <xdr:rowOff>36866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107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129593</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5958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117719</xdr:rowOff>
    </xdr:from>
    <xdr:to>
      <xdr:col>50</xdr:col>
      <xdr:colOff>165100</xdr:colOff>
      <xdr:row>36</xdr:row>
      <xdr:rowOff>47869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118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64396</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589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122344</xdr:rowOff>
    </xdr:from>
    <xdr:to>
      <xdr:col>46</xdr:col>
      <xdr:colOff>38100</xdr:colOff>
      <xdr:row>35</xdr:row>
      <xdr:rowOff>52494</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595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69021</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57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35872</xdr:rowOff>
    </xdr:from>
    <xdr:to>
      <xdr:col>41</xdr:col>
      <xdr:colOff>101600</xdr:colOff>
      <xdr:row>36</xdr:row>
      <xdr:rowOff>137472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208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153999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598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156192</xdr:rowOff>
    </xdr:from>
    <xdr:to>
      <xdr:col>36</xdr:col>
      <xdr:colOff>165100</xdr:colOff>
      <xdr:row>31</xdr:row>
      <xdr:rowOff>86342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299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102869</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07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50</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169607</xdr:rowOff>
    </xdr:from>
    <xdr:to>
      <xdr:col>54</xdr:col>
      <xdr:colOff>189865</xdr:colOff>
      <xdr:row>57</xdr:row>
      <xdr:rowOff>129362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42107"/>
          <a:ext cx="1270" cy="1159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133189</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990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129362</xdr:rowOff>
    </xdr:from>
    <xdr:to>
      <xdr:col>55</xdr:col>
      <xdr:colOff>88900</xdr:colOff>
      <xdr:row>57</xdr:row>
      <xdr:rowOff>129362</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9902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116284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17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169607</xdr:rowOff>
    </xdr:from>
    <xdr:to>
      <xdr:col>55</xdr:col>
      <xdr:colOff>88900</xdr:colOff>
      <xdr:row>50</xdr:row>
      <xdr:rowOff>169607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42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53575</xdr:rowOff>
    </xdr:from>
    <xdr:to>
      <xdr:col>55</xdr:col>
      <xdr:colOff>0</xdr:colOff>
      <xdr:row>56</xdr:row>
      <xdr:rowOff>59758</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654775"/>
          <a:ext cx="838200" cy="6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155218</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58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5341</xdr:rowOff>
    </xdr:from>
    <xdr:to>
      <xdr:col>55</xdr:col>
      <xdr:colOff>50800</xdr:colOff>
      <xdr:row>56</xdr:row>
      <xdr:rowOff>106941</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0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59758</xdr:rowOff>
    </xdr:from>
    <xdr:to>
      <xdr:col>50</xdr:col>
      <xdr:colOff>114300</xdr:colOff>
      <xdr:row>56</xdr:row>
      <xdr:rowOff>140912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660958"/>
          <a:ext cx="889000" cy="81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58810</xdr:rowOff>
    </xdr:from>
    <xdr:to>
      <xdr:col>50</xdr:col>
      <xdr:colOff>165100</xdr:colOff>
      <xdr:row>56</xdr:row>
      <xdr:rowOff>160410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6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151537</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527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140912</xdr:rowOff>
    </xdr:from>
    <xdr:to>
      <xdr:col>45</xdr:col>
      <xdr:colOff>177800</xdr:colOff>
      <xdr:row>57</xdr:row>
      <xdr:rowOff>5666</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742112"/>
          <a:ext cx="889000" cy="3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69338</xdr:rowOff>
    </xdr:from>
    <xdr:to>
      <xdr:col>46</xdr:col>
      <xdr:colOff>38100</xdr:colOff>
      <xdr:row>56</xdr:row>
      <xdr:rowOff>170938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67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16015</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44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100226</xdr:rowOff>
    </xdr:from>
    <xdr:to>
      <xdr:col>41</xdr:col>
      <xdr:colOff>50800</xdr:colOff>
      <xdr:row>57</xdr:row>
      <xdr:rowOff>5666</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529976"/>
          <a:ext cx="889000" cy="248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47975</xdr:rowOff>
    </xdr:from>
    <xdr:to>
      <xdr:col>41</xdr:col>
      <xdr:colOff>101600</xdr:colOff>
      <xdr:row>56</xdr:row>
      <xdr:rowOff>149575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4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166102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42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19931</xdr:rowOff>
    </xdr:from>
    <xdr:to>
      <xdr:col>36</xdr:col>
      <xdr:colOff>165100</xdr:colOff>
      <xdr:row>56</xdr:row>
      <xdr:rowOff>121531</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2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112658</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13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2775</xdr:rowOff>
    </xdr:from>
    <xdr:to>
      <xdr:col>55</xdr:col>
      <xdr:colOff>50800</xdr:colOff>
      <xdr:row>56</xdr:row>
      <xdr:rowOff>104375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603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25652</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45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8958</xdr:rowOff>
    </xdr:from>
    <xdr:to>
      <xdr:col>50</xdr:col>
      <xdr:colOff>165100</xdr:colOff>
      <xdr:row>56</xdr:row>
      <xdr:rowOff>110558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61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127085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385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90112</xdr:rowOff>
    </xdr:from>
    <xdr:to>
      <xdr:col>46</xdr:col>
      <xdr:colOff>38100</xdr:colOff>
      <xdr:row>57</xdr:row>
      <xdr:rowOff>20262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691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11389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784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126316</xdr:rowOff>
    </xdr:from>
    <xdr:to>
      <xdr:col>41</xdr:col>
      <xdr:colOff>101600</xdr:colOff>
      <xdr:row>57</xdr:row>
      <xdr:rowOff>56466</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727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47593</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820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49426</xdr:rowOff>
    </xdr:from>
    <xdr:to>
      <xdr:col>36</xdr:col>
      <xdr:colOff>165100</xdr:colOff>
      <xdr:row>55</xdr:row>
      <xdr:rowOff>151026</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479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167553</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254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37306</xdr:rowOff>
    </xdr:from>
    <xdr:to>
      <xdr:col>54</xdr:col>
      <xdr:colOff>189865</xdr:colOff>
      <xdr:row>79</xdr:row>
      <xdr:rowOff>44450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210256"/>
          <a:ext cx="1270" cy="1378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155433</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85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37306</xdr:rowOff>
    </xdr:from>
    <xdr:to>
      <xdr:col>55</xdr:col>
      <xdr:colOff>88900</xdr:colOff>
      <xdr:row>71</xdr:row>
      <xdr:rowOff>37306</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210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21589</xdr:rowOff>
    </xdr:from>
    <xdr:to>
      <xdr:col>55</xdr:col>
      <xdr:colOff>0</xdr:colOff>
      <xdr:row>79</xdr:row>
      <xdr:rowOff>29857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566139"/>
          <a:ext cx="838200" cy="8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166831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1970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143954</xdr:rowOff>
    </xdr:from>
    <xdr:to>
      <xdr:col>55</xdr:col>
      <xdr:colOff>50800</xdr:colOff>
      <xdr:row>78</xdr:row>
      <xdr:rowOff>74104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3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80874</xdr:rowOff>
    </xdr:from>
    <xdr:to>
      <xdr:col>50</xdr:col>
      <xdr:colOff>114300</xdr:colOff>
      <xdr:row>79</xdr:row>
      <xdr:rowOff>29857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53974"/>
          <a:ext cx="889000" cy="1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1632</xdr:rowOff>
    </xdr:from>
    <xdr:to>
      <xdr:col>50</xdr:col>
      <xdr:colOff>165100</xdr:colOff>
      <xdr:row>78</xdr:row>
      <xdr:rowOff>103232</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374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119759</xdr:rowOff>
    </xdr:from>
    <xdr:ext cx="469744"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404428" y="131499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80874</xdr:rowOff>
    </xdr:from>
    <xdr:to>
      <xdr:col>45</xdr:col>
      <xdr:colOff>177800</xdr:colOff>
      <xdr:row>79</xdr:row>
      <xdr:rowOff>23685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7861300" y="13453974"/>
          <a:ext cx="889000" cy="114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142621</xdr:rowOff>
    </xdr:from>
    <xdr:to>
      <xdr:col>46</xdr:col>
      <xdr:colOff>38100</xdr:colOff>
      <xdr:row>78</xdr:row>
      <xdr:rowOff>72771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344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89298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3119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21628</xdr:rowOff>
    </xdr:from>
    <xdr:to>
      <xdr:col>41</xdr:col>
      <xdr:colOff>50800</xdr:colOff>
      <xdr:row>79</xdr:row>
      <xdr:rowOff>23685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6972300" y="13566178"/>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116294</xdr:rowOff>
    </xdr:from>
    <xdr:to>
      <xdr:col>41</xdr:col>
      <xdr:colOff>101600</xdr:colOff>
      <xdr:row>78</xdr:row>
      <xdr:rowOff>46444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31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62971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9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79127</xdr:rowOff>
    </xdr:from>
    <xdr:to>
      <xdr:col>36</xdr:col>
      <xdr:colOff>165100</xdr:colOff>
      <xdr:row>78</xdr:row>
      <xdr:rowOff>9277</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80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25804</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56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142239</xdr:rowOff>
    </xdr:from>
    <xdr:to>
      <xdr:col>55</xdr:col>
      <xdr:colOff>50800</xdr:colOff>
      <xdr:row>79</xdr:row>
      <xdr:rowOff>72389</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51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57166</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430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150507</xdr:rowOff>
    </xdr:from>
    <xdr:to>
      <xdr:col>50</xdr:col>
      <xdr:colOff>165100</xdr:colOff>
      <xdr:row>79</xdr:row>
      <xdr:rowOff>80657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52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71784</xdr:rowOff>
    </xdr:from>
    <xdr:ext cx="378565"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50017" y="136163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30074</xdr:rowOff>
    </xdr:from>
    <xdr:to>
      <xdr:col>46</xdr:col>
      <xdr:colOff>38100</xdr:colOff>
      <xdr:row>78</xdr:row>
      <xdr:rowOff>131674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40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122801</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49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144335</xdr:rowOff>
    </xdr:from>
    <xdr:to>
      <xdr:col>41</xdr:col>
      <xdr:colOff>101600</xdr:colOff>
      <xdr:row>79</xdr:row>
      <xdr:rowOff>74485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51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65612</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61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142278</xdr:rowOff>
    </xdr:from>
    <xdr:to>
      <xdr:col>36</xdr:col>
      <xdr:colOff>165100</xdr:colOff>
      <xdr:row>79</xdr:row>
      <xdr:rowOff>72428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51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63555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60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11173</xdr:rowOff>
    </xdr:from>
    <xdr:to>
      <xdr:col>54</xdr:col>
      <xdr:colOff>189865</xdr:colOff>
      <xdr:row>98</xdr:row>
      <xdr:rowOff>153005</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441673"/>
          <a:ext cx="1270" cy="1513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156832</xdr:rowOff>
    </xdr:from>
    <xdr:ext cx="469744"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58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153005</xdr:rowOff>
    </xdr:from>
    <xdr:to>
      <xdr:col>55</xdr:col>
      <xdr:colOff>88900</xdr:colOff>
      <xdr:row>98</xdr:row>
      <xdr:rowOff>153005</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5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129300</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216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11173</xdr:rowOff>
    </xdr:from>
    <xdr:to>
      <xdr:col>55</xdr:col>
      <xdr:colOff>88900</xdr:colOff>
      <xdr:row>90</xdr:row>
      <xdr:rowOff>11173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441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57595</xdr:rowOff>
    </xdr:from>
    <xdr:to>
      <xdr:col>55</xdr:col>
      <xdr:colOff>0</xdr:colOff>
      <xdr:row>97</xdr:row>
      <xdr:rowOff>130418</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9639300" y="16688245"/>
          <a:ext cx="838200" cy="7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94159</xdr:rowOff>
    </xdr:from>
    <xdr:ext cx="534377"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5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71282</xdr:rowOff>
    </xdr:from>
    <xdr:to>
      <xdr:col>55</xdr:col>
      <xdr:colOff>50800</xdr:colOff>
      <xdr:row>98</xdr:row>
      <xdr:rowOff>1432</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0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57595</xdr:rowOff>
    </xdr:from>
    <xdr:to>
      <xdr:col>50</xdr:col>
      <xdr:colOff>114300</xdr:colOff>
      <xdr:row>98</xdr:row>
      <xdr:rowOff>36052</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8750300" y="16688245"/>
          <a:ext cx="889000" cy="149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116294</xdr:rowOff>
    </xdr:from>
    <xdr:to>
      <xdr:col>50</xdr:col>
      <xdr:colOff>165100</xdr:colOff>
      <xdr:row>98</xdr:row>
      <xdr:rowOff>46444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4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37571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72111" y="1683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33675</xdr:rowOff>
    </xdr:from>
    <xdr:to>
      <xdr:col>45</xdr:col>
      <xdr:colOff>177800</xdr:colOff>
      <xdr:row>98</xdr:row>
      <xdr:rowOff>36052</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7861300" y="16835775"/>
          <a:ext cx="889000" cy="2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139436</xdr:rowOff>
    </xdr:from>
    <xdr:to>
      <xdr:col>46</xdr:col>
      <xdr:colOff>38100</xdr:colOff>
      <xdr:row>98</xdr:row>
      <xdr:rowOff>69586</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7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86113</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83111" y="16545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31397</xdr:rowOff>
    </xdr:from>
    <xdr:to>
      <xdr:col>41</xdr:col>
      <xdr:colOff>50800</xdr:colOff>
      <xdr:row>98</xdr:row>
      <xdr:rowOff>33675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490597"/>
          <a:ext cx="889000" cy="345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136723</xdr:rowOff>
    </xdr:from>
    <xdr:to>
      <xdr:col>41</xdr:col>
      <xdr:colOff>101600</xdr:colOff>
      <xdr:row>98</xdr:row>
      <xdr:rowOff>66873</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7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83400</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94111" y="16542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114412</xdr:rowOff>
    </xdr:from>
    <xdr:to>
      <xdr:col>36</xdr:col>
      <xdr:colOff>165100</xdr:colOff>
      <xdr:row>98</xdr:row>
      <xdr:rowOff>44562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4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35689</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705111" y="16837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79618</xdr:rowOff>
    </xdr:from>
    <xdr:to>
      <xdr:col>55</xdr:col>
      <xdr:colOff>50800</xdr:colOff>
      <xdr:row>98</xdr:row>
      <xdr:rowOff>9768</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1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58045</xdr:rowOff>
    </xdr:from>
    <xdr:ext cx="534377"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68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6795</xdr:rowOff>
    </xdr:from>
    <xdr:to>
      <xdr:col>50</xdr:col>
      <xdr:colOff>165100</xdr:colOff>
      <xdr:row>97</xdr:row>
      <xdr:rowOff>108395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63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124922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41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156702</xdr:rowOff>
    </xdr:from>
    <xdr:to>
      <xdr:col>46</xdr:col>
      <xdr:colOff>38100</xdr:colOff>
      <xdr:row>98</xdr:row>
      <xdr:rowOff>86852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8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77979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80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154325</xdr:rowOff>
    </xdr:from>
    <xdr:to>
      <xdr:col>41</xdr:col>
      <xdr:colOff>101600</xdr:colOff>
      <xdr:row>98</xdr:row>
      <xdr:rowOff>84475</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784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75602</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877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152047</xdr:rowOff>
    </xdr:from>
    <xdr:to>
      <xdr:col>36</xdr:col>
      <xdr:colOff>165100</xdr:colOff>
      <xdr:row>96</xdr:row>
      <xdr:rowOff>82197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43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98724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215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9" name="災害復旧事業費グラフ枠">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13558</xdr:rowOff>
    </xdr:from>
    <xdr:to>
      <xdr:col>85</xdr:col>
      <xdr:colOff>126364</xdr:colOff>
      <xdr:row>38</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flipV="1">
          <a:off x="16317595" y="5499958"/>
          <a:ext cx="1269" cy="1154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159305</xdr:rowOff>
    </xdr:from>
    <xdr:ext cx="249299" cy="259045"/>
    <xdr:sp macro="" textlink="">
      <xdr:nvSpPr>
        <xdr:cNvPr id="511" name="災害復旧事業費最小値テキスト">
          <a:extLst>
            <a:ext uri="{FF2B5EF4-FFF2-40B4-BE49-F238E27FC236}">
              <a16:creationId xmlns:a16="http://schemas.microsoft.com/office/drawing/2014/main" id="{00000000-0008-0000-0600-0000FF010000}"/>
            </a:ext>
          </a:extLst>
        </xdr:cNvPr>
        <xdr:cNvSpPr txBox="1"/>
      </xdr:nvSpPr>
      <xdr:spPr>
        <a:xfrm>
          <a:off x="16370300" y="667440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131685</xdr:rowOff>
    </xdr:from>
    <xdr:ext cx="534377" cy="259045"/>
    <xdr:sp macro="" textlink="">
      <xdr:nvSpPr>
        <xdr:cNvPr id="513" name="災害復旧事業費最大値テキスト">
          <a:extLst>
            <a:ext uri="{FF2B5EF4-FFF2-40B4-BE49-F238E27FC236}">
              <a16:creationId xmlns:a16="http://schemas.microsoft.com/office/drawing/2014/main" id="{00000000-0008-0000-0600-000001020000}"/>
            </a:ext>
          </a:extLst>
        </xdr:cNvPr>
        <xdr:cNvSpPr txBox="1"/>
      </xdr:nvSpPr>
      <xdr:spPr>
        <a:xfrm>
          <a:off x="16370300" y="5275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13558</xdr:rowOff>
    </xdr:from>
    <xdr:to>
      <xdr:col>86</xdr:col>
      <xdr:colOff>25400</xdr:colOff>
      <xdr:row>32</xdr:row>
      <xdr:rowOff>13558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6230600" y="54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134693</xdr:rowOff>
    </xdr:from>
    <xdr:to>
      <xdr:col>85</xdr:col>
      <xdr:colOff>127000</xdr:colOff>
      <xdr:row>38</xdr:row>
      <xdr:rowOff>137963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5481300" y="6649793"/>
          <a:ext cx="838200" cy="3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76755</xdr:rowOff>
    </xdr:from>
    <xdr:ext cx="469744" cy="259045"/>
    <xdr:sp macro="" textlink="">
      <xdr:nvSpPr>
        <xdr:cNvPr id="516" name="災害復旧事業費平均値テキスト">
          <a:extLst>
            <a:ext uri="{FF2B5EF4-FFF2-40B4-BE49-F238E27FC236}">
              <a16:creationId xmlns:a16="http://schemas.microsoft.com/office/drawing/2014/main" id="{00000000-0008-0000-0600-000004020000}"/>
            </a:ext>
          </a:extLst>
        </xdr:cNvPr>
        <xdr:cNvSpPr txBox="1"/>
      </xdr:nvSpPr>
      <xdr:spPr>
        <a:xfrm>
          <a:off x="16370300" y="642040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53878</xdr:rowOff>
    </xdr:from>
    <xdr:to>
      <xdr:col>85</xdr:col>
      <xdr:colOff>177800</xdr:colOff>
      <xdr:row>38</xdr:row>
      <xdr:rowOff>155478</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6268700" y="65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135974</xdr:rowOff>
    </xdr:from>
    <xdr:to>
      <xdr:col>81</xdr:col>
      <xdr:colOff>50800</xdr:colOff>
      <xdr:row>38</xdr:row>
      <xdr:rowOff>137963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4592300" y="6651074"/>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64577</xdr:rowOff>
    </xdr:from>
    <xdr:to>
      <xdr:col>81</xdr:col>
      <xdr:colOff>101600</xdr:colOff>
      <xdr:row>38</xdr:row>
      <xdr:rowOff>166177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5430500" y="657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11254</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46428" y="635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133642</xdr:rowOff>
    </xdr:from>
    <xdr:to>
      <xdr:col>76</xdr:col>
      <xdr:colOff>114300</xdr:colOff>
      <xdr:row>38</xdr:row>
      <xdr:rowOff>135974</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3703300" y="6648742"/>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48986</xdr:rowOff>
    </xdr:from>
    <xdr:to>
      <xdr:col>76</xdr:col>
      <xdr:colOff>165100</xdr:colOff>
      <xdr:row>38</xdr:row>
      <xdr:rowOff>150586</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4541500" y="6564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167114</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357428" y="6339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133642</xdr:rowOff>
    </xdr:from>
    <xdr:to>
      <xdr:col>71</xdr:col>
      <xdr:colOff>177800</xdr:colOff>
      <xdr:row>38</xdr:row>
      <xdr:rowOff>134283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2814300" y="6648742"/>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38243</xdr:rowOff>
    </xdr:from>
    <xdr:to>
      <xdr:col>72</xdr:col>
      <xdr:colOff>38100</xdr:colOff>
      <xdr:row>38</xdr:row>
      <xdr:rowOff>139843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3652500" y="6553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156369</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468428" y="6328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51090</xdr:rowOff>
    </xdr:from>
    <xdr:to>
      <xdr:col>67</xdr:col>
      <xdr:colOff>101600</xdr:colOff>
      <xdr:row>38</xdr:row>
      <xdr:rowOff>152690</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2763500" y="65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169217</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2579428" y="63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83893</xdr:rowOff>
    </xdr:from>
    <xdr:to>
      <xdr:col>85</xdr:col>
      <xdr:colOff>177800</xdr:colOff>
      <xdr:row>39</xdr:row>
      <xdr:rowOff>14043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6268700" y="659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32305</xdr:rowOff>
    </xdr:from>
    <xdr:ext cx="378565" cy="259045"/>
    <xdr:sp macro="" textlink="">
      <xdr:nvSpPr>
        <xdr:cNvPr id="535" name="災害復旧事業費該当値テキスト">
          <a:extLst>
            <a:ext uri="{FF2B5EF4-FFF2-40B4-BE49-F238E27FC236}">
              <a16:creationId xmlns:a16="http://schemas.microsoft.com/office/drawing/2014/main" id="{00000000-0008-0000-0600-000017020000}"/>
            </a:ext>
          </a:extLst>
        </xdr:cNvPr>
        <xdr:cNvSpPr txBox="1"/>
      </xdr:nvSpPr>
      <xdr:spPr>
        <a:xfrm>
          <a:off x="16370300" y="65474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87163</xdr:rowOff>
    </xdr:from>
    <xdr:to>
      <xdr:col>81</xdr:col>
      <xdr:colOff>101600</xdr:colOff>
      <xdr:row>39</xdr:row>
      <xdr:rowOff>17313</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5430500" y="6602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8440</xdr:rowOff>
    </xdr:from>
    <xdr:ext cx="313932"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5324333" y="66949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85174</xdr:rowOff>
    </xdr:from>
    <xdr:to>
      <xdr:col>76</xdr:col>
      <xdr:colOff>165100</xdr:colOff>
      <xdr:row>39</xdr:row>
      <xdr:rowOff>15324</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4541500" y="660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6451</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3017" y="66930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82842</xdr:rowOff>
    </xdr:from>
    <xdr:to>
      <xdr:col>72</xdr:col>
      <xdr:colOff>38100</xdr:colOff>
      <xdr:row>39</xdr:row>
      <xdr:rowOff>12992</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3652500" y="659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4119</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4017" y="66906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83483</xdr:rowOff>
    </xdr:from>
    <xdr:to>
      <xdr:col>67</xdr:col>
      <xdr:colOff>101600</xdr:colOff>
      <xdr:row>39</xdr:row>
      <xdr:rowOff>13633</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2763500" y="659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4760</xdr:rowOff>
    </xdr:from>
    <xdr:ext cx="378565"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625017" y="66913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8" name="失業対策事業費グラフ枠">
          <a:extLst>
            <a:ext uri="{FF2B5EF4-FFF2-40B4-BE49-F238E27FC236}">
              <a16:creationId xmlns:a16="http://schemas.microsoft.com/office/drawing/2014/main" id="{00000000-0008-0000-0600-00002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0" name="失業対策事業費最小値テキスト">
          <a:extLst>
            <a:ext uri="{FF2B5EF4-FFF2-40B4-BE49-F238E27FC236}">
              <a16:creationId xmlns:a16="http://schemas.microsoft.com/office/drawing/2014/main" id="{00000000-0008-0000-0600-000030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2" name="失業対策事業費最大値テキスト">
          <a:extLst>
            <a:ext uri="{FF2B5EF4-FFF2-40B4-BE49-F238E27FC236}">
              <a16:creationId xmlns:a16="http://schemas.microsoft.com/office/drawing/2014/main" id="{00000000-0008-0000-0600-000032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5" name="失業対策事業費平均値テキスト">
          <a:extLst>
            <a:ext uri="{FF2B5EF4-FFF2-40B4-BE49-F238E27FC236}">
              <a16:creationId xmlns:a16="http://schemas.microsoft.com/office/drawing/2014/main" id="{00000000-0008-0000-0600-000035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4" name="失業対策事業費該当値テキスト">
          <a:extLst>
            <a:ext uri="{FF2B5EF4-FFF2-40B4-BE49-F238E27FC236}">
              <a16:creationId xmlns:a16="http://schemas.microsoft.com/office/drawing/2014/main" id="{00000000-0008-0000-0600-000048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5" name="公債費グラフ枠">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65367</xdr:rowOff>
    </xdr:from>
    <xdr:to>
      <xdr:col>85</xdr:col>
      <xdr:colOff>126364</xdr:colOff>
      <xdr:row>78</xdr:row>
      <xdr:rowOff>147016</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6317595" y="12238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150843</xdr:rowOff>
    </xdr:from>
    <xdr:ext cx="469744" cy="259045"/>
    <xdr:sp macro="" textlink="">
      <xdr:nvSpPr>
        <xdr:cNvPr id="617" name="公債費最小値テキスト">
          <a:extLst>
            <a:ext uri="{FF2B5EF4-FFF2-40B4-BE49-F238E27FC236}">
              <a16:creationId xmlns:a16="http://schemas.microsoft.com/office/drawing/2014/main" id="{00000000-0008-0000-0600-000069020000}"/>
            </a:ext>
          </a:extLst>
        </xdr:cNvPr>
        <xdr:cNvSpPr txBox="1"/>
      </xdr:nvSpPr>
      <xdr:spPr>
        <a:xfrm>
          <a:off x="16370300" y="13523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147016</xdr:rowOff>
    </xdr:from>
    <xdr:to>
      <xdr:col>86</xdr:col>
      <xdr:colOff>25400</xdr:colOff>
      <xdr:row>78</xdr:row>
      <xdr:rowOff>147016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6230600" y="13520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12044</xdr:rowOff>
    </xdr:from>
    <xdr:ext cx="599010" cy="259045"/>
    <xdr:sp macro="" textlink="">
      <xdr:nvSpPr>
        <xdr:cNvPr id="619" name="公債費最大値テキスト">
          <a:extLst>
            <a:ext uri="{FF2B5EF4-FFF2-40B4-BE49-F238E27FC236}">
              <a16:creationId xmlns:a16="http://schemas.microsoft.com/office/drawing/2014/main" id="{00000000-0008-0000-0600-00006B020000}"/>
            </a:ext>
          </a:extLst>
        </xdr:cNvPr>
        <xdr:cNvSpPr txBox="1"/>
      </xdr:nvSpPr>
      <xdr:spPr>
        <a:xfrm>
          <a:off x="16370300" y="12013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106,353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65367</xdr:rowOff>
    </xdr:from>
    <xdr:to>
      <xdr:col>86</xdr:col>
      <xdr:colOff>25400</xdr:colOff>
      <xdr:row>71</xdr:row>
      <xdr:rowOff>65367</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6230600" y="1223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42469</xdr:rowOff>
    </xdr:from>
    <xdr:to>
      <xdr:col>85</xdr:col>
      <xdr:colOff>127000</xdr:colOff>
      <xdr:row>78</xdr:row>
      <xdr:rowOff>60540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5481300" y="13415569"/>
          <a:ext cx="838200" cy="1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98239</xdr:rowOff>
    </xdr:from>
    <xdr:ext cx="534377" cy="259045"/>
    <xdr:sp macro="" textlink="">
      <xdr:nvSpPr>
        <xdr:cNvPr id="622" name="公債費平均値テキスト">
          <a:extLst>
            <a:ext uri="{FF2B5EF4-FFF2-40B4-BE49-F238E27FC236}">
              <a16:creationId xmlns:a16="http://schemas.microsoft.com/office/drawing/2014/main" id="{00000000-0008-0000-0600-00006E020000}"/>
            </a:ext>
          </a:extLst>
        </xdr:cNvPr>
        <xdr:cNvSpPr txBox="1"/>
      </xdr:nvSpPr>
      <xdr:spPr>
        <a:xfrm>
          <a:off x="16370300" y="1295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75361</xdr:rowOff>
    </xdr:from>
    <xdr:to>
      <xdr:col>85</xdr:col>
      <xdr:colOff>177800</xdr:colOff>
      <xdr:row>77</xdr:row>
      <xdr:rowOff>5511</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6268700" y="1310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42469</xdr:rowOff>
    </xdr:from>
    <xdr:to>
      <xdr:col>81</xdr:col>
      <xdr:colOff>50800</xdr:colOff>
      <xdr:row>78</xdr:row>
      <xdr:rowOff>52336</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4592300" y="13415569"/>
          <a:ext cx="889000" cy="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74918</xdr:rowOff>
    </xdr:from>
    <xdr:to>
      <xdr:col>81</xdr:col>
      <xdr:colOff>101600</xdr:colOff>
      <xdr:row>77</xdr:row>
      <xdr:rowOff>5068</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5430500" y="1310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21594</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5214111" y="1288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21603</xdr:rowOff>
    </xdr:from>
    <xdr:to>
      <xdr:col>76</xdr:col>
      <xdr:colOff>114300</xdr:colOff>
      <xdr:row>78</xdr:row>
      <xdr:rowOff>52336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3703300" y="13394703"/>
          <a:ext cx="889000" cy="3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82335</xdr:rowOff>
    </xdr:from>
    <xdr:to>
      <xdr:col>76</xdr:col>
      <xdr:colOff>165100</xdr:colOff>
      <xdr:row>77</xdr:row>
      <xdr:rowOff>12485</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4541500" y="131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29011</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325111" y="1288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21603</xdr:rowOff>
    </xdr:from>
    <xdr:to>
      <xdr:col>71</xdr:col>
      <xdr:colOff>177800</xdr:colOff>
      <xdr:row>78</xdr:row>
      <xdr:rowOff>36094</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2814300" y="13394703"/>
          <a:ext cx="889000" cy="1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94971</xdr:rowOff>
    </xdr:from>
    <xdr:to>
      <xdr:col>72</xdr:col>
      <xdr:colOff>38100</xdr:colOff>
      <xdr:row>77</xdr:row>
      <xdr:rowOff>25121</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3652500" y="131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41648</xdr:rowOff>
    </xdr:from>
    <xdr:ext cx="534377"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436111" y="12900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111544</xdr:rowOff>
    </xdr:from>
    <xdr:to>
      <xdr:col>67</xdr:col>
      <xdr:colOff>101600</xdr:colOff>
      <xdr:row>77</xdr:row>
      <xdr:rowOff>41694</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2763500" y="131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58221</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2547111" y="1291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9740</xdr:rowOff>
    </xdr:from>
    <xdr:to>
      <xdr:col>85</xdr:col>
      <xdr:colOff>177800</xdr:colOff>
      <xdr:row>78</xdr:row>
      <xdr:rowOff>111340</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6268700" y="1338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96117</xdr:rowOff>
    </xdr:from>
    <xdr:ext cx="534377" cy="259045"/>
    <xdr:sp macro="" textlink="">
      <xdr:nvSpPr>
        <xdr:cNvPr id="641" name="公債費該当値テキスト">
          <a:extLst>
            <a:ext uri="{FF2B5EF4-FFF2-40B4-BE49-F238E27FC236}">
              <a16:creationId xmlns:a16="http://schemas.microsoft.com/office/drawing/2014/main" id="{00000000-0008-0000-0600-000081020000}"/>
            </a:ext>
          </a:extLst>
        </xdr:cNvPr>
        <xdr:cNvSpPr txBox="1"/>
      </xdr:nvSpPr>
      <xdr:spPr>
        <a:xfrm>
          <a:off x="16370300" y="1329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163119</xdr:rowOff>
    </xdr:from>
    <xdr:to>
      <xdr:col>81</xdr:col>
      <xdr:colOff>101600</xdr:colOff>
      <xdr:row>78</xdr:row>
      <xdr:rowOff>93269</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5430500" y="13364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84396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5214111" y="13457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1536</xdr:rowOff>
    </xdr:from>
    <xdr:to>
      <xdr:col>76</xdr:col>
      <xdr:colOff>165100</xdr:colOff>
      <xdr:row>78</xdr:row>
      <xdr:rowOff>103136</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4541500" y="13374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94263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325111" y="13467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142253</xdr:rowOff>
    </xdr:from>
    <xdr:to>
      <xdr:col>72</xdr:col>
      <xdr:colOff>38100</xdr:colOff>
      <xdr:row>78</xdr:row>
      <xdr:rowOff>72403</xdr:rowOff>
    </xdr:to>
    <xdr:sp macro="" textlink="">
      <xdr:nvSpPr>
        <xdr:cNvPr id="646" name="楕円 645">
          <a:extLst>
            <a:ext uri="{FF2B5EF4-FFF2-40B4-BE49-F238E27FC236}">
              <a16:creationId xmlns:a16="http://schemas.microsoft.com/office/drawing/2014/main" id="{00000000-0008-0000-0600-000086020000}"/>
            </a:ext>
          </a:extLst>
        </xdr:cNvPr>
        <xdr:cNvSpPr/>
      </xdr:nvSpPr>
      <xdr:spPr>
        <a:xfrm>
          <a:off x="13652500" y="1334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63530</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343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156744</xdr:rowOff>
    </xdr:from>
    <xdr:to>
      <xdr:col>67</xdr:col>
      <xdr:colOff>101600</xdr:colOff>
      <xdr:row>78</xdr:row>
      <xdr:rowOff>86894</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2763500" y="13358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78021</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4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0" name="積立金グラフ枠">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83835</xdr:rowOff>
    </xdr:from>
    <xdr:to>
      <xdr:col>85</xdr:col>
      <xdr:colOff>126364</xdr:colOff>
      <xdr:row>98</xdr:row>
      <xdr:rowOff>138750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flipV="1">
          <a:off x="16317595" y="15857235"/>
          <a:ext cx="1269" cy="108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142577</xdr:rowOff>
    </xdr:from>
    <xdr:ext cx="378565" cy="259045"/>
    <xdr:sp macro="" textlink="">
      <xdr:nvSpPr>
        <xdr:cNvPr id="672" name="積立金最小値テキスト">
          <a:extLst>
            <a:ext uri="{FF2B5EF4-FFF2-40B4-BE49-F238E27FC236}">
              <a16:creationId xmlns:a16="http://schemas.microsoft.com/office/drawing/2014/main" id="{00000000-0008-0000-0600-0000A0020000}"/>
            </a:ext>
          </a:extLst>
        </xdr:cNvPr>
        <xdr:cNvSpPr txBox="1"/>
      </xdr:nvSpPr>
      <xdr:spPr>
        <a:xfrm>
          <a:off x="16370300" y="169446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138750</xdr:rowOff>
    </xdr:from>
    <xdr:to>
      <xdr:col>86</xdr:col>
      <xdr:colOff>25400</xdr:colOff>
      <xdr:row>98</xdr:row>
      <xdr:rowOff>138750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6230600" y="16940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30512</xdr:rowOff>
    </xdr:from>
    <xdr:ext cx="599010" cy="259045"/>
    <xdr:sp macro="" textlink="">
      <xdr:nvSpPr>
        <xdr:cNvPr id="674" name="積立金最大値テキスト">
          <a:extLst>
            <a:ext uri="{FF2B5EF4-FFF2-40B4-BE49-F238E27FC236}">
              <a16:creationId xmlns:a16="http://schemas.microsoft.com/office/drawing/2014/main" id="{00000000-0008-0000-0600-0000A2020000}"/>
            </a:ext>
          </a:extLst>
        </xdr:cNvPr>
        <xdr:cNvSpPr txBox="1"/>
      </xdr:nvSpPr>
      <xdr:spPr>
        <a:xfrm>
          <a:off x="16370300" y="15632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83835</xdr:rowOff>
    </xdr:from>
    <xdr:to>
      <xdr:col>86</xdr:col>
      <xdr:colOff>25400</xdr:colOff>
      <xdr:row>92</xdr:row>
      <xdr:rowOff>83835</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6230600" y="15857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428</xdr:rowOff>
    </xdr:from>
    <xdr:to>
      <xdr:col>85</xdr:col>
      <xdr:colOff>127000</xdr:colOff>
      <xdr:row>97</xdr:row>
      <xdr:rowOff>38700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flipV="1">
          <a:off x="15481300" y="16631078"/>
          <a:ext cx="838200" cy="38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138537</xdr:rowOff>
    </xdr:from>
    <xdr:ext cx="534377" cy="259045"/>
    <xdr:sp macro="" textlink="">
      <xdr:nvSpPr>
        <xdr:cNvPr id="677" name="積立金平均値テキスト">
          <a:extLst>
            <a:ext uri="{FF2B5EF4-FFF2-40B4-BE49-F238E27FC236}">
              <a16:creationId xmlns:a16="http://schemas.microsoft.com/office/drawing/2014/main" id="{00000000-0008-0000-0600-0000A5020000}"/>
            </a:ext>
          </a:extLst>
        </xdr:cNvPr>
        <xdr:cNvSpPr txBox="1"/>
      </xdr:nvSpPr>
      <xdr:spPr>
        <a:xfrm>
          <a:off x="16370300" y="167691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160110</xdr:rowOff>
    </xdr:from>
    <xdr:to>
      <xdr:col>85</xdr:col>
      <xdr:colOff>177800</xdr:colOff>
      <xdr:row>98</xdr:row>
      <xdr:rowOff>90260</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6268700" y="167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38700</xdr:rowOff>
    </xdr:from>
    <xdr:to>
      <xdr:col>81</xdr:col>
      <xdr:colOff>50800</xdr:colOff>
      <xdr:row>97</xdr:row>
      <xdr:rowOff>38836</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4592300" y="16669350"/>
          <a:ext cx="889000" cy="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159491</xdr:rowOff>
    </xdr:from>
    <xdr:to>
      <xdr:col>81</xdr:col>
      <xdr:colOff>101600</xdr:colOff>
      <xdr:row>98</xdr:row>
      <xdr:rowOff>89641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5430500" y="16790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80768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5214111" y="16882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38836</xdr:rowOff>
    </xdr:from>
    <xdr:to>
      <xdr:col>76</xdr:col>
      <xdr:colOff>114300</xdr:colOff>
      <xdr:row>98</xdr:row>
      <xdr:rowOff>32102</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3703300" y="16669486"/>
          <a:ext cx="889000" cy="164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150467</xdr:rowOff>
    </xdr:from>
    <xdr:to>
      <xdr:col>76</xdr:col>
      <xdr:colOff>165100</xdr:colOff>
      <xdr:row>98</xdr:row>
      <xdr:rowOff>80617</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4541500" y="16781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71744</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325111" y="16873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32102</xdr:rowOff>
    </xdr:from>
    <xdr:to>
      <xdr:col>71</xdr:col>
      <xdr:colOff>177800</xdr:colOff>
      <xdr:row>98</xdr:row>
      <xdr:rowOff>34832</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2814300" y="16834202"/>
          <a:ext cx="889000" cy="2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136554</xdr:rowOff>
    </xdr:from>
    <xdr:to>
      <xdr:col>72</xdr:col>
      <xdr:colOff>38100</xdr:colOff>
      <xdr:row>98</xdr:row>
      <xdr:rowOff>66704</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3652500" y="1676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83231</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436111" y="16542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12264</xdr:rowOff>
    </xdr:from>
    <xdr:to>
      <xdr:col>67</xdr:col>
      <xdr:colOff>101600</xdr:colOff>
      <xdr:row>98</xdr:row>
      <xdr:rowOff>113864</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2763500" y="1681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104991</xdr:rowOff>
    </xdr:from>
    <xdr:ext cx="534377"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2547111" y="1690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121078</xdr:rowOff>
    </xdr:from>
    <xdr:to>
      <xdr:col>85</xdr:col>
      <xdr:colOff>177800</xdr:colOff>
      <xdr:row>97</xdr:row>
      <xdr:rowOff>51228</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6268700" y="1658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143955</xdr:rowOff>
    </xdr:from>
    <xdr:ext cx="534377" cy="259045"/>
    <xdr:sp macro="" textlink="">
      <xdr:nvSpPr>
        <xdr:cNvPr id="696" name="積立金該当値テキスト">
          <a:extLst>
            <a:ext uri="{FF2B5EF4-FFF2-40B4-BE49-F238E27FC236}">
              <a16:creationId xmlns:a16="http://schemas.microsoft.com/office/drawing/2014/main" id="{00000000-0008-0000-0600-0000B8020000}"/>
            </a:ext>
          </a:extLst>
        </xdr:cNvPr>
        <xdr:cNvSpPr txBox="1"/>
      </xdr:nvSpPr>
      <xdr:spPr>
        <a:xfrm>
          <a:off x="16370300" y="1643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159350</xdr:rowOff>
    </xdr:from>
    <xdr:to>
      <xdr:col>81</xdr:col>
      <xdr:colOff>101600</xdr:colOff>
      <xdr:row>97</xdr:row>
      <xdr:rowOff>89500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5430500" y="1661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106027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393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159486</xdr:rowOff>
    </xdr:from>
    <xdr:to>
      <xdr:col>76</xdr:col>
      <xdr:colOff>165100</xdr:colOff>
      <xdr:row>97</xdr:row>
      <xdr:rowOff>89636</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4541500" y="16618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106163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39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152752</xdr:rowOff>
    </xdr:from>
    <xdr:to>
      <xdr:col>72</xdr:col>
      <xdr:colOff>38100</xdr:colOff>
      <xdr:row>98</xdr:row>
      <xdr:rowOff>82902</xdr:rowOff>
    </xdr:to>
    <xdr:sp macro="" textlink="">
      <xdr:nvSpPr>
        <xdr:cNvPr id="701" name="楕円 700">
          <a:extLst>
            <a:ext uri="{FF2B5EF4-FFF2-40B4-BE49-F238E27FC236}">
              <a16:creationId xmlns:a16="http://schemas.microsoft.com/office/drawing/2014/main" id="{00000000-0008-0000-0600-0000BD020000}"/>
            </a:ext>
          </a:extLst>
        </xdr:cNvPr>
        <xdr:cNvSpPr/>
      </xdr:nvSpPr>
      <xdr:spPr>
        <a:xfrm>
          <a:off x="13652500" y="16783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74029</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436111" y="16876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155482</xdr:rowOff>
    </xdr:from>
    <xdr:to>
      <xdr:col>67</xdr:col>
      <xdr:colOff>101600</xdr:colOff>
      <xdr:row>98</xdr:row>
      <xdr:rowOff>85632</xdr:rowOff>
    </xdr:to>
    <xdr:sp macro="" textlink="">
      <xdr:nvSpPr>
        <xdr:cNvPr id="703" name="楕円 702">
          <a:extLst>
            <a:ext uri="{FF2B5EF4-FFF2-40B4-BE49-F238E27FC236}">
              <a16:creationId xmlns:a16="http://schemas.microsoft.com/office/drawing/2014/main" id="{00000000-0008-0000-0600-0000BF020000}"/>
            </a:ext>
          </a:extLst>
        </xdr:cNvPr>
        <xdr:cNvSpPr/>
      </xdr:nvSpPr>
      <xdr:spPr>
        <a:xfrm>
          <a:off x="12763500" y="1678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102159</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547111" y="1656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5" name="投資及び出資金グラフ枠">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97683</xdr:rowOff>
    </xdr:from>
    <xdr:to>
      <xdr:col>116</xdr:col>
      <xdr:colOff>62864</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2159595" y="5412633"/>
          <a:ext cx="1269" cy="1242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7" name="投資及び出資金最小値テキスト">
          <a:extLst>
            <a:ext uri="{FF2B5EF4-FFF2-40B4-BE49-F238E27FC236}">
              <a16:creationId xmlns:a16="http://schemas.microsoft.com/office/drawing/2014/main" id="{00000000-0008-0000-0600-0000D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44360</xdr:rowOff>
    </xdr:from>
    <xdr:ext cx="534377" cy="259045"/>
    <xdr:sp macro="" textlink="">
      <xdr:nvSpPr>
        <xdr:cNvPr id="729" name="投資及び出資金最大値テキスト">
          <a:extLst>
            <a:ext uri="{FF2B5EF4-FFF2-40B4-BE49-F238E27FC236}">
              <a16:creationId xmlns:a16="http://schemas.microsoft.com/office/drawing/2014/main" id="{00000000-0008-0000-0600-0000D9020000}"/>
            </a:ext>
          </a:extLst>
        </xdr:cNvPr>
        <xdr:cNvSpPr txBox="1"/>
      </xdr:nvSpPr>
      <xdr:spPr>
        <a:xfrm>
          <a:off x="22212300" y="5187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97683</xdr:rowOff>
    </xdr:from>
    <xdr:to>
      <xdr:col>116</xdr:col>
      <xdr:colOff>152400</xdr:colOff>
      <xdr:row>31</xdr:row>
      <xdr:rowOff>97683</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2072600" y="5412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6700</xdr:rowOff>
    </xdr:from>
    <xdr:to>
      <xdr:col>116</xdr:col>
      <xdr:colOff>63500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flipV="1">
          <a:off x="21323300" y="6178900"/>
          <a:ext cx="838200" cy="47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130604</xdr:rowOff>
    </xdr:from>
    <xdr:ext cx="469744" cy="259045"/>
    <xdr:sp macro="" textlink="">
      <xdr:nvSpPr>
        <xdr:cNvPr id="732" name="投資及び出資金平均値テキスト">
          <a:extLst>
            <a:ext uri="{FF2B5EF4-FFF2-40B4-BE49-F238E27FC236}">
              <a16:creationId xmlns:a16="http://schemas.microsoft.com/office/drawing/2014/main" id="{00000000-0008-0000-0600-0000DC020000}"/>
            </a:ext>
          </a:extLst>
        </xdr:cNvPr>
        <xdr:cNvSpPr txBox="1"/>
      </xdr:nvSpPr>
      <xdr:spPr>
        <a:xfrm>
          <a:off x="22212300" y="64742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152176</xdr:rowOff>
    </xdr:from>
    <xdr:to>
      <xdr:col>116</xdr:col>
      <xdr:colOff>114300</xdr:colOff>
      <xdr:row>38</xdr:row>
      <xdr:rowOff>82327</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2110700" y="649582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160726</xdr:rowOff>
    </xdr:from>
    <xdr:to>
      <xdr:col>112</xdr:col>
      <xdr:colOff>38100</xdr:colOff>
      <xdr:row>38</xdr:row>
      <xdr:rowOff>90876</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21272500" y="650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107403</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21088428" y="6279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166167</xdr:rowOff>
    </xdr:from>
    <xdr:to>
      <xdr:col>107</xdr:col>
      <xdr:colOff>101600</xdr:colOff>
      <xdr:row>38</xdr:row>
      <xdr:rowOff>96317</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0383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112844</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0199428" y="6285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5552</xdr:rowOff>
    </xdr:from>
    <xdr:to>
      <xdr:col>102</xdr:col>
      <xdr:colOff>165100</xdr:colOff>
      <xdr:row>38</xdr:row>
      <xdr:rowOff>107152</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9494500" y="6520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123679</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10428" y="6295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5644</xdr:rowOff>
    </xdr:from>
    <xdr:to>
      <xdr:col>98</xdr:col>
      <xdr:colOff>38100</xdr:colOff>
      <xdr:row>38</xdr:row>
      <xdr:rowOff>107244</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18605500" y="652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123771</xdr:rowOff>
    </xdr:from>
    <xdr:ext cx="469744"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21428" y="6295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127350</xdr:rowOff>
    </xdr:from>
    <xdr:to>
      <xdr:col>116</xdr:col>
      <xdr:colOff>114300</xdr:colOff>
      <xdr:row>36</xdr:row>
      <xdr:rowOff>57500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2110700" y="612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150227</xdr:rowOff>
    </xdr:from>
    <xdr:ext cx="534377" cy="259045"/>
    <xdr:sp macro="" textlink="">
      <xdr:nvSpPr>
        <xdr:cNvPr id="751" name="投資及び出資金該当値テキスト">
          <a:extLst>
            <a:ext uri="{FF2B5EF4-FFF2-40B4-BE49-F238E27FC236}">
              <a16:creationId xmlns:a16="http://schemas.microsoft.com/office/drawing/2014/main" id="{00000000-0008-0000-0600-0000EF020000}"/>
            </a:ext>
          </a:extLst>
        </xdr:cNvPr>
        <xdr:cNvSpPr txBox="1"/>
      </xdr:nvSpPr>
      <xdr:spPr>
        <a:xfrm>
          <a:off x="22212300" y="597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58" name="楕円 757">
          <a:extLst>
            <a:ext uri="{FF2B5EF4-FFF2-40B4-BE49-F238E27FC236}">
              <a16:creationId xmlns:a16="http://schemas.microsoft.com/office/drawing/2014/main" id="{00000000-0008-0000-0600-0000F6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54627</xdr:rowOff>
    </xdr:from>
    <xdr:ext cx="46717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820821" y="9484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54478</xdr:rowOff>
    </xdr:from>
    <xdr:to>
      <xdr:col>116</xdr:col>
      <xdr:colOff>62864</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626978"/>
          <a:ext cx="1269" cy="1456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1155</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402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54478</xdr:rowOff>
    </xdr:from>
    <xdr:to>
      <xdr:col>116</xdr:col>
      <xdr:colOff>152400</xdr:colOff>
      <xdr:row>50</xdr:row>
      <xdr:rowOff>54478</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626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65543</xdr:rowOff>
    </xdr:from>
    <xdr:to>
      <xdr:col>116</xdr:col>
      <xdr:colOff>63500</xdr:colOff>
      <xdr:row>56</xdr:row>
      <xdr:rowOff>69840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1323300" y="9666743"/>
          <a:ext cx="838200" cy="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156115</xdr:rowOff>
    </xdr:from>
    <xdr:ext cx="378565"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928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6238</xdr:rowOff>
    </xdr:from>
    <xdr:to>
      <xdr:col>116</xdr:col>
      <xdr:colOff>114300</xdr:colOff>
      <xdr:row>58</xdr:row>
      <xdr:rowOff>107838</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995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171338</xdr:rowOff>
    </xdr:from>
    <xdr:to>
      <xdr:col>111</xdr:col>
      <xdr:colOff>177800</xdr:colOff>
      <xdr:row>56</xdr:row>
      <xdr:rowOff>69840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9601088"/>
          <a:ext cx="889000" cy="69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3678</xdr:rowOff>
    </xdr:from>
    <xdr:to>
      <xdr:col>112</xdr:col>
      <xdr:colOff>38100</xdr:colOff>
      <xdr:row>58</xdr:row>
      <xdr:rowOff>105278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9947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96405</xdr:rowOff>
    </xdr:from>
    <xdr:ext cx="378565"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134017" y="10040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171338</xdr:rowOff>
    </xdr:from>
    <xdr:to>
      <xdr:col>107</xdr:col>
      <xdr:colOff>50800</xdr:colOff>
      <xdr:row>57</xdr:row>
      <xdr:rowOff>74778</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9601088"/>
          <a:ext cx="889000" cy="246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569</xdr:rowOff>
    </xdr:from>
    <xdr:to>
      <xdr:col>107</xdr:col>
      <xdr:colOff>101600</xdr:colOff>
      <xdr:row>58</xdr:row>
      <xdr:rowOff>102169</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9944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93296</xdr:rowOff>
    </xdr:from>
    <xdr:ext cx="378565"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245017" y="10037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74778</xdr:rowOff>
    </xdr:from>
    <xdr:to>
      <xdr:col>102</xdr:col>
      <xdr:colOff>114300</xdr:colOff>
      <xdr:row>57</xdr:row>
      <xdr:rowOff>79532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18656300" y="9847428"/>
          <a:ext cx="889000" cy="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160772</xdr:rowOff>
    </xdr:from>
    <xdr:to>
      <xdr:col>102</xdr:col>
      <xdr:colOff>165100</xdr:colOff>
      <xdr:row>58</xdr:row>
      <xdr:rowOff>90922</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9933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82049</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10026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128036</xdr:rowOff>
    </xdr:from>
    <xdr:to>
      <xdr:col>98</xdr:col>
      <xdr:colOff>38100</xdr:colOff>
      <xdr:row>58</xdr:row>
      <xdr:rowOff>58186</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9900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49313</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993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14743</xdr:rowOff>
    </xdr:from>
    <xdr:to>
      <xdr:col>116</xdr:col>
      <xdr:colOff>114300</xdr:colOff>
      <xdr:row>56</xdr:row>
      <xdr:rowOff>116343</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961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37620</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9467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19040</xdr:rowOff>
    </xdr:from>
    <xdr:to>
      <xdr:col>112</xdr:col>
      <xdr:colOff>38100</xdr:colOff>
      <xdr:row>56</xdr:row>
      <xdr:rowOff>120640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962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54</xdr:row>
      <xdr:rowOff>137167</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39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120538</xdr:rowOff>
    </xdr:from>
    <xdr:to>
      <xdr:col>107</xdr:col>
      <xdr:colOff>101600</xdr:colOff>
      <xdr:row>56</xdr:row>
      <xdr:rowOff>50688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9550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54</xdr:row>
      <xdr:rowOff>67215</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32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23978</xdr:rowOff>
    </xdr:from>
    <xdr:to>
      <xdr:col>102</xdr:col>
      <xdr:colOff>165100</xdr:colOff>
      <xdr:row>57</xdr:row>
      <xdr:rowOff>125578</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9796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142105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5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28732</xdr:rowOff>
    </xdr:from>
    <xdr:to>
      <xdr:col>98</xdr:col>
      <xdr:colOff>38100</xdr:colOff>
      <xdr:row>57</xdr:row>
      <xdr:rowOff>130332</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9801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146859</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576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49142</xdr:rowOff>
    </xdr:from>
    <xdr:to>
      <xdr:col>116</xdr:col>
      <xdr:colOff>62864</xdr:colOff>
      <xdr:row>78</xdr:row>
      <xdr:rowOff>101099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2092"/>
          <a:ext cx="1269" cy="1252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104926</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478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101099</xdr:rowOff>
    </xdr:from>
    <xdr:to>
      <xdr:col>116</xdr:col>
      <xdr:colOff>152400</xdr:colOff>
      <xdr:row>78</xdr:row>
      <xdr:rowOff>101099</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474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167269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1997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49142</xdr:rowOff>
    </xdr:from>
    <xdr:to>
      <xdr:col>116</xdr:col>
      <xdr:colOff>152400</xdr:colOff>
      <xdr:row>71</xdr:row>
      <xdr:rowOff>49142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2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143097</xdr:rowOff>
    </xdr:from>
    <xdr:to>
      <xdr:col>116</xdr:col>
      <xdr:colOff>63500</xdr:colOff>
      <xdr:row>73</xdr:row>
      <xdr:rowOff>89016</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1323300" y="12144597"/>
          <a:ext cx="838200" cy="46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117260</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9760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138833</xdr:rowOff>
    </xdr:from>
    <xdr:to>
      <xdr:col>116</xdr:col>
      <xdr:colOff>114300</xdr:colOff>
      <xdr:row>76</xdr:row>
      <xdr:rowOff>68982</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975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143097</xdr:rowOff>
    </xdr:from>
    <xdr:to>
      <xdr:col>111</xdr:col>
      <xdr:colOff>177800</xdr:colOff>
      <xdr:row>71</xdr:row>
      <xdr:rowOff>135389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2144597"/>
          <a:ext cx="889000" cy="163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103629</xdr:rowOff>
    </xdr:from>
    <xdr:to>
      <xdr:col>112</xdr:col>
      <xdr:colOff>38100</xdr:colOff>
      <xdr:row>76</xdr:row>
      <xdr:rowOff>33778</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2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24905</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305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135389</xdr:rowOff>
    </xdr:from>
    <xdr:to>
      <xdr:col>107</xdr:col>
      <xdr:colOff>50800</xdr:colOff>
      <xdr:row>71</xdr:row>
      <xdr:rowOff>157824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2308339"/>
          <a:ext cx="889000" cy="22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154769</xdr:rowOff>
    </xdr:from>
    <xdr:to>
      <xdr:col>107</xdr:col>
      <xdr:colOff>101600</xdr:colOff>
      <xdr:row>76</xdr:row>
      <xdr:rowOff>84919</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13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76046</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3106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157824</xdr:rowOff>
    </xdr:from>
    <xdr:to>
      <xdr:col>102</xdr:col>
      <xdr:colOff>114300</xdr:colOff>
      <xdr:row>72</xdr:row>
      <xdr:rowOff>3128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18656300" y="12330774"/>
          <a:ext cx="889000" cy="16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13463</xdr:rowOff>
    </xdr:from>
    <xdr:to>
      <xdr:col>102</xdr:col>
      <xdr:colOff>165100</xdr:colOff>
      <xdr:row>76</xdr:row>
      <xdr:rowOff>115063</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4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106190</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3136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168584</xdr:rowOff>
    </xdr:from>
    <xdr:to>
      <xdr:col>98</xdr:col>
      <xdr:colOff>38100</xdr:colOff>
      <xdr:row>76</xdr:row>
      <xdr:rowOff>98734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27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89861</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312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38216</xdr:rowOff>
    </xdr:from>
    <xdr:to>
      <xdr:col>116</xdr:col>
      <xdr:colOff>114300</xdr:colOff>
      <xdr:row>73</xdr:row>
      <xdr:rowOff>139816</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2554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61093</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240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92297</xdr:rowOff>
    </xdr:from>
    <xdr:to>
      <xdr:col>112</xdr:col>
      <xdr:colOff>38100</xdr:colOff>
      <xdr:row>71</xdr:row>
      <xdr:rowOff>22447</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2093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38974</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1869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84589</xdr:rowOff>
    </xdr:from>
    <xdr:to>
      <xdr:col>107</xdr:col>
      <xdr:colOff>101600</xdr:colOff>
      <xdr:row>72</xdr:row>
      <xdr:rowOff>14739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2257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31266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032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107024</xdr:rowOff>
    </xdr:from>
    <xdr:to>
      <xdr:col>102</xdr:col>
      <xdr:colOff>165100</xdr:colOff>
      <xdr:row>72</xdr:row>
      <xdr:rowOff>37174</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2279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53701</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205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123778</xdr:rowOff>
    </xdr:from>
    <xdr:to>
      <xdr:col>98</xdr:col>
      <xdr:colOff>38100</xdr:colOff>
      <xdr:row>72</xdr:row>
      <xdr:rowOff>53928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229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70455</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2071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歳出決算総額は、住民一人当たり</a:t>
          </a:r>
          <a:r>
            <a:rPr kumimoji="1" lang="en-US" altLang="ja-JP" sz="1100">
              <a:latin typeface="ＭＳ Ｐゴシック" panose="020B0600070205080204" pitchFamily="50" charset="-128"/>
              <a:ea typeface="ＭＳ Ｐゴシック" panose="020B0600070205080204" pitchFamily="50" charset="-128"/>
            </a:rPr>
            <a:t>558,379</a:t>
          </a:r>
          <a:r>
            <a:rPr kumimoji="1" lang="ja-JP" altLang="en-US" sz="1100">
              <a:latin typeface="ＭＳ Ｐゴシック" panose="020B0600070205080204" pitchFamily="50" charset="-128"/>
              <a:ea typeface="ＭＳ Ｐゴシック" panose="020B0600070205080204" pitchFamily="50" charset="-128"/>
            </a:rPr>
            <a:t>円となっており、類似団体と比較して人件費、物件費、維持補修費及び積立金でかなり高くなっている。</a:t>
          </a:r>
        </a:p>
        <a:p>
          <a:r>
            <a:rPr kumimoji="1" lang="ja-JP" altLang="en-US" sz="1100">
              <a:latin typeface="ＭＳ Ｐゴシック" panose="020B0600070205080204" pitchFamily="50" charset="-128"/>
              <a:ea typeface="ＭＳ Ｐゴシック" panose="020B0600070205080204" pitchFamily="50" charset="-128"/>
            </a:rPr>
            <a:t>・人件費については、住民一人当たり</a:t>
          </a:r>
          <a:r>
            <a:rPr kumimoji="1" lang="en-US" altLang="ja-JP" sz="1100">
              <a:latin typeface="ＭＳ Ｐゴシック" panose="020B0600070205080204" pitchFamily="50" charset="-128"/>
              <a:ea typeface="ＭＳ Ｐゴシック" panose="020B0600070205080204" pitchFamily="50" charset="-128"/>
            </a:rPr>
            <a:t>93,746</a:t>
          </a:r>
          <a:r>
            <a:rPr kumimoji="1" lang="ja-JP" altLang="en-US" sz="1100">
              <a:latin typeface="ＭＳ Ｐゴシック" panose="020B0600070205080204" pitchFamily="50" charset="-128"/>
              <a:ea typeface="ＭＳ Ｐゴシック" panose="020B0600070205080204" pitchFamily="50" charset="-128"/>
            </a:rPr>
            <a:t>円となっており、類似団体と比較して一人当たりのコストが高い状況となっている。これは、こども園や観光施設などの施設運営を直営で行っていることに起因しており、施設運営については、今後、効率的で効果的な運営方法を検討し、可能なものは指定管理者制度の導入や業務委託などを実施し、コストの縮減に努めていく。</a:t>
          </a:r>
        </a:p>
        <a:p>
          <a:r>
            <a:rPr kumimoji="1" lang="ja-JP" altLang="en-US" sz="1100">
              <a:latin typeface="ＭＳ Ｐゴシック" panose="020B0600070205080204" pitchFamily="50" charset="-128"/>
              <a:ea typeface="ＭＳ Ｐゴシック" panose="020B0600070205080204" pitchFamily="50" charset="-128"/>
            </a:rPr>
            <a:t>・物件費については、住民一人当たり</a:t>
          </a:r>
          <a:r>
            <a:rPr kumimoji="1" lang="en-US" altLang="ja-JP" sz="1100">
              <a:latin typeface="ＭＳ Ｐゴシック" panose="020B0600070205080204" pitchFamily="50" charset="-128"/>
              <a:ea typeface="ＭＳ Ｐゴシック" panose="020B0600070205080204" pitchFamily="50" charset="-128"/>
            </a:rPr>
            <a:t>106,301</a:t>
          </a:r>
          <a:r>
            <a:rPr kumimoji="1" lang="ja-JP" altLang="en-US" sz="1100">
              <a:latin typeface="ＭＳ Ｐゴシック" panose="020B0600070205080204" pitchFamily="50" charset="-128"/>
              <a:ea typeface="ＭＳ Ｐゴシック" panose="020B0600070205080204" pitchFamily="50" charset="-128"/>
            </a:rPr>
            <a:t>円となっており、類似団体と比較して一人当たりのコストが高い状況となっており、前年度と比較して</a:t>
          </a:r>
          <a:r>
            <a:rPr kumimoji="1" lang="en-US" altLang="ja-JP" sz="1100">
              <a:latin typeface="ＭＳ Ｐゴシック" panose="020B0600070205080204" pitchFamily="50" charset="-128"/>
              <a:ea typeface="ＭＳ Ｐゴシック" panose="020B0600070205080204" pitchFamily="50" charset="-128"/>
            </a:rPr>
            <a:t>18,033</a:t>
          </a:r>
          <a:r>
            <a:rPr kumimoji="1" lang="ja-JP" altLang="en-US" sz="1100">
              <a:latin typeface="ＭＳ Ｐゴシック" panose="020B0600070205080204" pitchFamily="50" charset="-128"/>
              <a:ea typeface="ＭＳ Ｐゴシック" panose="020B0600070205080204" pitchFamily="50" charset="-128"/>
            </a:rPr>
            <a:t>円増加している。増加した要因については、デジタル化の推進に伴うシステムの標準化対応業務の増加が大きな要因である。</a:t>
          </a:r>
        </a:p>
        <a:p>
          <a:r>
            <a:rPr kumimoji="1" lang="ja-JP" altLang="en-US" sz="1100">
              <a:latin typeface="ＭＳ Ｐゴシック" panose="020B0600070205080204" pitchFamily="50" charset="-128"/>
              <a:ea typeface="ＭＳ Ｐゴシック" panose="020B0600070205080204" pitchFamily="50" charset="-128"/>
            </a:rPr>
            <a:t>・維持補修費については、住民一人当たり</a:t>
          </a:r>
          <a:r>
            <a:rPr kumimoji="1" lang="en-US" altLang="ja-JP" sz="1100">
              <a:latin typeface="ＭＳ Ｐゴシック" panose="020B0600070205080204" pitchFamily="50" charset="-128"/>
              <a:ea typeface="ＭＳ Ｐゴシック" panose="020B0600070205080204" pitchFamily="50" charset="-128"/>
            </a:rPr>
            <a:t>12,448</a:t>
          </a:r>
          <a:r>
            <a:rPr kumimoji="1" lang="ja-JP" altLang="en-US" sz="1100">
              <a:latin typeface="ＭＳ Ｐゴシック" panose="020B0600070205080204" pitchFamily="50" charset="-128"/>
              <a:ea typeface="ＭＳ Ｐゴシック" panose="020B0600070205080204" pitchFamily="50" charset="-128"/>
            </a:rPr>
            <a:t>円となっており、類似団体と比較して一人当たりのコストが高い状況となっており、前年度比で</a:t>
          </a:r>
          <a:r>
            <a:rPr kumimoji="1" lang="en-US" altLang="ja-JP" sz="1100">
              <a:latin typeface="ＭＳ Ｐゴシック" panose="020B0600070205080204" pitchFamily="50" charset="-128"/>
              <a:ea typeface="ＭＳ Ｐゴシック" panose="020B0600070205080204" pitchFamily="50" charset="-128"/>
            </a:rPr>
            <a:t>217</a:t>
          </a:r>
          <a:r>
            <a:rPr kumimoji="1" lang="ja-JP" altLang="en-US" sz="1100">
              <a:latin typeface="ＭＳ Ｐゴシック" panose="020B0600070205080204" pitchFamily="50" charset="-128"/>
              <a:ea typeface="ＭＳ Ｐゴシック" panose="020B0600070205080204" pitchFamily="50" charset="-128"/>
            </a:rPr>
            <a:t>円増加している。増加した要因については、町道の維持補修費の増加である。今後インフラ資産の大量更新時期をむかえることから、長寿命化計画等に基づき、適切な管理に努めていく。</a:t>
          </a:r>
        </a:p>
        <a:p>
          <a:r>
            <a:rPr kumimoji="1" lang="ja-JP" altLang="en-US" sz="1100">
              <a:latin typeface="ＭＳ Ｐゴシック" panose="020B0600070205080204" pitchFamily="50" charset="-128"/>
              <a:ea typeface="ＭＳ Ｐゴシック" panose="020B0600070205080204" pitchFamily="50" charset="-128"/>
            </a:rPr>
            <a:t>・積立金については、住民一人当たり</a:t>
          </a:r>
          <a:r>
            <a:rPr kumimoji="1" lang="en-US" altLang="ja-JP" sz="1100">
              <a:latin typeface="ＭＳ Ｐゴシック" panose="020B0600070205080204" pitchFamily="50" charset="-128"/>
              <a:ea typeface="ＭＳ Ｐゴシック" panose="020B0600070205080204" pitchFamily="50" charset="-128"/>
            </a:rPr>
            <a:t>67,962</a:t>
          </a:r>
          <a:r>
            <a:rPr kumimoji="1" lang="ja-JP" altLang="en-US" sz="1100">
              <a:latin typeface="ＭＳ Ｐゴシック" panose="020B0600070205080204" pitchFamily="50" charset="-128"/>
              <a:ea typeface="ＭＳ Ｐゴシック" panose="020B0600070205080204" pitchFamily="50" charset="-128"/>
            </a:rPr>
            <a:t>円となっており、類似団体と比較して一人当たりのコストが高い状況となっている。これは、将来における公共施設等の更新に多額の費用がかかることから計画的に積み立てを行っていることが要因であり今後も継続して実施し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香川県綾川町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22,906
22,418
109.75
13,403,507
12,790,225
501,875
7,283,890
5,403,766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117602</xdr:rowOff>
    </xdr:from>
    <xdr:to>
      <xdr:col>24</xdr:col>
      <xdr:colOff>62865</xdr:colOff>
      <xdr:row>38</xdr:row>
      <xdr:rowOff>32258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261102"/>
          <a:ext cx="1270" cy="1286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36085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5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32258</xdr:rowOff>
    </xdr:from>
    <xdr:to>
      <xdr:col>24</xdr:col>
      <xdr:colOff>152400</xdr:colOff>
      <xdr:row>38</xdr:row>
      <xdr:rowOff>32258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47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64279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36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117602</xdr:rowOff>
    </xdr:from>
    <xdr:to>
      <xdr:col>24</xdr:col>
      <xdr:colOff>152400</xdr:colOff>
      <xdr:row>30</xdr:row>
      <xdr:rowOff>117602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261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124079</xdr:rowOff>
    </xdr:from>
    <xdr:to>
      <xdr:col>24</xdr:col>
      <xdr:colOff>63500</xdr:colOff>
      <xdr:row>32</xdr:row>
      <xdr:rowOff>134747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439029"/>
          <a:ext cx="838200" cy="18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139336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68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160909</xdr:rowOff>
    </xdr:from>
    <xdr:to>
      <xdr:col>24</xdr:col>
      <xdr:colOff>114300</xdr:colOff>
      <xdr:row>35</xdr:row>
      <xdr:rowOff>91059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5990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114554</xdr:rowOff>
    </xdr:from>
    <xdr:to>
      <xdr:col>19</xdr:col>
      <xdr:colOff>177800</xdr:colOff>
      <xdr:row>32</xdr:row>
      <xdr:rowOff>134747</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600954"/>
          <a:ext cx="889000" cy="2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167767</xdr:rowOff>
    </xdr:from>
    <xdr:to>
      <xdr:col>20</xdr:col>
      <xdr:colOff>38100</xdr:colOff>
      <xdr:row>35</xdr:row>
      <xdr:rowOff>97917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5997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89044</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89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54737</xdr:rowOff>
    </xdr:from>
    <xdr:to>
      <xdr:col>15</xdr:col>
      <xdr:colOff>50800</xdr:colOff>
      <xdr:row>32</xdr:row>
      <xdr:rowOff>114554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5541137"/>
          <a:ext cx="889000" cy="5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29845</xdr:rowOff>
    </xdr:from>
    <xdr:to>
      <xdr:col>15</xdr:col>
      <xdr:colOff>101600</xdr:colOff>
      <xdr:row>35</xdr:row>
      <xdr:rowOff>131445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3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122572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136271</xdr:rowOff>
    </xdr:from>
    <xdr:to>
      <xdr:col>10</xdr:col>
      <xdr:colOff>114300</xdr:colOff>
      <xdr:row>32</xdr:row>
      <xdr:rowOff>54737</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5451221"/>
          <a:ext cx="889000" cy="89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30607</xdr:rowOff>
    </xdr:from>
    <xdr:to>
      <xdr:col>10</xdr:col>
      <xdr:colOff>165100</xdr:colOff>
      <xdr:row>35</xdr:row>
      <xdr:rowOff>132207</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31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123334</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24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30988</xdr:rowOff>
    </xdr:from>
    <xdr:to>
      <xdr:col>6</xdr:col>
      <xdr:colOff>38100</xdr:colOff>
      <xdr:row>35</xdr:row>
      <xdr:rowOff>132588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31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123715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124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73279</xdr:rowOff>
    </xdr:from>
    <xdr:to>
      <xdr:col>24</xdr:col>
      <xdr:colOff>114300</xdr:colOff>
      <xdr:row>32</xdr:row>
      <xdr:rowOff>3429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38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96156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239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83947</xdr:rowOff>
    </xdr:from>
    <xdr:to>
      <xdr:col>20</xdr:col>
      <xdr:colOff>38100</xdr:colOff>
      <xdr:row>33</xdr:row>
      <xdr:rowOff>14097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57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30624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345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63754</xdr:rowOff>
    </xdr:from>
    <xdr:to>
      <xdr:col>15</xdr:col>
      <xdr:colOff>101600</xdr:colOff>
      <xdr:row>32</xdr:row>
      <xdr:rowOff>165354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5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10431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325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3937</xdr:rowOff>
    </xdr:from>
    <xdr:to>
      <xdr:col>10</xdr:col>
      <xdr:colOff>165100</xdr:colOff>
      <xdr:row>32</xdr:row>
      <xdr:rowOff>105537</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30</xdr:row>
      <xdr:rowOff>122064</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26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85471</xdr:rowOff>
    </xdr:from>
    <xdr:to>
      <xdr:col>6</xdr:col>
      <xdr:colOff>38100</xdr:colOff>
      <xdr:row>32</xdr:row>
      <xdr:rowOff>15621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400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32148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17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134621</xdr:rowOff>
    </xdr:from>
    <xdr:to>
      <xdr:col>24</xdr:col>
      <xdr:colOff>62865</xdr:colOff>
      <xdr:row>58</xdr:row>
      <xdr:rowOff>80992</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707121"/>
          <a:ext cx="1270" cy="13179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84819</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2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80992</xdr:rowOff>
    </xdr:from>
    <xdr:to>
      <xdr:col>24</xdr:col>
      <xdr:colOff>152400</xdr:colOff>
      <xdr:row>58</xdr:row>
      <xdr:rowOff>80992</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250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81298</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8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381,333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134621</xdr:rowOff>
    </xdr:from>
    <xdr:to>
      <xdr:col>24</xdr:col>
      <xdr:colOff>152400</xdr:colOff>
      <xdr:row>50</xdr:row>
      <xdr:rowOff>134621</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707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123248</xdr:rowOff>
    </xdr:from>
    <xdr:to>
      <xdr:col>24</xdr:col>
      <xdr:colOff>63500</xdr:colOff>
      <xdr:row>56</xdr:row>
      <xdr:rowOff>157047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724448"/>
          <a:ext cx="838200" cy="3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28260</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8009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49833</xdr:rowOff>
    </xdr:from>
    <xdr:to>
      <xdr:col>24</xdr:col>
      <xdr:colOff>114300</xdr:colOff>
      <xdr:row>57</xdr:row>
      <xdr:rowOff>151433</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22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139288</xdr:rowOff>
    </xdr:from>
    <xdr:to>
      <xdr:col>19</xdr:col>
      <xdr:colOff>177800</xdr:colOff>
      <xdr:row>56</xdr:row>
      <xdr:rowOff>157047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40488"/>
          <a:ext cx="889000" cy="1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74917</xdr:rowOff>
    </xdr:from>
    <xdr:to>
      <xdr:col>20</xdr:col>
      <xdr:colOff>38100</xdr:colOff>
      <xdr:row>58</xdr:row>
      <xdr:rowOff>5067</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4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167644</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94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139288</xdr:rowOff>
    </xdr:from>
    <xdr:to>
      <xdr:col>15</xdr:col>
      <xdr:colOff>50800</xdr:colOff>
      <xdr:row>57</xdr:row>
      <xdr:rowOff>131592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740488"/>
          <a:ext cx="889000" cy="16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68829</xdr:rowOff>
    </xdr:from>
    <xdr:to>
      <xdr:col>15</xdr:col>
      <xdr:colOff>101600</xdr:colOff>
      <xdr:row>57</xdr:row>
      <xdr:rowOff>170429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161556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934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91896</xdr:rowOff>
    </xdr:from>
    <xdr:to>
      <xdr:col>10</xdr:col>
      <xdr:colOff>114300</xdr:colOff>
      <xdr:row>57</xdr:row>
      <xdr:rowOff>131592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21646"/>
          <a:ext cx="889000" cy="38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60892</xdr:rowOff>
    </xdr:from>
    <xdr:to>
      <xdr:col>10</xdr:col>
      <xdr:colOff>165100</xdr:colOff>
      <xdr:row>57</xdr:row>
      <xdr:rowOff>162492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3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7569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60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67636</xdr:rowOff>
    </xdr:from>
    <xdr:to>
      <xdr:col>6</xdr:col>
      <xdr:colOff>38100</xdr:colOff>
      <xdr:row>55</xdr:row>
      <xdr:rowOff>169236</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49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160363</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90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72448</xdr:rowOff>
    </xdr:from>
    <xdr:to>
      <xdr:col>24</xdr:col>
      <xdr:colOff>114300</xdr:colOff>
      <xdr:row>57</xdr:row>
      <xdr:rowOff>2598</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73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95325</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525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106247</xdr:rowOff>
    </xdr:from>
    <xdr:to>
      <xdr:col>20</xdr:col>
      <xdr:colOff>38100</xdr:colOff>
      <xdr:row>57</xdr:row>
      <xdr:rowOff>36397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707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52924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482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88488</xdr:rowOff>
    </xdr:from>
    <xdr:to>
      <xdr:col>15</xdr:col>
      <xdr:colOff>101600</xdr:colOff>
      <xdr:row>57</xdr:row>
      <xdr:rowOff>18638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68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35165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464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80792</xdr:rowOff>
    </xdr:from>
    <xdr:to>
      <xdr:col>10</xdr:col>
      <xdr:colOff>165100</xdr:colOff>
      <xdr:row>58</xdr:row>
      <xdr:rowOff>10942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5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2069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946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41096</xdr:rowOff>
    </xdr:from>
    <xdr:to>
      <xdr:col>6</xdr:col>
      <xdr:colOff>38100</xdr:colOff>
      <xdr:row>55</xdr:row>
      <xdr:rowOff>142696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7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159223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4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141743</xdr:rowOff>
    </xdr:from>
    <xdr:to>
      <xdr:col>24</xdr:col>
      <xdr:colOff>62865</xdr:colOff>
      <xdr:row>77</xdr:row>
      <xdr:rowOff>133299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43243"/>
          <a:ext cx="1270" cy="1191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137126</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338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133299</xdr:rowOff>
    </xdr:from>
    <xdr:to>
      <xdr:col>24</xdr:col>
      <xdr:colOff>152400</xdr:colOff>
      <xdr:row>77</xdr:row>
      <xdr:rowOff>133299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334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88420</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18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289,732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141743</xdr:rowOff>
    </xdr:from>
    <xdr:to>
      <xdr:col>24</xdr:col>
      <xdr:colOff>152400</xdr:colOff>
      <xdr:row>70</xdr:row>
      <xdr:rowOff>141743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4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24067</xdr:rowOff>
    </xdr:from>
    <xdr:to>
      <xdr:col>24</xdr:col>
      <xdr:colOff>63500</xdr:colOff>
      <xdr:row>75</xdr:row>
      <xdr:rowOff>53038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3797300" y="12882817"/>
          <a:ext cx="838200" cy="28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72356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931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93929</xdr:rowOff>
    </xdr:from>
    <xdr:to>
      <xdr:col>24</xdr:col>
      <xdr:colOff>114300</xdr:colOff>
      <xdr:row>76</xdr:row>
      <xdr:rowOff>24079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952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24067</xdr:rowOff>
    </xdr:from>
    <xdr:to>
      <xdr:col>19</xdr:col>
      <xdr:colOff>177800</xdr:colOff>
      <xdr:row>75</xdr:row>
      <xdr:rowOff>152144</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82817"/>
          <a:ext cx="889000" cy="12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32069</xdr:rowOff>
    </xdr:from>
    <xdr:to>
      <xdr:col>20</xdr:col>
      <xdr:colOff>38100</xdr:colOff>
      <xdr:row>76</xdr:row>
      <xdr:rowOff>133669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62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124796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154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152144</xdr:rowOff>
    </xdr:from>
    <xdr:to>
      <xdr:col>15</xdr:col>
      <xdr:colOff>50800</xdr:colOff>
      <xdr:row>75</xdr:row>
      <xdr:rowOff>165897</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2019300" y="13010894"/>
          <a:ext cx="889000" cy="1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104887</xdr:rowOff>
    </xdr:from>
    <xdr:to>
      <xdr:col>15</xdr:col>
      <xdr:colOff>101600</xdr:colOff>
      <xdr:row>77</xdr:row>
      <xdr:rowOff>35037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3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26164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27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165897</xdr:rowOff>
    </xdr:from>
    <xdr:to>
      <xdr:col>10</xdr:col>
      <xdr:colOff>114300</xdr:colOff>
      <xdr:row>76</xdr:row>
      <xdr:rowOff>116573</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24647"/>
          <a:ext cx="889000" cy="122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26896</xdr:rowOff>
    </xdr:from>
    <xdr:to>
      <xdr:col>10</xdr:col>
      <xdr:colOff>165100</xdr:colOff>
      <xdr:row>76</xdr:row>
      <xdr:rowOff>128496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119623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49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66193</xdr:rowOff>
    </xdr:from>
    <xdr:to>
      <xdr:col>6</xdr:col>
      <xdr:colOff>38100</xdr:colOff>
      <xdr:row>77</xdr:row>
      <xdr:rowOff>167793</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158920</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60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2238</xdr:rowOff>
    </xdr:from>
    <xdr:to>
      <xdr:col>24</xdr:col>
      <xdr:colOff>114300</xdr:colOff>
      <xdr:row>75</xdr:row>
      <xdr:rowOff>103838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86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25115</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712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144717</xdr:rowOff>
    </xdr:from>
    <xdr:to>
      <xdr:col>20</xdr:col>
      <xdr:colOff>38100</xdr:colOff>
      <xdr:row>75</xdr:row>
      <xdr:rowOff>74867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3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91394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07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101343</xdr:rowOff>
    </xdr:from>
    <xdr:to>
      <xdr:col>15</xdr:col>
      <xdr:colOff>101600</xdr:colOff>
      <xdr:row>76</xdr:row>
      <xdr:rowOff>31493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6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48020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35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115098</xdr:rowOff>
    </xdr:from>
    <xdr:to>
      <xdr:col>10</xdr:col>
      <xdr:colOff>165100</xdr:colOff>
      <xdr:row>76</xdr:row>
      <xdr:rowOff>45247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7384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61775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749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65773</xdr:rowOff>
    </xdr:from>
    <xdr:to>
      <xdr:col>6</xdr:col>
      <xdr:colOff>38100</xdr:colOff>
      <xdr:row>76</xdr:row>
      <xdr:rowOff>167373</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095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12451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871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60040</xdr:rowOff>
    </xdr:from>
    <xdr:to>
      <xdr:col>24</xdr:col>
      <xdr:colOff>62865</xdr:colOff>
      <xdr:row>99</xdr:row>
      <xdr:rowOff>66762</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490540"/>
          <a:ext cx="1270" cy="1549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70589</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7044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66762</xdr:rowOff>
    </xdr:from>
    <xdr:to>
      <xdr:col>24</xdr:col>
      <xdr:colOff>152400</xdr:colOff>
      <xdr:row>99</xdr:row>
      <xdr:rowOff>66762</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7040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6717</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265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125,227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60040</xdr:rowOff>
    </xdr:from>
    <xdr:to>
      <xdr:col>24</xdr:col>
      <xdr:colOff>152400</xdr:colOff>
      <xdr:row>90</xdr:row>
      <xdr:rowOff>60040</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490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99436</xdr:rowOff>
    </xdr:from>
    <xdr:to>
      <xdr:col>24</xdr:col>
      <xdr:colOff>63500</xdr:colOff>
      <xdr:row>98</xdr:row>
      <xdr:rowOff>50515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30086"/>
          <a:ext cx="838200" cy="122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96217</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55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73340</xdr:rowOff>
    </xdr:from>
    <xdr:to>
      <xdr:col>24</xdr:col>
      <xdr:colOff>114300</xdr:colOff>
      <xdr:row>98</xdr:row>
      <xdr:rowOff>3490</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703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35992</xdr:rowOff>
    </xdr:from>
    <xdr:to>
      <xdr:col>19</xdr:col>
      <xdr:colOff>177800</xdr:colOff>
      <xdr:row>97</xdr:row>
      <xdr:rowOff>99436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666642"/>
          <a:ext cx="889000" cy="6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100895</xdr:rowOff>
    </xdr:from>
    <xdr:to>
      <xdr:col>20</xdr:col>
      <xdr:colOff>38100</xdr:colOff>
      <xdr:row>98</xdr:row>
      <xdr:rowOff>31045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731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22172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82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35992</xdr:rowOff>
    </xdr:from>
    <xdr:to>
      <xdr:col>15</xdr:col>
      <xdr:colOff>50800</xdr:colOff>
      <xdr:row>98</xdr:row>
      <xdr:rowOff>29956</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666642"/>
          <a:ext cx="889000" cy="16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60584</xdr:rowOff>
    </xdr:from>
    <xdr:to>
      <xdr:col>15</xdr:col>
      <xdr:colOff>101600</xdr:colOff>
      <xdr:row>97</xdr:row>
      <xdr:rowOff>162184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91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153311</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78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29956</xdr:rowOff>
    </xdr:from>
    <xdr:to>
      <xdr:col>10</xdr:col>
      <xdr:colOff>114300</xdr:colOff>
      <xdr:row>98</xdr:row>
      <xdr:rowOff>154392</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832056"/>
          <a:ext cx="889000" cy="124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71968</xdr:rowOff>
    </xdr:from>
    <xdr:to>
      <xdr:col>10</xdr:col>
      <xdr:colOff>165100</xdr:colOff>
      <xdr:row>98</xdr:row>
      <xdr:rowOff>2118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02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18645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477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22180</xdr:rowOff>
    </xdr:from>
    <xdr:to>
      <xdr:col>6</xdr:col>
      <xdr:colOff>38100</xdr:colOff>
      <xdr:row>98</xdr:row>
      <xdr:rowOff>123780</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82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140307</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599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171165</xdr:rowOff>
    </xdr:from>
    <xdr:to>
      <xdr:col>24</xdr:col>
      <xdr:colOff>114300</xdr:colOff>
      <xdr:row>98</xdr:row>
      <xdr:rowOff>101315</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01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149592</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8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48636</xdr:rowOff>
    </xdr:from>
    <xdr:to>
      <xdr:col>20</xdr:col>
      <xdr:colOff>38100</xdr:colOff>
      <xdr:row>97</xdr:row>
      <xdr:rowOff>150236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166763</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45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156642</xdr:rowOff>
    </xdr:from>
    <xdr:to>
      <xdr:col>15</xdr:col>
      <xdr:colOff>101600</xdr:colOff>
      <xdr:row>97</xdr:row>
      <xdr:rowOff>86792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1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103319</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391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150606</xdr:rowOff>
    </xdr:from>
    <xdr:to>
      <xdr:col>10</xdr:col>
      <xdr:colOff>165100</xdr:colOff>
      <xdr:row>98</xdr:row>
      <xdr:rowOff>80756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81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71883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873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103592</xdr:rowOff>
    </xdr:from>
    <xdr:to>
      <xdr:col>6</xdr:col>
      <xdr:colOff>38100</xdr:colOff>
      <xdr:row>99</xdr:row>
      <xdr:rowOff>33742</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905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24869</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98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39116</xdr:rowOff>
    </xdr:from>
    <xdr:to>
      <xdr:col>54</xdr:col>
      <xdr:colOff>189865</xdr:colOff>
      <xdr:row>39</xdr:row>
      <xdr:rowOff>98878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10475595" y="5182616"/>
          <a:ext cx="1270" cy="160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7" name="労働費最小値テキスト">
          <a:extLst>
            <a:ext uri="{FF2B5EF4-FFF2-40B4-BE49-F238E27FC236}">
              <a16:creationId xmlns:a16="http://schemas.microsoft.com/office/drawing/2014/main" id="{00000000-0008-0000-0700-00001F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157243</xdr:rowOff>
    </xdr:from>
    <xdr:ext cx="469744" cy="259045"/>
    <xdr:sp macro="" textlink="">
      <xdr:nvSpPr>
        <xdr:cNvPr id="289" name="労働費最大値テキスト">
          <a:extLst>
            <a:ext uri="{FF2B5EF4-FFF2-40B4-BE49-F238E27FC236}">
              <a16:creationId xmlns:a16="http://schemas.microsoft.com/office/drawing/2014/main" id="{00000000-0008-0000-0700-000021010000}"/>
            </a:ext>
          </a:extLst>
        </xdr:cNvPr>
        <xdr:cNvSpPr txBox="1"/>
      </xdr:nvSpPr>
      <xdr:spPr>
        <a:xfrm>
          <a:off x="10528300" y="495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39116</xdr:rowOff>
    </xdr:from>
    <xdr:to>
      <xdr:col>55</xdr:col>
      <xdr:colOff>88900</xdr:colOff>
      <xdr:row>30</xdr:row>
      <xdr:rowOff>39116</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5182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56424</xdr:rowOff>
    </xdr:from>
    <xdr:to>
      <xdr:col>55</xdr:col>
      <xdr:colOff>0</xdr:colOff>
      <xdr:row>38</xdr:row>
      <xdr:rowOff>59037</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9639300" y="6571524"/>
          <a:ext cx="8382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71246</xdr:rowOff>
    </xdr:from>
    <xdr:ext cx="378565" cy="259045"/>
    <xdr:sp macro="" textlink="">
      <xdr:nvSpPr>
        <xdr:cNvPr id="292" name="労働費平均値テキスト">
          <a:extLst>
            <a:ext uri="{FF2B5EF4-FFF2-40B4-BE49-F238E27FC236}">
              <a16:creationId xmlns:a16="http://schemas.microsoft.com/office/drawing/2014/main" id="{00000000-0008-0000-0700-000024010000}"/>
            </a:ext>
          </a:extLst>
        </xdr:cNvPr>
        <xdr:cNvSpPr txBox="1"/>
      </xdr:nvSpPr>
      <xdr:spPr>
        <a:xfrm>
          <a:off x="10528300" y="658634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92819</xdr:rowOff>
    </xdr:from>
    <xdr:to>
      <xdr:col>55</xdr:col>
      <xdr:colOff>50800</xdr:colOff>
      <xdr:row>39</xdr:row>
      <xdr:rowOff>22969</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104267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166152</xdr:rowOff>
    </xdr:from>
    <xdr:to>
      <xdr:col>50</xdr:col>
      <xdr:colOff>114300</xdr:colOff>
      <xdr:row>38</xdr:row>
      <xdr:rowOff>59037</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8750300" y="6338352"/>
          <a:ext cx="889000" cy="23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64081</xdr:rowOff>
    </xdr:from>
    <xdr:to>
      <xdr:col>50</xdr:col>
      <xdr:colOff>165100</xdr:colOff>
      <xdr:row>38</xdr:row>
      <xdr:rowOff>165681</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9588500" y="657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156808</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9450017" y="66719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166152</xdr:rowOff>
    </xdr:from>
    <xdr:to>
      <xdr:col>45</xdr:col>
      <xdr:colOff>177800</xdr:colOff>
      <xdr:row>36</xdr:row>
      <xdr:rowOff>169745</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7861300" y="6338352"/>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92166</xdr:rowOff>
    </xdr:from>
    <xdr:to>
      <xdr:col>46</xdr:col>
      <xdr:colOff>38100</xdr:colOff>
      <xdr:row>39</xdr:row>
      <xdr:rowOff>22316</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8699500" y="660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13443</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8561017" y="66999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169745</xdr:rowOff>
    </xdr:from>
    <xdr:to>
      <xdr:col>41</xdr:col>
      <xdr:colOff>50800</xdr:colOff>
      <xdr:row>37</xdr:row>
      <xdr:rowOff>2866</xdr:rowOff>
    </xdr:to>
    <xdr:cxnSp macro="">
      <xdr:nvCxnSpPr>
        <xdr:cNvPr id="300" name="直線コネクタ 299">
          <a:extLst>
            <a:ext uri="{FF2B5EF4-FFF2-40B4-BE49-F238E27FC236}">
              <a16:creationId xmlns:a16="http://schemas.microsoft.com/office/drawing/2014/main" id="{00000000-0008-0000-0700-00002C010000}"/>
            </a:ext>
          </a:extLst>
        </xdr:cNvPr>
        <xdr:cNvCxnSpPr/>
      </xdr:nvCxnSpPr>
      <xdr:spPr>
        <a:xfrm flipV="1">
          <a:off x="6972300" y="6341945"/>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91186</xdr:rowOff>
    </xdr:from>
    <xdr:to>
      <xdr:col>41</xdr:col>
      <xdr:colOff>101600</xdr:colOff>
      <xdr:row>39</xdr:row>
      <xdr:rowOff>21336</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7810500" y="660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12463</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2017" y="66990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88574</xdr:rowOff>
    </xdr:from>
    <xdr:to>
      <xdr:col>36</xdr:col>
      <xdr:colOff>165100</xdr:colOff>
      <xdr:row>39</xdr:row>
      <xdr:rowOff>18724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6921500" y="6603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9851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3017" y="6696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5624</xdr:rowOff>
    </xdr:from>
    <xdr:to>
      <xdr:col>55</xdr:col>
      <xdr:colOff>50800</xdr:colOff>
      <xdr:row>38</xdr:row>
      <xdr:rowOff>107224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10426700" y="652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28501</xdr:rowOff>
    </xdr:from>
    <xdr:ext cx="378565" cy="259045"/>
    <xdr:sp macro="" textlink="">
      <xdr:nvSpPr>
        <xdr:cNvPr id="311" name="労働費該当値テキスト">
          <a:extLst>
            <a:ext uri="{FF2B5EF4-FFF2-40B4-BE49-F238E27FC236}">
              <a16:creationId xmlns:a16="http://schemas.microsoft.com/office/drawing/2014/main" id="{00000000-0008-0000-0700-000037010000}"/>
            </a:ext>
          </a:extLst>
        </xdr:cNvPr>
        <xdr:cNvSpPr txBox="1"/>
      </xdr:nvSpPr>
      <xdr:spPr>
        <a:xfrm>
          <a:off x="10528300" y="6372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8237</xdr:rowOff>
    </xdr:from>
    <xdr:to>
      <xdr:col>50</xdr:col>
      <xdr:colOff>165100</xdr:colOff>
      <xdr:row>38</xdr:row>
      <xdr:rowOff>109837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9588500" y="6523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126364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9450017" y="62985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115352</xdr:rowOff>
    </xdr:from>
    <xdr:to>
      <xdr:col>46</xdr:col>
      <xdr:colOff>38100</xdr:colOff>
      <xdr:row>37</xdr:row>
      <xdr:rowOff>45502</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8699500" y="6287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62029</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8515428" y="6062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118945</xdr:rowOff>
    </xdr:from>
    <xdr:to>
      <xdr:col>41</xdr:col>
      <xdr:colOff>101600</xdr:colOff>
      <xdr:row>37</xdr:row>
      <xdr:rowOff>49095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7810500" y="629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65622</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7626428" y="6066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123516</xdr:rowOff>
    </xdr:from>
    <xdr:to>
      <xdr:col>36</xdr:col>
      <xdr:colOff>165100</xdr:colOff>
      <xdr:row>37</xdr:row>
      <xdr:rowOff>53666</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6921500" y="629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70193</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6737428" y="607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31267</xdr:rowOff>
    </xdr:from>
    <xdr:to>
      <xdr:col>54</xdr:col>
      <xdr:colOff>189865</xdr:colOff>
      <xdr:row>59</xdr:row>
      <xdr:rowOff>29496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75217"/>
          <a:ext cx="1270" cy="1369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33323</xdr:rowOff>
    </xdr:from>
    <xdr:ext cx="378565"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148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29496</xdr:rowOff>
    </xdr:from>
    <xdr:to>
      <xdr:col>55</xdr:col>
      <xdr:colOff>88900</xdr:colOff>
      <xdr:row>59</xdr:row>
      <xdr:rowOff>29496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4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149394</xdr:rowOff>
    </xdr:from>
    <xdr:ext cx="534377"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5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72,692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31267</xdr:rowOff>
    </xdr:from>
    <xdr:to>
      <xdr:col>55</xdr:col>
      <xdr:colOff>88900</xdr:colOff>
      <xdr:row>51</xdr:row>
      <xdr:rowOff>31267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75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31248</xdr:rowOff>
    </xdr:from>
    <xdr:to>
      <xdr:col>55</xdr:col>
      <xdr:colOff>0</xdr:colOff>
      <xdr:row>56</xdr:row>
      <xdr:rowOff>132938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9639300" y="9460998"/>
          <a:ext cx="838200" cy="273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124896</xdr:rowOff>
    </xdr:from>
    <xdr:ext cx="469744"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975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146469</xdr:rowOff>
    </xdr:from>
    <xdr:to>
      <xdr:col>55</xdr:col>
      <xdr:colOff>50800</xdr:colOff>
      <xdr:row>58</xdr:row>
      <xdr:rowOff>76619</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91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65119</xdr:rowOff>
    </xdr:from>
    <xdr:to>
      <xdr:col>50</xdr:col>
      <xdr:colOff>114300</xdr:colOff>
      <xdr:row>56</xdr:row>
      <xdr:rowOff>132938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8750300" y="9666319"/>
          <a:ext cx="889000" cy="67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125552</xdr:rowOff>
    </xdr:from>
    <xdr:to>
      <xdr:col>50</xdr:col>
      <xdr:colOff>165100</xdr:colOff>
      <xdr:row>58</xdr:row>
      <xdr:rowOff>55702</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98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46829</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9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65119</xdr:rowOff>
    </xdr:from>
    <xdr:to>
      <xdr:col>45</xdr:col>
      <xdr:colOff>177800</xdr:colOff>
      <xdr:row>56</xdr:row>
      <xdr:rowOff>75216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666319"/>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152241</xdr:rowOff>
    </xdr:from>
    <xdr:to>
      <xdr:col>46</xdr:col>
      <xdr:colOff>38100</xdr:colOff>
      <xdr:row>58</xdr:row>
      <xdr:rowOff>82391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92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73518</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15428" y="10017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75216</xdr:rowOff>
    </xdr:from>
    <xdr:to>
      <xdr:col>41</xdr:col>
      <xdr:colOff>50800</xdr:colOff>
      <xdr:row>56</xdr:row>
      <xdr:rowOff>88532</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676416"/>
          <a:ext cx="889000" cy="1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154660</xdr:rowOff>
    </xdr:from>
    <xdr:to>
      <xdr:col>41</xdr:col>
      <xdr:colOff>101600</xdr:colOff>
      <xdr:row>58</xdr:row>
      <xdr:rowOff>84810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92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75937</xdr:rowOff>
    </xdr:from>
    <xdr:ext cx="469744"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26428" y="1002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134372</xdr:rowOff>
    </xdr:from>
    <xdr:to>
      <xdr:col>36</xdr:col>
      <xdr:colOff>165100</xdr:colOff>
      <xdr:row>58</xdr:row>
      <xdr:rowOff>64522</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90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55649</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9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151898</xdr:rowOff>
    </xdr:from>
    <xdr:to>
      <xdr:col>55</xdr:col>
      <xdr:colOff>50800</xdr:colOff>
      <xdr:row>55</xdr:row>
      <xdr:rowOff>82048</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41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3325</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261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82138</xdr:rowOff>
    </xdr:from>
    <xdr:to>
      <xdr:col>50</xdr:col>
      <xdr:colOff>165100</xdr:colOff>
      <xdr:row>57</xdr:row>
      <xdr:rowOff>12288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68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28815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45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14319</xdr:rowOff>
    </xdr:from>
    <xdr:to>
      <xdr:col>46</xdr:col>
      <xdr:colOff>38100</xdr:colOff>
      <xdr:row>56</xdr:row>
      <xdr:rowOff>115919</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61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132446</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390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24416</xdr:rowOff>
    </xdr:from>
    <xdr:to>
      <xdr:col>41</xdr:col>
      <xdr:colOff>101600</xdr:colOff>
      <xdr:row>56</xdr:row>
      <xdr:rowOff>126016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625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142543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40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37732</xdr:rowOff>
    </xdr:from>
    <xdr:to>
      <xdr:col>36</xdr:col>
      <xdr:colOff>165100</xdr:colOff>
      <xdr:row>56</xdr:row>
      <xdr:rowOff>139332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63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155859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414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167875</xdr:rowOff>
    </xdr:from>
    <xdr:to>
      <xdr:col>54</xdr:col>
      <xdr:colOff>189865</xdr:colOff>
      <xdr:row>79</xdr:row>
      <xdr:rowOff>38906</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69375"/>
          <a:ext cx="1270" cy="14140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42733</xdr:rowOff>
    </xdr:from>
    <xdr:ext cx="378565"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87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38906</xdr:rowOff>
    </xdr:from>
    <xdr:to>
      <xdr:col>55</xdr:col>
      <xdr:colOff>88900</xdr:colOff>
      <xdr:row>79</xdr:row>
      <xdr:rowOff>38906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83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114552</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44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74,521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167875</xdr:rowOff>
    </xdr:from>
    <xdr:to>
      <xdr:col>55</xdr:col>
      <xdr:colOff>88900</xdr:colOff>
      <xdr:row>70</xdr:row>
      <xdr:rowOff>167875</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69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96400</xdr:rowOff>
    </xdr:from>
    <xdr:to>
      <xdr:col>55</xdr:col>
      <xdr:colOff>0</xdr:colOff>
      <xdr:row>76</xdr:row>
      <xdr:rowOff>41630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2955150"/>
          <a:ext cx="838200" cy="11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6138</xdr:rowOff>
    </xdr:from>
    <xdr:ext cx="469744"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33792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27711</xdr:rowOff>
    </xdr:from>
    <xdr:to>
      <xdr:col>55</xdr:col>
      <xdr:colOff>50800</xdr:colOff>
      <xdr:row>78</xdr:row>
      <xdr:rowOff>129311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400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20066</xdr:rowOff>
    </xdr:from>
    <xdr:to>
      <xdr:col>50</xdr:col>
      <xdr:colOff>114300</xdr:colOff>
      <xdr:row>75</xdr:row>
      <xdr:rowOff>96400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2878816"/>
          <a:ext cx="889000" cy="7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22320</xdr:rowOff>
    </xdr:from>
    <xdr:to>
      <xdr:col>50</xdr:col>
      <xdr:colOff>165100</xdr:colOff>
      <xdr:row>78</xdr:row>
      <xdr:rowOff>123920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39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115047</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404428" y="1348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20066</xdr:rowOff>
    </xdr:from>
    <xdr:to>
      <xdr:col>45</xdr:col>
      <xdr:colOff>177800</xdr:colOff>
      <xdr:row>75</xdr:row>
      <xdr:rowOff>117907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2878816"/>
          <a:ext cx="889000" cy="9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158547</xdr:rowOff>
    </xdr:from>
    <xdr:to>
      <xdr:col>46</xdr:col>
      <xdr:colOff>38100</xdr:colOff>
      <xdr:row>78</xdr:row>
      <xdr:rowOff>88697</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336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79824</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15428" y="13452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123393</xdr:rowOff>
    </xdr:from>
    <xdr:to>
      <xdr:col>41</xdr:col>
      <xdr:colOff>50800</xdr:colOff>
      <xdr:row>75</xdr:row>
      <xdr:rowOff>117907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2467793"/>
          <a:ext cx="889000" cy="50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168511</xdr:rowOff>
    </xdr:from>
    <xdr:to>
      <xdr:col>41</xdr:col>
      <xdr:colOff>101600</xdr:colOff>
      <xdr:row>78</xdr:row>
      <xdr:rowOff>98661</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370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89788</xdr:rowOff>
    </xdr:from>
    <xdr:ext cx="469744"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26428" y="1346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123780</xdr:rowOff>
    </xdr:from>
    <xdr:to>
      <xdr:col>36</xdr:col>
      <xdr:colOff>165100</xdr:colOff>
      <xdr:row>78</xdr:row>
      <xdr:rowOff>53930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3325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45057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3418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162280</xdr:rowOff>
    </xdr:from>
    <xdr:to>
      <xdr:col>55</xdr:col>
      <xdr:colOff>50800</xdr:colOff>
      <xdr:row>76</xdr:row>
      <xdr:rowOff>92430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02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13708</xdr:rowOff>
    </xdr:from>
    <xdr:ext cx="534377"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287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45600</xdr:rowOff>
    </xdr:from>
    <xdr:to>
      <xdr:col>50</xdr:col>
      <xdr:colOff>165100</xdr:colOff>
      <xdr:row>75</xdr:row>
      <xdr:rowOff>147200</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290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163727</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372111" y="1267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140716</xdr:rowOff>
    </xdr:from>
    <xdr:to>
      <xdr:col>46</xdr:col>
      <xdr:colOff>38100</xdr:colOff>
      <xdr:row>75</xdr:row>
      <xdr:rowOff>70866</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2828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87393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2603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67107</xdr:rowOff>
    </xdr:from>
    <xdr:to>
      <xdr:col>41</xdr:col>
      <xdr:colOff>101600</xdr:colOff>
      <xdr:row>75</xdr:row>
      <xdr:rowOff>168706</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29258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13784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594111" y="12701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72593</xdr:rowOff>
    </xdr:from>
    <xdr:to>
      <xdr:col>36</xdr:col>
      <xdr:colOff>165100</xdr:colOff>
      <xdr:row>73</xdr:row>
      <xdr:rowOff>2743</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241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19270</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219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53454</xdr:rowOff>
    </xdr:from>
    <xdr:to>
      <xdr:col>54</xdr:col>
      <xdr:colOff>189865</xdr:colOff>
      <xdr:row>97</xdr:row>
      <xdr:rowOff>163601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83954"/>
          <a:ext cx="1270" cy="1310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167428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6798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163601</xdr:rowOff>
    </xdr:from>
    <xdr:to>
      <xdr:col>55</xdr:col>
      <xdr:colOff>88900</xdr:colOff>
      <xdr:row>97</xdr:row>
      <xdr:rowOff>163601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6794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131</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59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120,791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53454</xdr:rowOff>
    </xdr:from>
    <xdr:to>
      <xdr:col>55</xdr:col>
      <xdr:colOff>88900</xdr:colOff>
      <xdr:row>90</xdr:row>
      <xdr:rowOff>53454</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83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118453</xdr:rowOff>
    </xdr:from>
    <xdr:to>
      <xdr:col>55</xdr:col>
      <xdr:colOff>0</xdr:colOff>
      <xdr:row>96</xdr:row>
      <xdr:rowOff>116853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406203"/>
          <a:ext cx="838200" cy="169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117251</xdr:rowOff>
    </xdr:from>
    <xdr:ext cx="534377"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4050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138824</xdr:rowOff>
    </xdr:from>
    <xdr:to>
      <xdr:col>55</xdr:col>
      <xdr:colOff>50800</xdr:colOff>
      <xdr:row>96</xdr:row>
      <xdr:rowOff>68974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426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100330</xdr:rowOff>
    </xdr:from>
    <xdr:to>
      <xdr:col>50</xdr:col>
      <xdr:colOff>114300</xdr:colOff>
      <xdr:row>96</xdr:row>
      <xdr:rowOff>116853</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559530"/>
          <a:ext cx="889000" cy="1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140779</xdr:rowOff>
    </xdr:from>
    <xdr:to>
      <xdr:col>50</xdr:col>
      <xdr:colOff>165100</xdr:colOff>
      <xdr:row>96</xdr:row>
      <xdr:rowOff>70929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428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87456</xdr:rowOff>
    </xdr:from>
    <xdr:ext cx="534377"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72111" y="1620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100330</xdr:rowOff>
    </xdr:from>
    <xdr:to>
      <xdr:col>45</xdr:col>
      <xdr:colOff>177800</xdr:colOff>
      <xdr:row>97</xdr:row>
      <xdr:rowOff>57772</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559530"/>
          <a:ext cx="889000" cy="12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140336</xdr:rowOff>
    </xdr:from>
    <xdr:to>
      <xdr:col>46</xdr:col>
      <xdr:colOff>38100</xdr:colOff>
      <xdr:row>96</xdr:row>
      <xdr:rowOff>70486</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42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87013</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83111" y="16203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57772</xdr:rowOff>
    </xdr:from>
    <xdr:to>
      <xdr:col>41</xdr:col>
      <xdr:colOff>50800</xdr:colOff>
      <xdr:row>97</xdr:row>
      <xdr:rowOff>75095</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688422"/>
          <a:ext cx="889000" cy="17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164948</xdr:rowOff>
    </xdr:from>
    <xdr:to>
      <xdr:col>41</xdr:col>
      <xdr:colOff>101600</xdr:colOff>
      <xdr:row>96</xdr:row>
      <xdr:rowOff>95098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452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111625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94111" y="16227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927</xdr:rowOff>
    </xdr:from>
    <xdr:to>
      <xdr:col>36</xdr:col>
      <xdr:colOff>165100</xdr:colOff>
      <xdr:row>96</xdr:row>
      <xdr:rowOff>102527</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46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119054</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05111" y="16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67653</xdr:rowOff>
    </xdr:from>
    <xdr:to>
      <xdr:col>55</xdr:col>
      <xdr:colOff>50800</xdr:colOff>
      <xdr:row>95</xdr:row>
      <xdr:rowOff>169253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355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90530</xdr:rowOff>
    </xdr:from>
    <xdr:ext cx="534377"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206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66053</xdr:rowOff>
    </xdr:from>
    <xdr:to>
      <xdr:col>50</xdr:col>
      <xdr:colOff>165100</xdr:colOff>
      <xdr:row>96</xdr:row>
      <xdr:rowOff>167653</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525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158780</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617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49530</xdr:rowOff>
    </xdr:from>
    <xdr:to>
      <xdr:col>46</xdr:col>
      <xdr:colOff>38100</xdr:colOff>
      <xdr:row>96</xdr:row>
      <xdr:rowOff>151130</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50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142257</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60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6972</xdr:rowOff>
    </xdr:from>
    <xdr:to>
      <xdr:col>41</xdr:col>
      <xdr:colOff>101600</xdr:colOff>
      <xdr:row>97</xdr:row>
      <xdr:rowOff>108572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637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99699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730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24295</xdr:rowOff>
    </xdr:from>
    <xdr:to>
      <xdr:col>36</xdr:col>
      <xdr:colOff>165100</xdr:colOff>
      <xdr:row>97</xdr:row>
      <xdr:rowOff>125895</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654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117022</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74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27131</xdr:rowOff>
    </xdr:from>
    <xdr:to>
      <xdr:col>85</xdr:col>
      <xdr:colOff>126364</xdr:colOff>
      <xdr:row>39</xdr:row>
      <xdr:rowOff>58482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342081"/>
          <a:ext cx="1269" cy="140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62309</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4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58482</xdr:rowOff>
    </xdr:from>
    <xdr:to>
      <xdr:col>86</xdr:col>
      <xdr:colOff>25400</xdr:colOff>
      <xdr:row>39</xdr:row>
      <xdr:rowOff>58482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74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145258</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17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27131</xdr:rowOff>
    </xdr:from>
    <xdr:to>
      <xdr:col>86</xdr:col>
      <xdr:colOff>25400</xdr:colOff>
      <xdr:row>31</xdr:row>
      <xdr:rowOff>27131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342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16354</xdr:rowOff>
    </xdr:from>
    <xdr:to>
      <xdr:col>85</xdr:col>
      <xdr:colOff>127000</xdr:colOff>
      <xdr:row>38</xdr:row>
      <xdr:rowOff>113574</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531454"/>
          <a:ext cx="838200" cy="9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142507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147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119630</xdr:rowOff>
    </xdr:from>
    <xdr:to>
      <xdr:col>85</xdr:col>
      <xdr:colOff>177800</xdr:colOff>
      <xdr:row>38</xdr:row>
      <xdr:rowOff>49780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463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113574</xdr:rowOff>
    </xdr:from>
    <xdr:to>
      <xdr:col>81</xdr:col>
      <xdr:colOff>50800</xdr:colOff>
      <xdr:row>38</xdr:row>
      <xdr:rowOff>116546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628674"/>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168159</xdr:rowOff>
    </xdr:from>
    <xdr:to>
      <xdr:col>81</xdr:col>
      <xdr:colOff>101600</xdr:colOff>
      <xdr:row>38</xdr:row>
      <xdr:rowOff>98309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51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114836</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287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116546</xdr:rowOff>
    </xdr:from>
    <xdr:to>
      <xdr:col>76</xdr:col>
      <xdr:colOff>114300</xdr:colOff>
      <xdr:row>38</xdr:row>
      <xdr:rowOff>143325</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631646"/>
          <a:ext cx="889000" cy="26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4677</xdr:rowOff>
    </xdr:from>
    <xdr:to>
      <xdr:col>76</xdr:col>
      <xdr:colOff>165100</xdr:colOff>
      <xdr:row>38</xdr:row>
      <xdr:rowOff>106277</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519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122804</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95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133756</xdr:rowOff>
    </xdr:from>
    <xdr:to>
      <xdr:col>71</xdr:col>
      <xdr:colOff>177800</xdr:colOff>
      <xdr:row>38</xdr:row>
      <xdr:rowOff>143325</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648856"/>
          <a:ext cx="889000" cy="9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162052</xdr:rowOff>
    </xdr:from>
    <xdr:to>
      <xdr:col>72</xdr:col>
      <xdr:colOff>38100</xdr:colOff>
      <xdr:row>38</xdr:row>
      <xdr:rowOff>92202</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108729</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80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134261</xdr:rowOff>
    </xdr:from>
    <xdr:to>
      <xdr:col>67</xdr:col>
      <xdr:colOff>101600</xdr:colOff>
      <xdr:row>38</xdr:row>
      <xdr:rowOff>64411</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77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80938</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253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137004</xdr:rowOff>
    </xdr:from>
    <xdr:to>
      <xdr:col>85</xdr:col>
      <xdr:colOff>177800</xdr:colOff>
      <xdr:row>38</xdr:row>
      <xdr:rowOff>67154</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48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115431</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45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62774</xdr:rowOff>
    </xdr:from>
    <xdr:to>
      <xdr:col>81</xdr:col>
      <xdr:colOff>101600</xdr:colOff>
      <xdr:row>38</xdr:row>
      <xdr:rowOff>164374</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57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155501</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670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65746</xdr:rowOff>
    </xdr:from>
    <xdr:to>
      <xdr:col>76</xdr:col>
      <xdr:colOff>165100</xdr:colOff>
      <xdr:row>38</xdr:row>
      <xdr:rowOff>167346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58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158473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67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92525</xdr:rowOff>
    </xdr:from>
    <xdr:to>
      <xdr:col>72</xdr:col>
      <xdr:colOff>38100</xdr:colOff>
      <xdr:row>39</xdr:row>
      <xdr:rowOff>22675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6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13802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70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82956</xdr:rowOff>
    </xdr:from>
    <xdr:to>
      <xdr:col>67</xdr:col>
      <xdr:colOff>101600</xdr:colOff>
      <xdr:row>39</xdr:row>
      <xdr:rowOff>13106</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59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39</xdr:row>
      <xdr:rowOff>4233</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69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7606</xdr:rowOff>
    </xdr:from>
    <xdr:to>
      <xdr:col>85</xdr:col>
      <xdr:colOff>126364</xdr:colOff>
      <xdr:row>58</xdr:row>
      <xdr:rowOff>4529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923006"/>
          <a:ext cx="1269" cy="10256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8356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952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4529</xdr:rowOff>
    </xdr:from>
    <xdr:to>
      <xdr:col>86</xdr:col>
      <xdr:colOff>25400</xdr:colOff>
      <xdr:row>58</xdr:row>
      <xdr:rowOff>4529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9486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125733</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698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253,892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7606</xdr:rowOff>
    </xdr:from>
    <xdr:to>
      <xdr:col>86</xdr:col>
      <xdr:colOff>25400</xdr:colOff>
      <xdr:row>52</xdr:row>
      <xdr:rowOff>7606</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923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157769</xdr:rowOff>
    </xdr:from>
    <xdr:to>
      <xdr:col>85</xdr:col>
      <xdr:colOff>127000</xdr:colOff>
      <xdr:row>57</xdr:row>
      <xdr:rowOff>54035</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758969"/>
          <a:ext cx="838200" cy="67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135267</xdr:rowOff>
    </xdr:from>
    <xdr:ext cx="534377"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736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156840</xdr:rowOff>
    </xdr:from>
    <xdr:to>
      <xdr:col>85</xdr:col>
      <xdr:colOff>177800</xdr:colOff>
      <xdr:row>57</xdr:row>
      <xdr:rowOff>86990</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75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54035</xdr:rowOff>
    </xdr:from>
    <xdr:to>
      <xdr:col>81</xdr:col>
      <xdr:colOff>50800</xdr:colOff>
      <xdr:row>57</xdr:row>
      <xdr:rowOff>77073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826685"/>
          <a:ext cx="889000" cy="23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9169</xdr:rowOff>
    </xdr:from>
    <xdr:to>
      <xdr:col>81</xdr:col>
      <xdr:colOff>101600</xdr:colOff>
      <xdr:row>57</xdr:row>
      <xdr:rowOff>110769</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781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101896</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874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61569</xdr:rowOff>
    </xdr:from>
    <xdr:to>
      <xdr:col>76</xdr:col>
      <xdr:colOff>114300</xdr:colOff>
      <xdr:row>57</xdr:row>
      <xdr:rowOff>77073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3703300" y="9834219"/>
          <a:ext cx="889000" cy="1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30113</xdr:rowOff>
    </xdr:from>
    <xdr:to>
      <xdr:col>76</xdr:col>
      <xdr:colOff>165100</xdr:colOff>
      <xdr:row>57</xdr:row>
      <xdr:rowOff>131713</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802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122840</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8954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143344</xdr:rowOff>
    </xdr:from>
    <xdr:to>
      <xdr:col>71</xdr:col>
      <xdr:colOff>177800</xdr:colOff>
      <xdr:row>57</xdr:row>
      <xdr:rowOff>61569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2814300" y="9744544"/>
          <a:ext cx="889000" cy="89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33378</xdr:rowOff>
    </xdr:from>
    <xdr:to>
      <xdr:col>72</xdr:col>
      <xdr:colOff>38100</xdr:colOff>
      <xdr:row>57</xdr:row>
      <xdr:rowOff>134978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806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126105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89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1282</xdr:rowOff>
    </xdr:from>
    <xdr:to>
      <xdr:col>67</xdr:col>
      <xdr:colOff>101600</xdr:colOff>
      <xdr:row>57</xdr:row>
      <xdr:rowOff>102882</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77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94009</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86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106969</xdr:rowOff>
    </xdr:from>
    <xdr:to>
      <xdr:col>85</xdr:col>
      <xdr:colOff>177800</xdr:colOff>
      <xdr:row>57</xdr:row>
      <xdr:rowOff>37119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708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129846</xdr:rowOff>
    </xdr:from>
    <xdr:ext cx="534377"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55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3235</xdr:rowOff>
    </xdr:from>
    <xdr:to>
      <xdr:col>81</xdr:col>
      <xdr:colOff>101600</xdr:colOff>
      <xdr:row>57</xdr:row>
      <xdr:rowOff>104835</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775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121362</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551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26273</xdr:rowOff>
    </xdr:from>
    <xdr:to>
      <xdr:col>76</xdr:col>
      <xdr:colOff>165100</xdr:colOff>
      <xdr:row>57</xdr:row>
      <xdr:rowOff>127873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798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144400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57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10769</xdr:rowOff>
    </xdr:from>
    <xdr:to>
      <xdr:col>72</xdr:col>
      <xdr:colOff>38100</xdr:colOff>
      <xdr:row>57</xdr:row>
      <xdr:rowOff>112369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83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128896</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558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92544</xdr:rowOff>
    </xdr:from>
    <xdr:to>
      <xdr:col>67</xdr:col>
      <xdr:colOff>101600</xdr:colOff>
      <xdr:row>57</xdr:row>
      <xdr:rowOff>22694</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69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39221</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468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災害復旧費グラフ枠">
          <a:extLst>
            <a:ext uri="{FF2B5EF4-FFF2-40B4-BE49-F238E27FC236}">
              <a16:creationId xmlns:a16="http://schemas.microsoft.com/office/drawing/2014/main" id="{00000000-0008-0000-07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13559</xdr:rowOff>
    </xdr:from>
    <xdr:to>
      <xdr:col>85</xdr:col>
      <xdr:colOff>126364</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6317595" y="12357959"/>
          <a:ext cx="1269" cy="115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159283</xdr:rowOff>
    </xdr:from>
    <xdr:ext cx="249299" cy="259045"/>
    <xdr:sp macro="" textlink="">
      <xdr:nvSpPr>
        <xdr:cNvPr id="628" name="災害復旧費最小値テキスト">
          <a:extLst>
            <a:ext uri="{FF2B5EF4-FFF2-40B4-BE49-F238E27FC236}">
              <a16:creationId xmlns:a16="http://schemas.microsoft.com/office/drawing/2014/main" id="{00000000-0008-0000-0700-000074020000}"/>
            </a:ext>
          </a:extLst>
        </xdr:cNvPr>
        <xdr:cNvSpPr txBox="1"/>
      </xdr:nvSpPr>
      <xdr:spPr>
        <a:xfrm>
          <a:off x="16370300" y="1353238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131686</xdr:rowOff>
    </xdr:from>
    <xdr:ext cx="534377" cy="259045"/>
    <xdr:sp macro="" textlink="">
      <xdr:nvSpPr>
        <xdr:cNvPr id="630" name="災害復旧費最大値テキスト">
          <a:extLst>
            <a:ext uri="{FF2B5EF4-FFF2-40B4-BE49-F238E27FC236}">
              <a16:creationId xmlns:a16="http://schemas.microsoft.com/office/drawing/2014/main" id="{00000000-0008-0000-0700-000076020000}"/>
            </a:ext>
          </a:extLst>
        </xdr:cNvPr>
        <xdr:cNvSpPr txBox="1"/>
      </xdr:nvSpPr>
      <xdr:spPr>
        <a:xfrm>
          <a:off x="16370300" y="1213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50,518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13559</xdr:rowOff>
    </xdr:from>
    <xdr:to>
      <xdr:col>86</xdr:col>
      <xdr:colOff>25400</xdr:colOff>
      <xdr:row>72</xdr:row>
      <xdr:rowOff>13559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23579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134694</xdr:rowOff>
    </xdr:from>
    <xdr:to>
      <xdr:col>85</xdr:col>
      <xdr:colOff>127000</xdr:colOff>
      <xdr:row>78</xdr:row>
      <xdr:rowOff>137962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5481300" y="13507794"/>
          <a:ext cx="838200" cy="3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76733</xdr:rowOff>
    </xdr:from>
    <xdr:ext cx="469744" cy="259045"/>
    <xdr:sp macro="" textlink="">
      <xdr:nvSpPr>
        <xdr:cNvPr id="633" name="災害復旧費平均値テキスト">
          <a:extLst>
            <a:ext uri="{FF2B5EF4-FFF2-40B4-BE49-F238E27FC236}">
              <a16:creationId xmlns:a16="http://schemas.microsoft.com/office/drawing/2014/main" id="{00000000-0008-0000-0700-000079020000}"/>
            </a:ext>
          </a:extLst>
        </xdr:cNvPr>
        <xdr:cNvSpPr txBox="1"/>
      </xdr:nvSpPr>
      <xdr:spPr>
        <a:xfrm>
          <a:off x="16370300" y="132783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53856</xdr:rowOff>
    </xdr:from>
    <xdr:to>
      <xdr:col>85</xdr:col>
      <xdr:colOff>177800</xdr:colOff>
      <xdr:row>78</xdr:row>
      <xdr:rowOff>155456</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6268700" y="13426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135973</xdr:rowOff>
    </xdr:from>
    <xdr:to>
      <xdr:col>81</xdr:col>
      <xdr:colOff>50800</xdr:colOff>
      <xdr:row>78</xdr:row>
      <xdr:rowOff>137962</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4592300" y="13509073"/>
          <a:ext cx="889000" cy="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64577</xdr:rowOff>
    </xdr:from>
    <xdr:to>
      <xdr:col>81</xdr:col>
      <xdr:colOff>101600</xdr:colOff>
      <xdr:row>78</xdr:row>
      <xdr:rowOff>166177</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5430500" y="1343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11254</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46428" y="13212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133641</xdr:rowOff>
    </xdr:from>
    <xdr:to>
      <xdr:col>76</xdr:col>
      <xdr:colOff>114300</xdr:colOff>
      <xdr:row>78</xdr:row>
      <xdr:rowOff>135973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3703300" y="13506741"/>
          <a:ext cx="889000" cy="2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48986</xdr:rowOff>
    </xdr:from>
    <xdr:to>
      <xdr:col>76</xdr:col>
      <xdr:colOff>165100</xdr:colOff>
      <xdr:row>78</xdr:row>
      <xdr:rowOff>150586</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4541500" y="134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167113</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357428" y="13197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133641</xdr:rowOff>
    </xdr:from>
    <xdr:to>
      <xdr:col>71</xdr:col>
      <xdr:colOff>177800</xdr:colOff>
      <xdr:row>78</xdr:row>
      <xdr:rowOff>134282</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2814300" y="13506741"/>
          <a:ext cx="889000" cy="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38128</xdr:rowOff>
    </xdr:from>
    <xdr:to>
      <xdr:col>72</xdr:col>
      <xdr:colOff>38100</xdr:colOff>
      <xdr:row>78</xdr:row>
      <xdr:rowOff>139728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3652500" y="1341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156255</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468428" y="1318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51090</xdr:rowOff>
    </xdr:from>
    <xdr:to>
      <xdr:col>67</xdr:col>
      <xdr:colOff>101600</xdr:colOff>
      <xdr:row>78</xdr:row>
      <xdr:rowOff>152690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2763500" y="13424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169217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2579428" y="13199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83894</xdr:rowOff>
    </xdr:from>
    <xdr:to>
      <xdr:col>85</xdr:col>
      <xdr:colOff>177800</xdr:colOff>
      <xdr:row>79</xdr:row>
      <xdr:rowOff>14044</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6268700" y="1345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32283</xdr:rowOff>
    </xdr:from>
    <xdr:ext cx="378565" cy="259045"/>
    <xdr:sp macro="" textlink="">
      <xdr:nvSpPr>
        <xdr:cNvPr id="652" name="災害復旧費該当値テキスト">
          <a:extLst>
            <a:ext uri="{FF2B5EF4-FFF2-40B4-BE49-F238E27FC236}">
              <a16:creationId xmlns:a16="http://schemas.microsoft.com/office/drawing/2014/main" id="{00000000-0008-0000-0700-00008C020000}"/>
            </a:ext>
          </a:extLst>
        </xdr:cNvPr>
        <xdr:cNvSpPr txBox="1"/>
      </xdr:nvSpPr>
      <xdr:spPr>
        <a:xfrm>
          <a:off x="16370300" y="134053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87162</xdr:rowOff>
    </xdr:from>
    <xdr:to>
      <xdr:col>81</xdr:col>
      <xdr:colOff>101600</xdr:colOff>
      <xdr:row>79</xdr:row>
      <xdr:rowOff>17312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5430500" y="1346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8439</xdr:rowOff>
    </xdr:from>
    <xdr:ext cx="313932"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5324333" y="135529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85173</xdr:rowOff>
    </xdr:from>
    <xdr:to>
      <xdr:col>76</xdr:col>
      <xdr:colOff>165100</xdr:colOff>
      <xdr:row>79</xdr:row>
      <xdr:rowOff>15323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4541500" y="13458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6450</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3017" y="135510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82841</xdr:rowOff>
    </xdr:from>
    <xdr:to>
      <xdr:col>72</xdr:col>
      <xdr:colOff>38100</xdr:colOff>
      <xdr:row>79</xdr:row>
      <xdr:rowOff>12991</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3652500" y="1345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4118</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4017" y="135486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83482</xdr:rowOff>
    </xdr:from>
    <xdr:to>
      <xdr:col>67</xdr:col>
      <xdr:colOff>101600</xdr:colOff>
      <xdr:row>79</xdr:row>
      <xdr:rowOff>13632</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2763500" y="13456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4759</xdr:rowOff>
    </xdr:from>
    <xdr:ext cx="378565"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5017" y="13549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公債費グラフ枠">
          <a:extLst>
            <a:ext uri="{FF2B5EF4-FFF2-40B4-BE49-F238E27FC236}">
              <a16:creationId xmlns:a16="http://schemas.microsoft.com/office/drawing/2014/main" id="{00000000-0008-0000-07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65367</xdr:rowOff>
    </xdr:from>
    <xdr:to>
      <xdr:col>85</xdr:col>
      <xdr:colOff>126364</xdr:colOff>
      <xdr:row>98</xdr:row>
      <xdr:rowOff>147016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flipV="1">
          <a:off x="16317595" y="15667317"/>
          <a:ext cx="1269" cy="1281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150843</xdr:rowOff>
    </xdr:from>
    <xdr:ext cx="469744" cy="259045"/>
    <xdr:sp macro="" textlink="">
      <xdr:nvSpPr>
        <xdr:cNvPr id="685" name="公債費最小値テキスト">
          <a:extLst>
            <a:ext uri="{FF2B5EF4-FFF2-40B4-BE49-F238E27FC236}">
              <a16:creationId xmlns:a16="http://schemas.microsoft.com/office/drawing/2014/main" id="{00000000-0008-0000-0700-0000AD020000}"/>
            </a:ext>
          </a:extLst>
        </xdr:cNvPr>
        <xdr:cNvSpPr txBox="1"/>
      </xdr:nvSpPr>
      <xdr:spPr>
        <a:xfrm>
          <a:off x="16370300" y="1695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147016</xdr:rowOff>
    </xdr:from>
    <xdr:to>
      <xdr:col>86</xdr:col>
      <xdr:colOff>25400</xdr:colOff>
      <xdr:row>98</xdr:row>
      <xdr:rowOff>147016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6949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12044</xdr:rowOff>
    </xdr:from>
    <xdr:ext cx="599010" cy="259045"/>
    <xdr:sp macro="" textlink="">
      <xdr:nvSpPr>
        <xdr:cNvPr id="687" name="公債費最大値テキスト">
          <a:extLst>
            <a:ext uri="{FF2B5EF4-FFF2-40B4-BE49-F238E27FC236}">
              <a16:creationId xmlns:a16="http://schemas.microsoft.com/office/drawing/2014/main" id="{00000000-0008-0000-0700-0000AF020000}"/>
            </a:ext>
          </a:extLst>
        </xdr:cNvPr>
        <xdr:cNvSpPr txBox="1"/>
      </xdr:nvSpPr>
      <xdr:spPr>
        <a:xfrm>
          <a:off x="16370300" y="1544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106,353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65367</xdr:rowOff>
    </xdr:from>
    <xdr:to>
      <xdr:col>86</xdr:col>
      <xdr:colOff>25400</xdr:colOff>
      <xdr:row>91</xdr:row>
      <xdr:rowOff>65367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566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42469</xdr:rowOff>
    </xdr:from>
    <xdr:to>
      <xdr:col>85</xdr:col>
      <xdr:colOff>127000</xdr:colOff>
      <xdr:row>98</xdr:row>
      <xdr:rowOff>60540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5481300" y="16844569"/>
          <a:ext cx="838200" cy="1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98238</xdr:rowOff>
    </xdr:from>
    <xdr:ext cx="534377" cy="259045"/>
    <xdr:sp macro="" textlink="">
      <xdr:nvSpPr>
        <xdr:cNvPr id="690" name="公債費平均値テキスト">
          <a:extLst>
            <a:ext uri="{FF2B5EF4-FFF2-40B4-BE49-F238E27FC236}">
              <a16:creationId xmlns:a16="http://schemas.microsoft.com/office/drawing/2014/main" id="{00000000-0008-0000-0700-0000B2020000}"/>
            </a:ext>
          </a:extLst>
        </xdr:cNvPr>
        <xdr:cNvSpPr txBox="1"/>
      </xdr:nvSpPr>
      <xdr:spPr>
        <a:xfrm>
          <a:off x="16370300" y="163859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75361</xdr:rowOff>
    </xdr:from>
    <xdr:to>
      <xdr:col>85</xdr:col>
      <xdr:colOff>177800</xdr:colOff>
      <xdr:row>97</xdr:row>
      <xdr:rowOff>5511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6268700" y="1653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42469</xdr:rowOff>
    </xdr:from>
    <xdr:to>
      <xdr:col>81</xdr:col>
      <xdr:colOff>50800</xdr:colOff>
      <xdr:row>98</xdr:row>
      <xdr:rowOff>52336</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4592300" y="16844569"/>
          <a:ext cx="889000" cy="9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74727</xdr:rowOff>
    </xdr:from>
    <xdr:to>
      <xdr:col>81</xdr:col>
      <xdr:colOff>101600</xdr:colOff>
      <xdr:row>97</xdr:row>
      <xdr:rowOff>4877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5430500" y="16533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21404</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14111" y="16309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21603</xdr:rowOff>
    </xdr:from>
    <xdr:to>
      <xdr:col>76</xdr:col>
      <xdr:colOff>114300</xdr:colOff>
      <xdr:row>98</xdr:row>
      <xdr:rowOff>52336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3703300" y="16823703"/>
          <a:ext cx="889000" cy="3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82322</xdr:rowOff>
    </xdr:from>
    <xdr:to>
      <xdr:col>76</xdr:col>
      <xdr:colOff>165100</xdr:colOff>
      <xdr:row>97</xdr:row>
      <xdr:rowOff>12472</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4541500" y="16541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28999</xdr:rowOff>
    </xdr:from>
    <xdr:ext cx="534377"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325111" y="16316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21603</xdr:rowOff>
    </xdr:from>
    <xdr:to>
      <xdr:col>71</xdr:col>
      <xdr:colOff>177800</xdr:colOff>
      <xdr:row>98</xdr:row>
      <xdr:rowOff>36094</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2814300" y="16823703"/>
          <a:ext cx="889000" cy="14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94959</xdr:rowOff>
    </xdr:from>
    <xdr:to>
      <xdr:col>72</xdr:col>
      <xdr:colOff>38100</xdr:colOff>
      <xdr:row>97</xdr:row>
      <xdr:rowOff>25109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3652500" y="16554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41636</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436111" y="16329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111544</xdr:rowOff>
    </xdr:from>
    <xdr:to>
      <xdr:col>67</xdr:col>
      <xdr:colOff>101600</xdr:colOff>
      <xdr:row>97</xdr:row>
      <xdr:rowOff>41694</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2763500" y="1657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58221</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2547111" y="16345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9740</xdr:rowOff>
    </xdr:from>
    <xdr:to>
      <xdr:col>85</xdr:col>
      <xdr:colOff>177800</xdr:colOff>
      <xdr:row>98</xdr:row>
      <xdr:rowOff>111340</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6268700" y="1681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96117</xdr:rowOff>
    </xdr:from>
    <xdr:ext cx="534377" cy="259045"/>
    <xdr:sp macro="" textlink="">
      <xdr:nvSpPr>
        <xdr:cNvPr id="709" name="公債費該当値テキスト">
          <a:extLst>
            <a:ext uri="{FF2B5EF4-FFF2-40B4-BE49-F238E27FC236}">
              <a16:creationId xmlns:a16="http://schemas.microsoft.com/office/drawing/2014/main" id="{00000000-0008-0000-0700-0000C5020000}"/>
            </a:ext>
          </a:extLst>
        </xdr:cNvPr>
        <xdr:cNvSpPr txBox="1"/>
      </xdr:nvSpPr>
      <xdr:spPr>
        <a:xfrm>
          <a:off x="16370300" y="1672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163119</xdr:rowOff>
    </xdr:from>
    <xdr:to>
      <xdr:col>81</xdr:col>
      <xdr:colOff>101600</xdr:colOff>
      <xdr:row>98</xdr:row>
      <xdr:rowOff>93269</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5430500" y="1679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84396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14111" y="16886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1536</xdr:rowOff>
    </xdr:from>
    <xdr:to>
      <xdr:col>76</xdr:col>
      <xdr:colOff>165100</xdr:colOff>
      <xdr:row>98</xdr:row>
      <xdr:rowOff>103136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4541500" y="1680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94263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325111" y="16896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142253</xdr:rowOff>
    </xdr:from>
    <xdr:to>
      <xdr:col>72</xdr:col>
      <xdr:colOff>38100</xdr:colOff>
      <xdr:row>98</xdr:row>
      <xdr:rowOff>72403</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3652500" y="16772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63530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436111" y="16865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156744</xdr:rowOff>
    </xdr:from>
    <xdr:to>
      <xdr:col>67</xdr:col>
      <xdr:colOff>101600</xdr:colOff>
      <xdr:row>98</xdr:row>
      <xdr:rowOff>86894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2763500" y="1678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78021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2547111" y="1688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50089</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536489"/>
          <a:ext cx="1269" cy="1118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171010</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168216</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311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50089</xdr:rowOff>
    </xdr:from>
    <xdr:to>
      <xdr:col>116</xdr:col>
      <xdr:colOff>152400</xdr:colOff>
      <xdr:row>32</xdr:row>
      <xdr:rowOff>50089</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53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88460</xdr:rowOff>
    </xdr:from>
    <xdr:ext cx="313932"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432110"/>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65583</xdr:rowOff>
    </xdr:from>
    <xdr:to>
      <xdr:col>116</xdr:col>
      <xdr:colOff>114300</xdr:colOff>
      <xdr:row>38</xdr:row>
      <xdr:rowOff>167183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78842</xdr:rowOff>
    </xdr:from>
    <xdr:to>
      <xdr:col>112</xdr:col>
      <xdr:colOff>38100</xdr:colOff>
      <xdr:row>39</xdr:row>
      <xdr:rowOff>8992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5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25519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3691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38608</xdr:rowOff>
    </xdr:from>
    <xdr:to>
      <xdr:col>107</xdr:col>
      <xdr:colOff>101600</xdr:colOff>
      <xdr:row>38</xdr:row>
      <xdr:rowOff>140208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553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156735</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45017" y="63289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62382</xdr:rowOff>
    </xdr:from>
    <xdr:to>
      <xdr:col>102</xdr:col>
      <xdr:colOff>165100</xdr:colOff>
      <xdr:row>38</xdr:row>
      <xdr:rowOff>163982</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9059</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88333" y="635270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71984</xdr:rowOff>
    </xdr:from>
    <xdr:to>
      <xdr:col>98</xdr:col>
      <xdr:colOff>38100</xdr:colOff>
      <xdr:row>39</xdr:row>
      <xdr:rowOff>2134</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58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18661</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36231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44010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・総務費は、住民一人当たり</a:t>
          </a:r>
          <a:r>
            <a:rPr kumimoji="1" lang="en-US" altLang="ja-JP" sz="1100">
              <a:latin typeface="ＭＳ Ｐゴシック" panose="020B0600070205080204" pitchFamily="50" charset="-128"/>
              <a:ea typeface="ＭＳ Ｐゴシック" panose="020B0600070205080204" pitchFamily="50" charset="-128"/>
            </a:rPr>
            <a:t>114,318</a:t>
          </a:r>
          <a:r>
            <a:rPr kumimoji="1" lang="ja-JP" altLang="en-US" sz="1100">
              <a:latin typeface="ＭＳ Ｐゴシック" panose="020B0600070205080204" pitchFamily="50" charset="-128"/>
              <a:ea typeface="ＭＳ Ｐゴシック" panose="020B0600070205080204" pitchFamily="50" charset="-128"/>
            </a:rPr>
            <a:t>円となっており、類似団体平均より</a:t>
          </a:r>
          <a:r>
            <a:rPr kumimoji="1" lang="en-US" altLang="ja-JP" sz="1100">
              <a:latin typeface="ＭＳ Ｐゴシック" panose="020B0600070205080204" pitchFamily="50" charset="-128"/>
              <a:ea typeface="ＭＳ Ｐゴシック" panose="020B0600070205080204" pitchFamily="50" charset="-128"/>
            </a:rPr>
            <a:t>39,064</a:t>
          </a:r>
          <a:r>
            <a:rPr kumimoji="1" lang="ja-JP" altLang="en-US" sz="1100">
              <a:latin typeface="ＭＳ Ｐゴシック" panose="020B0600070205080204" pitchFamily="50" charset="-128"/>
              <a:ea typeface="ＭＳ Ｐゴシック" panose="020B0600070205080204" pitchFamily="50" charset="-128"/>
            </a:rPr>
            <a:t>円高くなっている。要因は、公共施設等長寿命化基金への多額の積立に起因している。</a:t>
          </a:r>
        </a:p>
        <a:p>
          <a:r>
            <a:rPr kumimoji="1" lang="ja-JP" altLang="en-US" sz="1100">
              <a:latin typeface="ＭＳ Ｐゴシック" panose="020B0600070205080204" pitchFamily="50" charset="-128"/>
              <a:ea typeface="ＭＳ Ｐゴシック" panose="020B0600070205080204" pitchFamily="50" charset="-128"/>
            </a:rPr>
            <a:t>・教育費は、住民一人当たり</a:t>
          </a:r>
          <a:r>
            <a:rPr kumimoji="1" lang="en-US" altLang="ja-JP" sz="1100">
              <a:latin typeface="ＭＳ Ｐゴシック" panose="020B0600070205080204" pitchFamily="50" charset="-128"/>
              <a:ea typeface="ＭＳ Ｐゴシック" panose="020B0600070205080204" pitchFamily="50" charset="-128"/>
            </a:rPr>
            <a:t>71,048</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14,811</a:t>
          </a:r>
          <a:r>
            <a:rPr kumimoji="1" lang="ja-JP" altLang="en-US" sz="1100">
              <a:latin typeface="ＭＳ Ｐゴシック" panose="020B0600070205080204" pitchFamily="50" charset="-128"/>
              <a:ea typeface="ＭＳ Ｐゴシック" panose="020B0600070205080204" pitchFamily="50" charset="-128"/>
            </a:rPr>
            <a:t>円増加している。学校施設整備基金の積み立てを行ったことに加えて、町立学校体育館空調設備工事を行ったことが主な要因である。</a:t>
          </a:r>
        </a:p>
        <a:p>
          <a:r>
            <a:rPr kumimoji="1" lang="ja-JP" altLang="en-US" sz="1100">
              <a:latin typeface="ＭＳ Ｐゴシック" panose="020B0600070205080204" pitchFamily="50" charset="-128"/>
              <a:ea typeface="ＭＳ Ｐゴシック" panose="020B0600070205080204" pitchFamily="50" charset="-128"/>
            </a:rPr>
            <a:t>・民生費は、住民一人あたり</a:t>
          </a:r>
          <a:r>
            <a:rPr kumimoji="1" lang="en-US" altLang="ja-JP" sz="1100">
              <a:latin typeface="ＭＳ Ｐゴシック" panose="020B0600070205080204" pitchFamily="50" charset="-128"/>
              <a:ea typeface="ＭＳ Ｐゴシック" panose="020B0600070205080204" pitchFamily="50" charset="-128"/>
            </a:rPr>
            <a:t>188,873</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3,802</a:t>
          </a:r>
          <a:r>
            <a:rPr kumimoji="1" lang="ja-JP" altLang="en-US" sz="1100">
              <a:latin typeface="ＭＳ Ｐゴシック" panose="020B0600070205080204" pitchFamily="50" charset="-128"/>
              <a:ea typeface="ＭＳ Ｐゴシック" panose="020B0600070205080204" pitchFamily="50" charset="-128"/>
            </a:rPr>
            <a:t>円減少している。減少の要因は、住民税非課税世帯生活支援臨時給付金の終了による。類似団体平均より高い理由については、こども園を</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園すべて直営していることに起因している。今後の施設運営については、民間のこども園の導入も含め効率的で効果的な運営方法を検討し、可能なものは指定管理者制度の導入などを実施し、コストの縮減に努めていく。</a:t>
          </a:r>
        </a:p>
        <a:p>
          <a:r>
            <a:rPr kumimoji="1" lang="ja-JP" altLang="en-US" sz="1100">
              <a:latin typeface="ＭＳ Ｐゴシック" panose="020B0600070205080204" pitchFamily="50" charset="-128"/>
              <a:ea typeface="ＭＳ Ｐゴシック" panose="020B0600070205080204" pitchFamily="50" charset="-128"/>
            </a:rPr>
            <a:t>・農林水産業費は、住民一人あたり</a:t>
          </a:r>
          <a:r>
            <a:rPr kumimoji="1" lang="en-US" altLang="ja-JP" sz="1100">
              <a:latin typeface="ＭＳ Ｐゴシック" panose="020B0600070205080204" pitchFamily="50" charset="-128"/>
              <a:ea typeface="ＭＳ Ｐゴシック" panose="020B0600070205080204" pitchFamily="50" charset="-128"/>
            </a:rPr>
            <a:t>36,693</a:t>
          </a:r>
          <a:r>
            <a:rPr kumimoji="1" lang="ja-JP" altLang="en-US" sz="1100">
              <a:latin typeface="ＭＳ Ｐゴシック" panose="020B0600070205080204" pitchFamily="50" charset="-128"/>
              <a:ea typeface="ＭＳ Ｐゴシック" panose="020B0600070205080204" pitchFamily="50" charset="-128"/>
            </a:rPr>
            <a:t>円となっている。前年度比</a:t>
          </a:r>
          <a:r>
            <a:rPr kumimoji="1" lang="en-US" altLang="ja-JP" sz="1100">
              <a:latin typeface="ＭＳ Ｐゴシック" panose="020B0600070205080204" pitchFamily="50" charset="-128"/>
              <a:ea typeface="ＭＳ Ｐゴシック" panose="020B0600070205080204" pitchFamily="50" charset="-128"/>
            </a:rPr>
            <a:t>14,338</a:t>
          </a:r>
          <a:r>
            <a:rPr kumimoji="1" lang="ja-JP" altLang="en-US" sz="1100">
              <a:latin typeface="ＭＳ Ｐゴシック" panose="020B0600070205080204" pitchFamily="50" charset="-128"/>
              <a:ea typeface="ＭＳ Ｐゴシック" panose="020B0600070205080204" pitchFamily="50" charset="-128"/>
            </a:rPr>
            <a:t>円増加している。一次産業が活発であることに加え、山林保全事業としてダム周辺の土地の取得費用を計上していることに起因する。今後は、補助金等において類似のものや当初の役割を果たしたものなどについては、見直しや廃止を行っていく。</a:t>
          </a:r>
        </a:p>
        <a:p>
          <a:r>
            <a:rPr kumimoji="1" lang="ja-JP" altLang="en-US" sz="1100">
              <a:latin typeface="ＭＳ Ｐゴシック" panose="020B0600070205080204" pitchFamily="50" charset="-128"/>
              <a:ea typeface="ＭＳ Ｐゴシック" panose="020B0600070205080204" pitchFamily="50" charset="-128"/>
            </a:rPr>
            <a:t>・商工費は、住民一人当たり</a:t>
          </a:r>
          <a:r>
            <a:rPr kumimoji="1" lang="en-US" altLang="ja-JP" sz="1100">
              <a:latin typeface="ＭＳ Ｐゴシック" panose="020B0600070205080204" pitchFamily="50" charset="-128"/>
              <a:ea typeface="ＭＳ Ｐゴシック" panose="020B0600070205080204" pitchFamily="50" charset="-128"/>
            </a:rPr>
            <a:t>27,148</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6,125</a:t>
          </a:r>
          <a:r>
            <a:rPr kumimoji="1" lang="ja-JP" altLang="en-US" sz="1100">
              <a:latin typeface="ＭＳ Ｐゴシック" panose="020B0600070205080204" pitchFamily="50" charset="-128"/>
              <a:ea typeface="ＭＳ Ｐゴシック" panose="020B0600070205080204" pitchFamily="50" charset="-128"/>
            </a:rPr>
            <a:t>円減少している。減少の要因は、消費喚起を促すためのあやがわスマイル応援券発行事業の縮小が要因となっている。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・土木費は、住民一人当たり</a:t>
          </a:r>
          <a:r>
            <a:rPr kumimoji="1" lang="en-US" altLang="ja-JP" sz="1100">
              <a:latin typeface="ＭＳ Ｐゴシック" panose="020B0600070205080204" pitchFamily="50" charset="-128"/>
              <a:ea typeface="ＭＳ Ｐゴシック" panose="020B0600070205080204" pitchFamily="50" charset="-128"/>
            </a:rPr>
            <a:t>48,173</a:t>
          </a:r>
          <a:r>
            <a:rPr kumimoji="1" lang="ja-JP" altLang="en-US" sz="1100">
              <a:latin typeface="ＭＳ Ｐゴシック" panose="020B0600070205080204" pitchFamily="50" charset="-128"/>
              <a:ea typeface="ＭＳ Ｐゴシック" panose="020B0600070205080204" pitchFamily="50" charset="-128"/>
            </a:rPr>
            <a:t>円となっており、前年度比</a:t>
          </a:r>
          <a:r>
            <a:rPr kumimoji="1" lang="en-US" altLang="ja-JP" sz="1100">
              <a:latin typeface="ＭＳ Ｐゴシック" panose="020B0600070205080204" pitchFamily="50" charset="-128"/>
              <a:ea typeface="ＭＳ Ｐゴシック" panose="020B0600070205080204" pitchFamily="50" charset="-128"/>
            </a:rPr>
            <a:t>13,374</a:t>
          </a:r>
          <a:r>
            <a:rPr kumimoji="1" lang="ja-JP" altLang="en-US" sz="1100">
              <a:latin typeface="ＭＳ Ｐゴシック" panose="020B0600070205080204" pitchFamily="50" charset="-128"/>
              <a:ea typeface="ＭＳ Ｐゴシック" panose="020B0600070205080204" pitchFamily="50" charset="-128"/>
            </a:rPr>
            <a:t>円増加している。これは長柄ダムの再開発事業が本格化してきたためであり、完了予定である令和９年度まで類似団体平均を上回ることが想定される。そのため、それ以外の事業では緊急性の高いものから取り組む等、年度調整を行うことで経費の平準化に努め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香川県綾川町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ゴシック" pitchFamily="49" charset="-128"/>
              <a:ea typeface="ＭＳ ゴシック" pitchFamily="49" charset="-128"/>
            </a:rPr>
            <a:t>○財政調整基金</a:t>
          </a:r>
        </a:p>
        <a:p>
          <a:r>
            <a:rPr kumimoji="1" lang="ja-JP" altLang="en-US" sz="900">
              <a:latin typeface="ＭＳ ゴシック" pitchFamily="49" charset="-128"/>
              <a:ea typeface="ＭＳ ゴシック" pitchFamily="49" charset="-128"/>
            </a:rPr>
            <a:t>　将来の公共施設の更新費用を見据え、財政調整基金を取り崩して特定目的基金を積み立てたため減少している。今後も基金の適正管理に努める。</a:t>
          </a:r>
        </a:p>
        <a:p>
          <a:r>
            <a:rPr kumimoji="1" lang="ja-JP" altLang="en-US" sz="900">
              <a:latin typeface="ＭＳ ゴシック" pitchFamily="49" charset="-128"/>
              <a:ea typeface="ＭＳ ゴシック" pitchFamily="49" charset="-128"/>
            </a:rPr>
            <a:t>○実質収支額</a:t>
          </a:r>
        </a:p>
        <a:p>
          <a:r>
            <a:rPr kumimoji="1" lang="ja-JP" altLang="en-US" sz="900">
              <a:latin typeface="ＭＳ ゴシック" pitchFamily="49" charset="-128"/>
              <a:ea typeface="ＭＳ ゴシック" pitchFamily="49" charset="-128"/>
            </a:rPr>
            <a:t>　標準財政規模比</a:t>
          </a:r>
          <a:r>
            <a:rPr kumimoji="1" lang="en-US" altLang="ja-JP" sz="900">
              <a:latin typeface="ＭＳ ゴシック" pitchFamily="49" charset="-128"/>
              <a:ea typeface="ＭＳ ゴシック" pitchFamily="49" charset="-128"/>
            </a:rPr>
            <a:t>5</a:t>
          </a:r>
          <a:r>
            <a:rPr kumimoji="1" lang="ja-JP" altLang="en-US" sz="900">
              <a:latin typeface="ＭＳ ゴシック" pitchFamily="49" charset="-128"/>
              <a:ea typeface="ＭＳ ゴシック" pitchFamily="49" charset="-128"/>
            </a:rPr>
            <a:t>～</a:t>
          </a:r>
          <a:r>
            <a:rPr kumimoji="1" lang="en-US" altLang="ja-JP" sz="900">
              <a:latin typeface="ＭＳ ゴシック" pitchFamily="49" charset="-128"/>
              <a:ea typeface="ＭＳ ゴシック" pitchFamily="49" charset="-128"/>
            </a:rPr>
            <a:t>12</a:t>
          </a:r>
          <a:r>
            <a:rPr kumimoji="1" lang="ja-JP" altLang="en-US" sz="900">
              <a:latin typeface="ＭＳ ゴシック" pitchFamily="49" charset="-128"/>
              <a:ea typeface="ＭＳ ゴシック" pitchFamily="49" charset="-128"/>
            </a:rPr>
            <a:t>％台となっており、やや高い水準で推移している。出来る限り確実な需要予測、歳入見込を行うことで、適正な比率となるよう努めていく。</a:t>
          </a:r>
        </a:p>
        <a:p>
          <a:r>
            <a:rPr kumimoji="1" lang="ja-JP" altLang="en-US" sz="900">
              <a:latin typeface="ＭＳ ゴシック" pitchFamily="49" charset="-128"/>
              <a:ea typeface="ＭＳ ゴシック" pitchFamily="49" charset="-128"/>
            </a:rPr>
            <a:t>○実質単年度収支</a:t>
          </a:r>
        </a:p>
        <a:p>
          <a:r>
            <a:rPr kumimoji="1" lang="ja-JP" altLang="en-US" sz="900">
              <a:latin typeface="ＭＳ ゴシック" pitchFamily="49" charset="-128"/>
              <a:ea typeface="ＭＳ ゴシック" pitchFamily="49" charset="-128"/>
            </a:rPr>
            <a:t>　財政調整基金の取崩を行っていることから、実質単年度収支については低い数値となっている。</a:t>
          </a:r>
        </a:p>
        <a:p>
          <a:r>
            <a:rPr kumimoji="1" lang="ja-JP" altLang="en-US" sz="900">
              <a:latin typeface="ＭＳ ゴシック" pitchFamily="49" charset="-128"/>
              <a:ea typeface="ＭＳ ゴシック" pitchFamily="49" charset="-128"/>
            </a:rPr>
            <a:t>○今後の対応</a:t>
          </a:r>
        </a:p>
        <a:p>
          <a:r>
            <a:rPr kumimoji="1" lang="ja-JP" altLang="en-US" sz="900">
              <a:latin typeface="ＭＳ ゴシック" pitchFamily="49" charset="-128"/>
              <a:ea typeface="ＭＳ ゴシック" pitchFamily="49" charset="-128"/>
            </a:rPr>
            <a:t>　今後公共施設等の更新費用の増大が予想されており、公共施設等長寿命化基金等を活用しながらの財政運営となる。このことから、公共施設等総合管理計画及び個別計画に基づいた統廃合や長寿命化を行い、適切な管理の元、持続可能な行財政運営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香川県綾川町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○現状</a:t>
          </a:r>
        </a:p>
        <a:p>
          <a:r>
            <a:rPr kumimoji="1" lang="ja-JP" altLang="en-US" sz="1400">
              <a:latin typeface="ＭＳ ゴシック" pitchFamily="49" charset="-128"/>
              <a:ea typeface="ＭＳ ゴシック" pitchFamily="49" charset="-128"/>
            </a:rPr>
            <a:t>　一般会計及びすべての特別会計で赤字が生じていない。</a:t>
          </a:r>
        </a:p>
        <a:p>
          <a:r>
            <a:rPr kumimoji="1" lang="ja-JP" altLang="en-US" sz="1400">
              <a:latin typeface="ＭＳ ゴシック" pitchFamily="49" charset="-128"/>
              <a:ea typeface="ＭＳ ゴシック" pitchFamily="49" charset="-128"/>
            </a:rPr>
            <a:t>○今後の対応</a:t>
          </a:r>
        </a:p>
        <a:p>
          <a:r>
            <a:rPr kumimoji="1" lang="ja-JP" altLang="en-US" sz="1400">
              <a:latin typeface="ＭＳ ゴシック" pitchFamily="49" charset="-128"/>
              <a:ea typeface="ＭＳ ゴシック" pitchFamily="49" charset="-128"/>
            </a:rPr>
            <a:t>　各会計で適正な財政運営、企業経営を行い、財政の健全化に努めていく。</a:t>
          </a:r>
        </a:p>
        <a:p>
          <a:r>
            <a:rPr kumimoji="1" lang="ja-JP" altLang="en-US" sz="1400">
              <a:latin typeface="ＭＳ ゴシック" pitchFamily="49" charset="-128"/>
              <a:ea typeface="ＭＳ ゴシック" pitchFamily="49" charset="-128"/>
            </a:rPr>
            <a:t>　介護老人保健施設事業会計においては、経営状況が厳しくなっているため、指定管理者制度による運営を令和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年度より開始し、経営改善に努める。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香川県綾川町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○元利償還金</a:t>
          </a:r>
        </a:p>
        <a:p>
          <a:r>
            <a:rPr kumimoji="1" lang="ja-JP" altLang="en-US" sz="1000">
              <a:latin typeface="ＭＳ ゴシック" pitchFamily="49" charset="-128"/>
              <a:ea typeface="ＭＳ ゴシック" pitchFamily="49" charset="-128"/>
            </a:rPr>
            <a:t>　行政改革大綱に基づく起債発行額の抑制により、元利償還金は減少している。</a:t>
          </a:r>
        </a:p>
        <a:p>
          <a:r>
            <a:rPr kumimoji="1" lang="ja-JP" altLang="en-US" sz="1000">
              <a:latin typeface="ＭＳ ゴシック" pitchFamily="49" charset="-128"/>
              <a:ea typeface="ＭＳ ゴシック" pitchFamily="49" charset="-128"/>
            </a:rPr>
            <a:t>○公営企業債の元利償還金に対する繰入金</a:t>
          </a:r>
        </a:p>
        <a:p>
          <a:r>
            <a:rPr kumimoji="1" lang="ja-JP" altLang="en-US" sz="1000">
              <a:latin typeface="ＭＳ ゴシック" pitchFamily="49" charset="-128"/>
              <a:ea typeface="ＭＳ ゴシック" pitchFamily="49" charset="-128"/>
            </a:rPr>
            <a:t>　下水道事業において、新規発行額が元金償還額を下回っていることから、公営企業債の元利償還金に対する繰入金全体として減少している。</a:t>
          </a:r>
        </a:p>
        <a:p>
          <a:r>
            <a:rPr kumimoji="1" lang="ja-JP" altLang="en-US" sz="1000">
              <a:latin typeface="ＭＳ ゴシック" pitchFamily="49" charset="-128"/>
              <a:ea typeface="ＭＳ ゴシック" pitchFamily="49" charset="-128"/>
            </a:rPr>
            <a:t>○債務負担行為に基づく支出金</a:t>
          </a:r>
        </a:p>
        <a:p>
          <a:r>
            <a:rPr kumimoji="1" lang="ja-JP" altLang="en-US" sz="1000">
              <a:latin typeface="ＭＳ ゴシック" pitchFamily="49" charset="-128"/>
              <a:ea typeface="ＭＳ ゴシック" pitchFamily="49" charset="-128"/>
            </a:rPr>
            <a:t>　農業適正化事業において増加している。</a:t>
          </a:r>
        </a:p>
        <a:p>
          <a:r>
            <a:rPr kumimoji="1" lang="ja-JP" altLang="en-US" sz="1000">
              <a:latin typeface="ＭＳ ゴシック" pitchFamily="49" charset="-128"/>
              <a:ea typeface="ＭＳ ゴシック" pitchFamily="49" charset="-128"/>
            </a:rPr>
            <a:t>○実質公債費比率の分子</a:t>
          </a:r>
        </a:p>
        <a:p>
          <a:r>
            <a:rPr kumimoji="1" lang="ja-JP" altLang="en-US" sz="1000">
              <a:latin typeface="ＭＳ ゴシック" pitchFamily="49" charset="-128"/>
              <a:ea typeface="ＭＳ ゴシック" pitchFamily="49" charset="-128"/>
            </a:rPr>
            <a:t>　起債発行を抑制しているため普通会計の元利償還金は減少傾向にあるが、算入公債費等における災害復旧費等に係る基準財政需要額下水道事業における元金償還が開始したこと等もあり増加傾向である。</a:t>
          </a:r>
        </a:p>
        <a:p>
          <a:r>
            <a:rPr kumimoji="1" lang="ja-JP" altLang="en-US" sz="1000">
              <a:latin typeface="ＭＳ ゴシック" pitchFamily="49" charset="-128"/>
              <a:ea typeface="ＭＳ ゴシック" pitchFamily="49" charset="-128"/>
            </a:rPr>
            <a:t>○今後の対応</a:t>
          </a:r>
        </a:p>
        <a:p>
          <a:r>
            <a:rPr kumimoji="1" lang="ja-JP" altLang="en-US" sz="1000">
              <a:latin typeface="ＭＳ ゴシック" pitchFamily="49" charset="-128"/>
              <a:ea typeface="ＭＳ ゴシック" pitchFamily="49" charset="-128"/>
            </a:rPr>
            <a:t>　早期健全化基準未満であるが、今後とも世代間の公平性を考慮しながら起債発行の抑制に努め、適正な財政運営に努める。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香川県綾川町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○一般会計等に係る地方債の現在高</a:t>
          </a:r>
          <a:endParaRPr lang="ja-JP" altLang="ja-JP" sz="1050">
            <a:effectLst/>
          </a:endParaRPr>
        </a:p>
        <a:p>
          <a:r>
            <a:rPr kumimoji="1" lang="ja-JP" altLang="ja-JP" sz="900">
              <a:solidFill>
                <a:schemeClr val="dk1"/>
              </a:solidFill>
              <a:effectLst/>
              <a:latin typeface="+mn-lt"/>
              <a:ea typeface="+mn-ea"/>
              <a:cs typeface="+mn-cs"/>
            </a:rPr>
            <a:t>　町の行政改革大綱及び集中改革プランに基づき、起債発行を抑制しているが、</a:t>
          </a:r>
          <a:r>
            <a:rPr kumimoji="1" lang="ja-JP" altLang="en-US" sz="900">
              <a:solidFill>
                <a:schemeClr val="dk1"/>
              </a:solidFill>
              <a:effectLst/>
              <a:latin typeface="+mn-lt"/>
              <a:ea typeface="+mn-ea"/>
              <a:cs typeface="+mn-cs"/>
            </a:rPr>
            <a:t>合併特例債発行期限が迫っていることから</a:t>
          </a:r>
          <a:r>
            <a:rPr kumimoji="1" lang="ja-JP" altLang="ja-JP" sz="900">
              <a:solidFill>
                <a:schemeClr val="dk1"/>
              </a:solidFill>
              <a:effectLst/>
              <a:latin typeface="+mn-lt"/>
              <a:ea typeface="+mn-ea"/>
              <a:cs typeface="+mn-cs"/>
            </a:rPr>
            <a:t>増加傾向にある</a:t>
          </a:r>
          <a:r>
            <a:rPr kumimoji="1" lang="ja-JP" altLang="en-US" sz="900">
              <a:solidFill>
                <a:schemeClr val="dk1"/>
              </a:solidFill>
              <a:effectLst/>
              <a:latin typeface="+mn-lt"/>
              <a:ea typeface="+mn-ea"/>
              <a:cs typeface="+mn-cs"/>
            </a:rPr>
            <a:t>。</a:t>
          </a:r>
          <a:r>
            <a:rPr kumimoji="1" lang="ja-JP" altLang="ja-JP" sz="900">
              <a:solidFill>
                <a:schemeClr val="dk1"/>
              </a:solidFill>
              <a:effectLst/>
              <a:latin typeface="+mn-lt"/>
              <a:ea typeface="+mn-ea"/>
              <a:cs typeface="+mn-cs"/>
            </a:rPr>
            <a:t>今後も引き続き世代間の公平性を考慮しつつ、適正な起債発行額となるよう努めていく。</a:t>
          </a:r>
          <a:endParaRPr lang="ja-JP" altLang="ja-JP" sz="1050">
            <a:effectLst/>
          </a:endParaRPr>
        </a:p>
        <a:p>
          <a:r>
            <a:rPr kumimoji="1" lang="ja-JP" altLang="ja-JP" sz="900">
              <a:solidFill>
                <a:schemeClr val="dk1"/>
              </a:solidFill>
              <a:effectLst/>
              <a:latin typeface="+mn-lt"/>
              <a:ea typeface="+mn-ea"/>
              <a:cs typeface="+mn-cs"/>
            </a:rPr>
            <a:t>○公営企業債等繰入見込額</a:t>
          </a:r>
          <a:endParaRPr lang="ja-JP" altLang="ja-JP" sz="1050">
            <a:effectLst/>
          </a:endParaRPr>
        </a:p>
        <a:p>
          <a:r>
            <a:rPr kumimoji="1" lang="ja-JP" altLang="ja-JP" sz="900">
              <a:solidFill>
                <a:schemeClr val="dk1"/>
              </a:solidFill>
              <a:effectLst/>
              <a:latin typeface="+mn-lt"/>
              <a:ea typeface="+mn-ea"/>
              <a:cs typeface="+mn-cs"/>
            </a:rPr>
            <a:t>　下水道事業を除く会計においては、令和元年度以降、借換債を除いて起債発行を行っておらず、下水道事業についても、発行額を抑制しているため、減少傾向にある。</a:t>
          </a:r>
          <a:endParaRPr lang="ja-JP" altLang="ja-JP" sz="1050">
            <a:effectLst/>
          </a:endParaRPr>
        </a:p>
        <a:p>
          <a:r>
            <a:rPr kumimoji="1" lang="ja-JP" altLang="ja-JP" sz="900">
              <a:solidFill>
                <a:schemeClr val="dk1"/>
              </a:solidFill>
              <a:effectLst/>
              <a:latin typeface="+mn-lt"/>
              <a:ea typeface="+mn-ea"/>
              <a:cs typeface="+mn-cs"/>
            </a:rPr>
            <a:t>○退職手当負担見込額</a:t>
          </a:r>
          <a:endParaRPr lang="ja-JP" altLang="ja-JP" sz="1050">
            <a:effectLst/>
          </a:endParaRPr>
        </a:p>
        <a:p>
          <a:r>
            <a:rPr kumimoji="1" lang="ja-JP" altLang="ja-JP" sz="900">
              <a:solidFill>
                <a:schemeClr val="dk1"/>
              </a:solidFill>
              <a:effectLst/>
              <a:latin typeface="+mn-lt"/>
              <a:ea typeface="+mn-ea"/>
              <a:cs typeface="+mn-cs"/>
            </a:rPr>
            <a:t>　定員適正化計画に基づいた職員採用の実施により職員数は減少傾向にあ</a:t>
          </a:r>
          <a:r>
            <a:rPr kumimoji="1" lang="ja-JP" altLang="en-US" sz="900">
              <a:solidFill>
                <a:schemeClr val="dk1"/>
              </a:solidFill>
              <a:effectLst/>
              <a:latin typeface="+mn-lt"/>
              <a:ea typeface="+mn-ea"/>
              <a:cs typeface="+mn-cs"/>
            </a:rPr>
            <a:t>る</a:t>
          </a:r>
          <a:r>
            <a:rPr kumimoji="1" lang="ja-JP" altLang="ja-JP" sz="900">
              <a:solidFill>
                <a:schemeClr val="dk1"/>
              </a:solidFill>
              <a:effectLst/>
              <a:latin typeface="+mn-lt"/>
              <a:ea typeface="+mn-ea"/>
              <a:cs typeface="+mn-cs"/>
            </a:rPr>
            <a:t>が</a:t>
          </a:r>
          <a:r>
            <a:rPr kumimoji="1" lang="ja-JP" altLang="en-US" sz="900">
              <a:solidFill>
                <a:schemeClr val="dk1"/>
              </a:solidFill>
              <a:effectLst/>
              <a:latin typeface="+mn-lt"/>
              <a:ea typeface="+mn-ea"/>
              <a:cs typeface="+mn-cs"/>
            </a:rPr>
            <a:t>、退職手当組合への積立額の減少により</a:t>
          </a:r>
          <a:r>
            <a:rPr kumimoji="1" lang="ja-JP" altLang="ja-JP" sz="900">
              <a:solidFill>
                <a:schemeClr val="dk1"/>
              </a:solidFill>
              <a:effectLst/>
              <a:latin typeface="+mn-lt"/>
              <a:ea typeface="+mn-ea"/>
              <a:cs typeface="+mn-cs"/>
            </a:rPr>
            <a:t>、退職手当負担見込額</a:t>
          </a:r>
          <a:r>
            <a:rPr kumimoji="1" lang="ja-JP" altLang="en-US" sz="900">
              <a:solidFill>
                <a:schemeClr val="dk1"/>
              </a:solidFill>
              <a:effectLst/>
              <a:latin typeface="+mn-lt"/>
              <a:ea typeface="+mn-ea"/>
              <a:cs typeface="+mn-cs"/>
            </a:rPr>
            <a:t>が増加した</a:t>
          </a:r>
          <a:r>
            <a:rPr kumimoji="1" lang="ja-JP" altLang="ja-JP" sz="900">
              <a:solidFill>
                <a:schemeClr val="dk1"/>
              </a:solidFill>
              <a:effectLst/>
              <a:latin typeface="+mn-lt"/>
              <a:ea typeface="+mn-ea"/>
              <a:cs typeface="+mn-cs"/>
            </a:rPr>
            <a:t>。</a:t>
          </a:r>
          <a:endParaRPr lang="ja-JP" altLang="ja-JP" sz="1050">
            <a:effectLst/>
          </a:endParaRPr>
        </a:p>
        <a:p>
          <a:r>
            <a:rPr kumimoji="1" lang="ja-JP" altLang="ja-JP" sz="900">
              <a:solidFill>
                <a:schemeClr val="dk1"/>
              </a:solidFill>
              <a:effectLst/>
              <a:latin typeface="+mn-lt"/>
              <a:ea typeface="+mn-ea"/>
              <a:cs typeface="+mn-cs"/>
            </a:rPr>
            <a:t>○将来負担比率の分子</a:t>
          </a:r>
          <a:endParaRPr lang="ja-JP" altLang="ja-JP" sz="1050">
            <a:effectLst/>
          </a:endParaRPr>
        </a:p>
        <a:p>
          <a:r>
            <a:rPr kumimoji="1" lang="ja-JP" altLang="ja-JP" sz="900">
              <a:solidFill>
                <a:schemeClr val="dk1"/>
              </a:solidFill>
              <a:effectLst/>
              <a:latin typeface="+mn-lt"/>
              <a:ea typeface="+mn-ea"/>
              <a:cs typeface="+mn-cs"/>
            </a:rPr>
            <a:t>　前年度と比較して、将来負担額は</a:t>
          </a:r>
          <a:r>
            <a:rPr kumimoji="1" lang="ja-JP" altLang="en-US" sz="900">
              <a:solidFill>
                <a:schemeClr val="dk1"/>
              </a:solidFill>
              <a:effectLst/>
              <a:latin typeface="+mn-lt"/>
              <a:ea typeface="+mn-ea"/>
              <a:cs typeface="+mn-cs"/>
            </a:rPr>
            <a:t>増加しているが</a:t>
          </a:r>
          <a:r>
            <a:rPr kumimoji="1" lang="ja-JP" altLang="ja-JP" sz="900">
              <a:solidFill>
                <a:schemeClr val="dk1"/>
              </a:solidFill>
              <a:effectLst/>
              <a:latin typeface="+mn-lt"/>
              <a:ea typeface="+mn-ea"/>
              <a:cs typeface="+mn-cs"/>
            </a:rPr>
            <a:t>、充当可能財源等</a:t>
          </a:r>
          <a:r>
            <a:rPr kumimoji="1" lang="ja-JP" altLang="en-US" sz="900">
              <a:solidFill>
                <a:schemeClr val="dk1"/>
              </a:solidFill>
              <a:effectLst/>
              <a:latin typeface="+mn-lt"/>
              <a:ea typeface="+mn-ea"/>
              <a:cs typeface="+mn-cs"/>
            </a:rPr>
            <a:t>も</a:t>
          </a:r>
          <a:r>
            <a:rPr kumimoji="1" lang="ja-JP" altLang="ja-JP" sz="900">
              <a:solidFill>
                <a:schemeClr val="dk1"/>
              </a:solidFill>
              <a:effectLst/>
              <a:latin typeface="+mn-lt"/>
              <a:ea typeface="+mn-ea"/>
              <a:cs typeface="+mn-cs"/>
            </a:rPr>
            <a:t>増加しているため、全体として</a:t>
          </a:r>
          <a:r>
            <a:rPr kumimoji="1" lang="ja-JP" altLang="en-US" sz="900">
              <a:solidFill>
                <a:schemeClr val="dk1"/>
              </a:solidFill>
              <a:effectLst/>
              <a:latin typeface="+mn-lt"/>
              <a:ea typeface="+mn-ea"/>
              <a:cs typeface="+mn-cs"/>
            </a:rPr>
            <a:t>は微増となっている</a:t>
          </a:r>
          <a:r>
            <a:rPr kumimoji="1" lang="ja-JP" altLang="ja-JP" sz="900">
              <a:solidFill>
                <a:schemeClr val="dk1"/>
              </a:solidFill>
              <a:effectLst/>
              <a:latin typeface="+mn-lt"/>
              <a:ea typeface="+mn-ea"/>
              <a:cs typeface="+mn-cs"/>
            </a:rPr>
            <a:t>。</a:t>
          </a:r>
          <a:endParaRPr lang="ja-JP" altLang="ja-JP" sz="1050">
            <a:effectLst/>
          </a:endParaRPr>
        </a:p>
        <a:p>
          <a:r>
            <a:rPr kumimoji="1" lang="ja-JP" altLang="ja-JP" sz="900">
              <a:solidFill>
                <a:schemeClr val="dk1"/>
              </a:solidFill>
              <a:effectLst/>
              <a:latin typeface="+mn-lt"/>
              <a:ea typeface="+mn-ea"/>
              <a:cs typeface="+mn-cs"/>
            </a:rPr>
            <a:t>○今後の対応</a:t>
          </a:r>
          <a:endParaRPr lang="ja-JP" altLang="ja-JP" sz="1050">
            <a:effectLst/>
          </a:endParaRPr>
        </a:p>
        <a:p>
          <a:r>
            <a:rPr kumimoji="1" lang="ja-JP" altLang="ja-JP" sz="900">
              <a:solidFill>
                <a:schemeClr val="dk1"/>
              </a:solidFill>
              <a:effectLst/>
              <a:latin typeface="+mn-lt"/>
              <a:ea typeface="+mn-ea"/>
              <a:cs typeface="+mn-cs"/>
            </a:rPr>
            <a:t>　</a:t>
          </a:r>
          <a:r>
            <a:rPr kumimoji="1" lang="ja-JP" altLang="en-US" sz="900">
              <a:solidFill>
                <a:schemeClr val="dk1"/>
              </a:solidFill>
              <a:effectLst/>
              <a:latin typeface="+mn-lt"/>
              <a:ea typeface="+mn-ea"/>
              <a:cs typeface="+mn-cs"/>
            </a:rPr>
            <a:t>物価高騰等の影響により財源不足の増大が予想される</a:t>
          </a:r>
          <a:r>
            <a:rPr kumimoji="1" lang="ja-JP" altLang="ja-JP" sz="900">
              <a:solidFill>
                <a:schemeClr val="dk1"/>
              </a:solidFill>
              <a:effectLst/>
              <a:latin typeface="+mn-lt"/>
              <a:ea typeface="+mn-ea"/>
              <a:cs typeface="+mn-cs"/>
            </a:rPr>
            <a:t>ことから、財政調整基金の活用を余儀なくされ、比率の悪化が懸念される。行政改革大綱及び集中改革プランに基づき、一層の行政の効率化を推進していくことで、比率が悪化することのないよう努めていく。</a:t>
          </a:r>
          <a:endParaRPr lang="ja-JP" altLang="ja-JP" sz="105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香川県綾川町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財政調整基金では公共施設等長寿命化基金への積立を行ったことにより、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百万円の減となっている。その他特定目的基金では、公共施設等長寿命化基金、地域振興基金及び学校施設整備基金等に積み立てたことなどから、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千万円の増となっており、基金全体額は前年度末より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災害等の不測の事態への対応に加え、基金の使途の明確化を図るため、財政調整基金を取り崩して個々の特定目的基金に積み立てていく。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公共施設等長寿命化基金：綾川町の公共施設等の機能を保全し、長寿命化を図るための整備、改修等に要する経費に充てるための基金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：町民の連帯の強化及び地域振興を図るための基金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塵埃埋立場建設基金　　：塵埃埋立場の建設に必要な財源を確保するための基金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子育て支援基金　　　　：子育て支援事業の充実を図り、子どもが健やかに生まれ育つ環境づくりの推進を図るための基金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学校施設整備基金　　　：学校施設の整備に必要な財源を確保するための基金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公共施設等長寿命化基金：公共施設等総合管理計画に基づき、今後の施設改修等を見据え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：合併特例債を活用して町民の連帯の強化及び地域振興を図るための基金を造成するため、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億円を積立てた。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公共施設等長寿命化基金：公共施設等総合管理計画において、長寿命化等の対策を講じた場合においても、今後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年間の更新費用が</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644.4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億円と推計されていることから定期的な積み増し及び計画的な取崩しを実施していく。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地域振興基金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年度まで合併特例債を活用し、基金を造成する。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歳計剰余金処分による積立を行った一方、財政調整基金を取崩し、公共施設等長寿命化基金及び学校施設整備基金への積立を行ったこと等により、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資材費の高騰、人件費の高騰及び公共施設の更新整備等において、中期財政計画では基金が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億円程度減少する見込みである。引き続き、行政改革大綱及び集中改革プランに基づき、一層の行政の効率化を推進していき、不測の事態に備えられるよう努めていく。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臨時財政対策債償還基金費及び利息の積立により昨年度末より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今後合併特例債の元金償還の増加による公債費の増加が懸念されるため、過去の起債の繰上償還を検討したい。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136E8B3C-A8DC-4B77-AF3A-D214255D55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93D6BDF5-BB3B-4313-A77B-76DFD5AFC85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0D16D84-8EDA-4298-8184-42B3ABD00276}"/>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D59D95BC-77D7-42FB-9294-8A7A12231343}"/>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0652C618-D38E-40E7-AAC6-39F2E5B58616}"/>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474AA019-B6C9-49D8-97A5-25BD846F3D3D}"/>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1281D6C7-DC60-44FD-A5C4-07E1BDD62F62}"/>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923ABF4-3BB2-4D08-AA8E-29316EF1E1A9}"/>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420A64D-CDCE-4BA0-A069-CEA192B3AA28}"/>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24C3855-BDA4-4840-95EF-660031FD68B2}"/>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8DAFA37E-85E4-4F77-AD42-7F59D2600A73}"/>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9C03BDD4-C486-4A64-BD20-B8FDA3B760D8}"/>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7761199E-B3BC-4B61-BE25-174192AD86F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80DD9A0E-06AC-4D9A-8E26-1978AFFCE331}"/>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09A52F95-80F4-4C61-923F-4D120FB35F22}"/>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5FD19E2-D29A-4C15-ACF5-DA86E123925E}"/>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香川県綾川町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1AC01CCD-919D-46D2-8905-F9212B2E19A6}"/>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0297F20-ED10-4C1A-B170-B6F491372B98}"/>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5B835B83-C2CA-447B-8C5F-6674846033D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3C8F25C3-A59B-4B4A-A7C8-F8572E23E5AA}"/>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AA8C349-D04D-40D8-969F-503413F2D16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E3351D53-487E-4DCD-817A-922DEB1C691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22,906
22,418
109.75
13,403,507
12,790,225
501,875
7,283,890
5,403,766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A678246-6B13-4888-AF9B-956A2BD74EB3}"/>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85B64955-96A0-47E2-8E72-81C5704C09F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9522AAEB-587A-49CF-87FB-3A70C6EB993D}"/>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E538370-3CA6-4670-8D09-3CAC0A840475}"/>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080BBD69-68CE-4F65-85AC-ECE11BB432F9}"/>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ED1C6132-D91D-4CAE-947E-E2708F23950D}"/>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6226C5B-2A65-412A-B803-F7752B0B0C4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229BDB8-3C6B-4980-882A-639FF3ACA2B2}"/>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0BF16E1-A8B3-4E53-8C40-B45A6BD33ADC}"/>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5B20C4BB-3B2C-43D8-8017-5035FAC8C408}"/>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FC699644-7BC3-4B42-9E10-B8A85875E5DA}"/>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2D3172E9-6F53-4E05-87D6-F39607F323D7}"/>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E880654F-3ABB-4D1C-BCC7-3C43026E61E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31D207C9-903F-457B-9069-A86D3339EF79}"/>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4DD1773E-BDE9-4396-8CFF-4F88FEE7EA1B}"/>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D44079D-361C-498E-B291-E9AB4463EB9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51F4E56D-3517-4A29-8636-CC05D3152B66}"/>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8136DC1-0BD3-4DD9-A9CC-9FFF2DD3638E}"/>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0CC2D6F-C5E2-4383-96BC-2C2FC120CE5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A527D304-074F-41B4-A18A-A4DABA14F31E}"/>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21C73F5-18D5-49A3-A340-565031E2E6D5}"/>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632F4ABF-0731-418F-9D96-14196235FDF4}"/>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33C80C13-5B22-496F-A390-28EB1F2954EB}"/>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E9FD8584-4DBC-4627-A764-EEEAA73EA0A2}"/>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A63FC1DE-EE27-42B0-A25B-54DF98B28E31}"/>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077D0826-36BF-4302-A7A2-3F4509B53818}"/>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B879D80A-9BEF-4CAD-AB96-F328228331F1}"/>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CC937C7-729F-4867-B773-B5326E31F1CA}"/>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3593DD1-0CB7-45E4-935D-CC47EB1DF26F}"/>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E055566-09C3-4E7F-9766-327B35987D5D}"/>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367BB539-896E-4BC1-9554-DBB9A2824341}"/>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E7AFF15-A794-4551-BDED-3C523FE4E8C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9EE43BB-C932-4E52-9C7A-58BFF3AA4BBA}"/>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E8F47179-1483-4984-8378-89A545A4FB8C}"/>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5819DBAD-C3B3-42AA-9DF3-6BB1C2287FA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a:t>
          </a:r>
          <a:r>
            <a:rPr kumimoji="1" lang="en-US" altLang="ja-JP" sz="1100">
              <a:latin typeface="ＭＳ Ｐゴシック" panose="020B0600070205080204" pitchFamily="50" charset="-128"/>
              <a:ea typeface="ＭＳ Ｐゴシック" panose="020B0600070205080204" pitchFamily="50" charset="-128"/>
            </a:rPr>
            <a:t>62.8%</a:t>
          </a:r>
          <a:r>
            <a:rPr kumimoji="1" lang="ja-JP" altLang="en-US" sz="1100">
              <a:latin typeface="ＭＳ Ｐゴシック" panose="020B0600070205080204" pitchFamily="50" charset="-128"/>
              <a:ea typeface="ＭＳ Ｐゴシック" panose="020B0600070205080204" pitchFamily="50" charset="-128"/>
            </a:rPr>
            <a:t>となっており類似団体と比較すると低い値となっているが、香川県平均と比較するとやや高い水準である。令和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年度は小学校などの改修工事により施設の維持・更新を実施している。改修工事の額を減価償却費が上回ったため、前年度より</a:t>
          </a:r>
          <a:r>
            <a:rPr kumimoji="1" lang="en-US" altLang="ja-JP" sz="1100">
              <a:latin typeface="ＭＳ Ｐゴシック" panose="020B0600070205080204" pitchFamily="50" charset="-128"/>
              <a:ea typeface="ＭＳ Ｐゴシック" panose="020B0600070205080204" pitchFamily="50" charset="-128"/>
            </a:rPr>
            <a:t>1.4%</a:t>
          </a:r>
          <a:r>
            <a:rPr kumimoji="1" lang="ja-JP" altLang="en-US" sz="1100">
              <a:latin typeface="ＭＳ Ｐゴシック" panose="020B0600070205080204" pitchFamily="50" charset="-128"/>
              <a:ea typeface="ＭＳ Ｐゴシック" panose="020B0600070205080204" pitchFamily="50" charset="-128"/>
            </a:rPr>
            <a:t>減価償却率が増加する結果となった。今後も、公共施設個別計画や公共施設等総合管理計画等に沿った公共施設に対するマネジメントを進め、計画的な予防保全を図る。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5DC2D25A-AFFF-42B0-A956-9D781611CDD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1070AB42-9BB0-4BA6-8D40-982C7AA9187B}"/>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1243EA67-3529-48C6-838E-3394B6374124}"/>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C13ED35-A44C-4C8A-916A-F1A29B3BD288}"/>
            </a:ext>
          </a:extLst>
        </xdr:cNvPr>
        <xdr:cNvCxnSpPr/>
      </xdr:nvCxnSpPr>
      <xdr:spPr>
        <a:xfrm>
          <a:off x="1127125" y="666831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352AE806-B3CE-4F51-B330-0AAA248F5211}"/>
            </a:ext>
          </a:extLst>
        </xdr:cNvPr>
        <xdr:cNvSpPr txBox="1"/>
      </xdr:nvSpPr>
      <xdr:spPr>
        <a:xfrm>
          <a:off x="772811" y="657832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C9EA5C5D-A3B6-4013-8277-50E98E7C6E01}"/>
            </a:ext>
          </a:extLst>
        </xdr:cNvPr>
        <xdr:cNvCxnSpPr/>
      </xdr:nvCxnSpPr>
      <xdr:spPr>
        <a:xfrm>
          <a:off x="1127125" y="6367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34C98BAC-D6AF-4F8B-BE5C-703255072A47}"/>
            </a:ext>
          </a:extLst>
        </xdr:cNvPr>
        <xdr:cNvSpPr txBox="1"/>
      </xdr:nvSpPr>
      <xdr:spPr>
        <a:xfrm>
          <a:off x="772811" y="62775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C9C3DA8-4E39-443A-839D-77A984E9A86A}"/>
            </a:ext>
          </a:extLst>
        </xdr:cNvPr>
        <xdr:cNvCxnSpPr/>
      </xdr:nvCxnSpPr>
      <xdr:spPr>
        <a:xfrm>
          <a:off x="1127125" y="606669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E50FBB6A-32B4-43B0-B797-6E89F161C021}"/>
            </a:ext>
          </a:extLst>
        </xdr:cNvPr>
        <xdr:cNvSpPr txBox="1"/>
      </xdr:nvSpPr>
      <xdr:spPr>
        <a:xfrm>
          <a:off x="772811" y="597289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A45DF375-2296-494F-9898-011A08A40F97}"/>
            </a:ext>
          </a:extLst>
        </xdr:cNvPr>
        <xdr:cNvCxnSpPr/>
      </xdr:nvCxnSpPr>
      <xdr:spPr>
        <a:xfrm>
          <a:off x="1127125" y="576589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1D1FB7FC-A9C7-4477-AD81-F1EC1E9F737E}"/>
            </a:ext>
          </a:extLst>
        </xdr:cNvPr>
        <xdr:cNvSpPr txBox="1"/>
      </xdr:nvSpPr>
      <xdr:spPr>
        <a:xfrm>
          <a:off x="772811" y="567209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FCBE1520-1C36-4639-83AF-2E7017BB1D05}"/>
            </a:ext>
          </a:extLst>
        </xdr:cNvPr>
        <xdr:cNvCxnSpPr/>
      </xdr:nvCxnSpPr>
      <xdr:spPr>
        <a:xfrm>
          <a:off x="1127125" y="5465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89345CE9-2AB4-424E-9429-3FB14BE25393}"/>
            </a:ext>
          </a:extLst>
        </xdr:cNvPr>
        <xdr:cNvSpPr txBox="1"/>
      </xdr:nvSpPr>
      <xdr:spPr>
        <a:xfrm>
          <a:off x="772811" y="5371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7F159BE1-4A9D-438F-8DD6-306D1AAEBB69}"/>
            </a:ext>
          </a:extLst>
        </xdr:cNvPr>
        <xdr:cNvCxnSpPr/>
      </xdr:nvCxnSpPr>
      <xdr:spPr>
        <a:xfrm>
          <a:off x="1127125" y="516046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7B9A7B85-8E77-47DF-BB9F-ED51DB05028A}"/>
            </a:ext>
          </a:extLst>
        </xdr:cNvPr>
        <xdr:cNvSpPr txBox="1"/>
      </xdr:nvSpPr>
      <xdr:spPr>
        <a:xfrm>
          <a:off x="772811" y="507047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4C1A72AD-6A71-4F3B-ABAC-40046294F4CA}"/>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A7EF090D-BD24-477E-AD6F-F7211D718214}"/>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DA4C230C-13EC-46BF-9DB6-105A47009090}"/>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50709</xdr:rowOff>
    </xdr:from>
    <xdr:to>
      <xdr:col>23</xdr:col>
      <xdr:colOff>85090</xdr:colOff>
      <xdr:row>33</xdr:row>
      <xdr:rowOff>145959</xdr:rowOff>
    </xdr:to>
    <xdr:cxnSp macro="">
      <xdr:nvCxnSpPr>
        <xdr:cNvPr id="77" name="直線コネクタ 76">
          <a:extLst>
            <a:ext uri="{FF2B5EF4-FFF2-40B4-BE49-F238E27FC236}">
              <a16:creationId xmlns:a16="http://schemas.microsoft.com/office/drawing/2014/main" id="{07759D13-87E3-461E-8DDB-816CBE1BD0B6}"/>
            </a:ext>
          </a:extLst>
        </xdr:cNvPr>
        <xdr:cNvCxnSpPr/>
      </xdr:nvCxnSpPr>
      <xdr:spPr>
        <a:xfrm flipV="1">
          <a:off x="4206240" y="5178969"/>
          <a:ext cx="127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149786</xdr:rowOff>
    </xdr:from>
    <xdr:ext cx="405111" cy="259045"/>
    <xdr:sp macro="" textlink="">
      <xdr:nvSpPr>
        <xdr:cNvPr id="78" name="有形固定資産減価償却率最小値テキスト">
          <a:extLst>
            <a:ext uri="{FF2B5EF4-FFF2-40B4-BE49-F238E27FC236}">
              <a16:creationId xmlns:a16="http://schemas.microsoft.com/office/drawing/2014/main" id="{9D27F4C8-BCCD-4DBC-8118-01822CCFFBB2}"/>
            </a:ext>
          </a:extLst>
        </xdr:cNvPr>
        <xdr:cNvSpPr txBox="1"/>
      </xdr:nvSpPr>
      <xdr:spPr>
        <a:xfrm>
          <a:off x="4258945" y="645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145959</xdr:rowOff>
    </xdr:from>
    <xdr:to>
      <xdr:col>23</xdr:col>
      <xdr:colOff>174625</xdr:colOff>
      <xdr:row>33</xdr:row>
      <xdr:rowOff>145959</xdr:rowOff>
    </xdr:to>
    <xdr:cxnSp macro="">
      <xdr:nvCxnSpPr>
        <xdr:cNvPr id="79" name="直線コネクタ 78">
          <a:extLst>
            <a:ext uri="{FF2B5EF4-FFF2-40B4-BE49-F238E27FC236}">
              <a16:creationId xmlns:a16="http://schemas.microsoft.com/office/drawing/2014/main" id="{D7793D4F-15E4-4CBE-995C-771E2F8E302D}"/>
            </a:ext>
          </a:extLst>
        </xdr:cNvPr>
        <xdr:cNvCxnSpPr/>
      </xdr:nvCxnSpPr>
      <xdr:spPr>
        <a:xfrm>
          <a:off x="4119245" y="644769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168836</xdr:rowOff>
    </xdr:from>
    <xdr:ext cx="405111" cy="259045"/>
    <xdr:sp macro="" textlink="">
      <xdr:nvSpPr>
        <xdr:cNvPr id="80" name="有形固定資産減価償却率最大値テキスト">
          <a:extLst>
            <a:ext uri="{FF2B5EF4-FFF2-40B4-BE49-F238E27FC236}">
              <a16:creationId xmlns:a16="http://schemas.microsoft.com/office/drawing/2014/main" id="{2E0304DB-14ED-49D7-9E49-3A92A3933892}"/>
            </a:ext>
          </a:extLst>
        </xdr:cNvPr>
        <xdr:cNvSpPr txBox="1"/>
      </xdr:nvSpPr>
      <xdr:spPr>
        <a:xfrm>
          <a:off x="4258945" y="496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50709</xdr:rowOff>
    </xdr:from>
    <xdr:to>
      <xdr:col>23</xdr:col>
      <xdr:colOff>174625</xdr:colOff>
      <xdr:row>26</xdr:row>
      <xdr:rowOff>50709</xdr:rowOff>
    </xdr:to>
    <xdr:cxnSp macro="">
      <xdr:nvCxnSpPr>
        <xdr:cNvPr id="81" name="直線コネクタ 80">
          <a:extLst>
            <a:ext uri="{FF2B5EF4-FFF2-40B4-BE49-F238E27FC236}">
              <a16:creationId xmlns:a16="http://schemas.microsoft.com/office/drawing/2014/main" id="{F5CB5EF6-961D-4AB3-B8A5-229D97B36B30}"/>
            </a:ext>
          </a:extLst>
        </xdr:cNvPr>
        <xdr:cNvCxnSpPr/>
      </xdr:nvCxnSpPr>
      <xdr:spPr>
        <a:xfrm>
          <a:off x="4119245" y="5178969"/>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17344</xdr:rowOff>
    </xdr:from>
    <xdr:ext cx="405111" cy="259045"/>
    <xdr:sp macro="" textlink="">
      <xdr:nvSpPr>
        <xdr:cNvPr id="82" name="有形固定資産減価償却率平均値テキスト">
          <a:extLst>
            <a:ext uri="{FF2B5EF4-FFF2-40B4-BE49-F238E27FC236}">
              <a16:creationId xmlns:a16="http://schemas.microsoft.com/office/drawing/2014/main" id="{08F440AB-4E14-4A01-A8AB-AA878338C440}"/>
            </a:ext>
          </a:extLst>
        </xdr:cNvPr>
        <xdr:cNvSpPr txBox="1"/>
      </xdr:nvSpPr>
      <xdr:spPr>
        <a:xfrm>
          <a:off x="4258945" y="5816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38917</xdr:rowOff>
    </xdr:from>
    <xdr:to>
      <xdr:col>23</xdr:col>
      <xdr:colOff>136525</xdr:colOff>
      <xdr:row>30</xdr:row>
      <xdr:rowOff>140517</xdr:rowOff>
    </xdr:to>
    <xdr:sp macro="" textlink="">
      <xdr:nvSpPr>
        <xdr:cNvPr id="83" name="フローチャート: 判断 82">
          <a:extLst>
            <a:ext uri="{FF2B5EF4-FFF2-40B4-BE49-F238E27FC236}">
              <a16:creationId xmlns:a16="http://schemas.microsoft.com/office/drawing/2014/main" id="{D18334FC-3700-4DB2-9541-A0611D80CB80}"/>
            </a:ext>
          </a:extLst>
        </xdr:cNvPr>
        <xdr:cNvSpPr/>
      </xdr:nvSpPr>
      <xdr:spPr>
        <a:xfrm>
          <a:off x="4157345" y="583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23495</xdr:rowOff>
    </xdr:from>
    <xdr:to>
      <xdr:col>19</xdr:col>
      <xdr:colOff>187325</xdr:colOff>
      <xdr:row>30</xdr:row>
      <xdr:rowOff>125095</xdr:rowOff>
    </xdr:to>
    <xdr:sp macro="" textlink="">
      <xdr:nvSpPr>
        <xdr:cNvPr id="84" name="フローチャート: 判断 83">
          <a:extLst>
            <a:ext uri="{FF2B5EF4-FFF2-40B4-BE49-F238E27FC236}">
              <a16:creationId xmlns:a16="http://schemas.microsoft.com/office/drawing/2014/main" id="{E76C8410-2102-4B02-AE5D-FE073A281045}"/>
            </a:ext>
          </a:extLst>
        </xdr:cNvPr>
        <xdr:cNvSpPr/>
      </xdr:nvSpPr>
      <xdr:spPr>
        <a:xfrm>
          <a:off x="3537585" y="58223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164102</xdr:rowOff>
    </xdr:from>
    <xdr:to>
      <xdr:col>15</xdr:col>
      <xdr:colOff>187325</xdr:colOff>
      <xdr:row>30</xdr:row>
      <xdr:rowOff>94252</xdr:rowOff>
    </xdr:to>
    <xdr:sp macro="" textlink="">
      <xdr:nvSpPr>
        <xdr:cNvPr id="85" name="フローチャート: 判断 84">
          <a:extLst>
            <a:ext uri="{FF2B5EF4-FFF2-40B4-BE49-F238E27FC236}">
              <a16:creationId xmlns:a16="http://schemas.microsoft.com/office/drawing/2014/main" id="{39B6E28B-F64F-4082-94D7-D12C4830E0E4}"/>
            </a:ext>
          </a:extLst>
        </xdr:cNvPr>
        <xdr:cNvSpPr/>
      </xdr:nvSpPr>
      <xdr:spPr>
        <a:xfrm>
          <a:off x="2867025" y="57952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127091</xdr:rowOff>
    </xdr:from>
    <xdr:to>
      <xdr:col>11</xdr:col>
      <xdr:colOff>187325</xdr:colOff>
      <xdr:row>30</xdr:row>
      <xdr:rowOff>57241</xdr:rowOff>
    </xdr:to>
    <xdr:sp macro="" textlink="">
      <xdr:nvSpPr>
        <xdr:cNvPr id="86" name="フローチャート: 判断 85">
          <a:extLst>
            <a:ext uri="{FF2B5EF4-FFF2-40B4-BE49-F238E27FC236}">
              <a16:creationId xmlns:a16="http://schemas.microsoft.com/office/drawing/2014/main" id="{1BDEE1B3-EE5C-47DE-8131-9DEA666C3FA4}"/>
            </a:ext>
          </a:extLst>
        </xdr:cNvPr>
        <xdr:cNvSpPr/>
      </xdr:nvSpPr>
      <xdr:spPr>
        <a:xfrm>
          <a:off x="2196465" y="5758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136344</xdr:rowOff>
    </xdr:from>
    <xdr:to>
      <xdr:col>7</xdr:col>
      <xdr:colOff>187325</xdr:colOff>
      <xdr:row>30</xdr:row>
      <xdr:rowOff>66494</xdr:rowOff>
    </xdr:to>
    <xdr:sp macro="" textlink="">
      <xdr:nvSpPr>
        <xdr:cNvPr id="87" name="フローチャート: 判断 86">
          <a:extLst>
            <a:ext uri="{FF2B5EF4-FFF2-40B4-BE49-F238E27FC236}">
              <a16:creationId xmlns:a16="http://schemas.microsoft.com/office/drawing/2014/main" id="{6FA5FC90-8975-4A0D-B25E-BEC069B9A0A0}"/>
            </a:ext>
          </a:extLst>
        </xdr:cNvPr>
        <xdr:cNvSpPr/>
      </xdr:nvSpPr>
      <xdr:spPr>
        <a:xfrm>
          <a:off x="1525905" y="57675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85545BB-FBD4-4F25-9140-A0EDC1E6416C}"/>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75C665A2-7BC3-4A66-9D9E-25851F89E48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8787D791-E16D-4143-9A6F-4B8F38EA96AE}"/>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4A13397B-1137-4845-96EF-7C6BB4A0E5C1}"/>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6D43F6A1-4C39-41FB-802C-151E572865E4}"/>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170271</xdr:rowOff>
    </xdr:from>
    <xdr:to>
      <xdr:col>23</xdr:col>
      <xdr:colOff>136525</xdr:colOff>
      <xdr:row>30</xdr:row>
      <xdr:rowOff>100421</xdr:rowOff>
    </xdr:to>
    <xdr:sp macro="" textlink="">
      <xdr:nvSpPr>
        <xdr:cNvPr id="93" name="楕円 92">
          <a:extLst>
            <a:ext uri="{FF2B5EF4-FFF2-40B4-BE49-F238E27FC236}">
              <a16:creationId xmlns:a16="http://schemas.microsoft.com/office/drawing/2014/main" id="{5AB38447-F77B-42CD-B52E-712C30B129B0}"/>
            </a:ext>
          </a:extLst>
        </xdr:cNvPr>
        <xdr:cNvSpPr/>
      </xdr:nvSpPr>
      <xdr:spPr>
        <a:xfrm>
          <a:off x="4157345" y="58014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21698</xdr:rowOff>
    </xdr:from>
    <xdr:ext cx="405111" cy="259045"/>
    <xdr:sp macro="" textlink="">
      <xdr:nvSpPr>
        <xdr:cNvPr id="94" name="有形固定資産減価償却率該当値テキスト">
          <a:extLst>
            <a:ext uri="{FF2B5EF4-FFF2-40B4-BE49-F238E27FC236}">
              <a16:creationId xmlns:a16="http://schemas.microsoft.com/office/drawing/2014/main" id="{3AFA509B-84A7-497F-8CD4-D41E92BA8908}"/>
            </a:ext>
          </a:extLst>
        </xdr:cNvPr>
        <xdr:cNvSpPr txBox="1"/>
      </xdr:nvSpPr>
      <xdr:spPr>
        <a:xfrm>
          <a:off x="4258945" y="5652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127091</xdr:rowOff>
    </xdr:from>
    <xdr:to>
      <xdr:col>19</xdr:col>
      <xdr:colOff>187325</xdr:colOff>
      <xdr:row>30</xdr:row>
      <xdr:rowOff>57241</xdr:rowOff>
    </xdr:to>
    <xdr:sp macro="" textlink="">
      <xdr:nvSpPr>
        <xdr:cNvPr id="95" name="楕円 94">
          <a:extLst>
            <a:ext uri="{FF2B5EF4-FFF2-40B4-BE49-F238E27FC236}">
              <a16:creationId xmlns:a16="http://schemas.microsoft.com/office/drawing/2014/main" id="{4C1C9BEC-EF8B-4C98-94C0-391DAC402439}"/>
            </a:ext>
          </a:extLst>
        </xdr:cNvPr>
        <xdr:cNvSpPr/>
      </xdr:nvSpPr>
      <xdr:spPr>
        <a:xfrm>
          <a:off x="3537585" y="57582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6441</xdr:rowOff>
    </xdr:from>
    <xdr:to>
      <xdr:col>23</xdr:col>
      <xdr:colOff>85725</xdr:colOff>
      <xdr:row>30</xdr:row>
      <xdr:rowOff>49621</xdr:rowOff>
    </xdr:to>
    <xdr:cxnSp macro="">
      <xdr:nvCxnSpPr>
        <xdr:cNvPr id="96" name="直線コネクタ 95">
          <a:extLst>
            <a:ext uri="{FF2B5EF4-FFF2-40B4-BE49-F238E27FC236}">
              <a16:creationId xmlns:a16="http://schemas.microsoft.com/office/drawing/2014/main" id="{E749D553-654D-4C63-813B-34BC01C42654}"/>
            </a:ext>
          </a:extLst>
        </xdr:cNvPr>
        <xdr:cNvCxnSpPr/>
      </xdr:nvCxnSpPr>
      <xdr:spPr>
        <a:xfrm>
          <a:off x="3588385" y="5805261"/>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93164</xdr:rowOff>
    </xdr:from>
    <xdr:to>
      <xdr:col>15</xdr:col>
      <xdr:colOff>187325</xdr:colOff>
      <xdr:row>30</xdr:row>
      <xdr:rowOff>23314</xdr:rowOff>
    </xdr:to>
    <xdr:sp macro="" textlink="">
      <xdr:nvSpPr>
        <xdr:cNvPr id="97" name="楕円 96">
          <a:extLst>
            <a:ext uri="{FF2B5EF4-FFF2-40B4-BE49-F238E27FC236}">
              <a16:creationId xmlns:a16="http://schemas.microsoft.com/office/drawing/2014/main" id="{4B8F8363-BE6E-433F-AA6B-D766F87BFE43}"/>
            </a:ext>
          </a:extLst>
        </xdr:cNvPr>
        <xdr:cNvSpPr/>
      </xdr:nvSpPr>
      <xdr:spPr>
        <a:xfrm>
          <a:off x="2867025" y="57243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143964</xdr:rowOff>
    </xdr:from>
    <xdr:to>
      <xdr:col>19</xdr:col>
      <xdr:colOff>136525</xdr:colOff>
      <xdr:row>30</xdr:row>
      <xdr:rowOff>6441</xdr:rowOff>
    </xdr:to>
    <xdr:cxnSp macro="">
      <xdr:nvCxnSpPr>
        <xdr:cNvPr id="98" name="直線コネクタ 97">
          <a:extLst>
            <a:ext uri="{FF2B5EF4-FFF2-40B4-BE49-F238E27FC236}">
              <a16:creationId xmlns:a16="http://schemas.microsoft.com/office/drawing/2014/main" id="{5D627D70-9BE9-4A01-B4E8-43011BEBA960}"/>
            </a:ext>
          </a:extLst>
        </xdr:cNvPr>
        <xdr:cNvCxnSpPr/>
      </xdr:nvCxnSpPr>
      <xdr:spPr>
        <a:xfrm>
          <a:off x="2917825" y="5775144"/>
          <a:ext cx="670560" cy="30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53068</xdr:rowOff>
    </xdr:from>
    <xdr:to>
      <xdr:col>11</xdr:col>
      <xdr:colOff>187325</xdr:colOff>
      <xdr:row>29</xdr:row>
      <xdr:rowOff>154668</xdr:rowOff>
    </xdr:to>
    <xdr:sp macro="" textlink="">
      <xdr:nvSpPr>
        <xdr:cNvPr id="99" name="楕円 98">
          <a:extLst>
            <a:ext uri="{FF2B5EF4-FFF2-40B4-BE49-F238E27FC236}">
              <a16:creationId xmlns:a16="http://schemas.microsoft.com/office/drawing/2014/main" id="{A744B246-D9DF-4641-BEBD-055964F1A7F1}"/>
            </a:ext>
          </a:extLst>
        </xdr:cNvPr>
        <xdr:cNvSpPr/>
      </xdr:nvSpPr>
      <xdr:spPr>
        <a:xfrm>
          <a:off x="2196465" y="5684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103868</xdr:rowOff>
    </xdr:from>
    <xdr:to>
      <xdr:col>15</xdr:col>
      <xdr:colOff>136525</xdr:colOff>
      <xdr:row>29</xdr:row>
      <xdr:rowOff>143964</xdr:rowOff>
    </xdr:to>
    <xdr:cxnSp macro="">
      <xdr:nvCxnSpPr>
        <xdr:cNvPr id="100" name="直線コネクタ 99">
          <a:extLst>
            <a:ext uri="{FF2B5EF4-FFF2-40B4-BE49-F238E27FC236}">
              <a16:creationId xmlns:a16="http://schemas.microsoft.com/office/drawing/2014/main" id="{56E24F73-FCD6-4141-9EF4-842A6A4FA8D4}"/>
            </a:ext>
          </a:extLst>
        </xdr:cNvPr>
        <xdr:cNvCxnSpPr/>
      </xdr:nvCxnSpPr>
      <xdr:spPr>
        <a:xfrm>
          <a:off x="2247265" y="5735048"/>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9888</xdr:rowOff>
    </xdr:from>
    <xdr:to>
      <xdr:col>7</xdr:col>
      <xdr:colOff>187325</xdr:colOff>
      <xdr:row>29</xdr:row>
      <xdr:rowOff>111488</xdr:rowOff>
    </xdr:to>
    <xdr:sp macro="" textlink="">
      <xdr:nvSpPr>
        <xdr:cNvPr id="101" name="楕円 100">
          <a:extLst>
            <a:ext uri="{FF2B5EF4-FFF2-40B4-BE49-F238E27FC236}">
              <a16:creationId xmlns:a16="http://schemas.microsoft.com/office/drawing/2014/main" id="{30E2FB56-EEF3-479C-9D22-7426FFCA7BF9}"/>
            </a:ext>
          </a:extLst>
        </xdr:cNvPr>
        <xdr:cNvSpPr/>
      </xdr:nvSpPr>
      <xdr:spPr>
        <a:xfrm>
          <a:off x="1525905" y="56410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60688</xdr:rowOff>
    </xdr:from>
    <xdr:to>
      <xdr:col>11</xdr:col>
      <xdr:colOff>136525</xdr:colOff>
      <xdr:row>29</xdr:row>
      <xdr:rowOff>103868</xdr:rowOff>
    </xdr:to>
    <xdr:cxnSp macro="">
      <xdr:nvCxnSpPr>
        <xdr:cNvPr id="102" name="直線コネクタ 101">
          <a:extLst>
            <a:ext uri="{FF2B5EF4-FFF2-40B4-BE49-F238E27FC236}">
              <a16:creationId xmlns:a16="http://schemas.microsoft.com/office/drawing/2014/main" id="{DC68FCE7-9EC1-4B61-9A37-EA02E0428F22}"/>
            </a:ext>
          </a:extLst>
        </xdr:cNvPr>
        <xdr:cNvCxnSpPr/>
      </xdr:nvCxnSpPr>
      <xdr:spPr>
        <a:xfrm>
          <a:off x="1576705" y="5691868"/>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116222</xdr:rowOff>
    </xdr:from>
    <xdr:ext cx="405111" cy="259045"/>
    <xdr:sp macro="" textlink="">
      <xdr:nvSpPr>
        <xdr:cNvPr id="103" name="n_1aveValue有形固定資産減価償却率">
          <a:extLst>
            <a:ext uri="{FF2B5EF4-FFF2-40B4-BE49-F238E27FC236}">
              <a16:creationId xmlns:a16="http://schemas.microsoft.com/office/drawing/2014/main" id="{BE7FC318-6F89-4137-A74B-94DE4CCF43FD}"/>
            </a:ext>
          </a:extLst>
        </xdr:cNvPr>
        <xdr:cNvSpPr txBox="1"/>
      </xdr:nvSpPr>
      <xdr:spPr>
        <a:xfrm>
          <a:off x="3395989" y="5915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85379</xdr:rowOff>
    </xdr:from>
    <xdr:ext cx="405111" cy="259045"/>
    <xdr:sp macro="" textlink="">
      <xdr:nvSpPr>
        <xdr:cNvPr id="104" name="n_2aveValue有形固定資産減価償却率">
          <a:extLst>
            <a:ext uri="{FF2B5EF4-FFF2-40B4-BE49-F238E27FC236}">
              <a16:creationId xmlns:a16="http://schemas.microsoft.com/office/drawing/2014/main" id="{8A72D3A2-364A-4E76-8935-C53E262C1001}"/>
            </a:ext>
          </a:extLst>
        </xdr:cNvPr>
        <xdr:cNvSpPr txBox="1"/>
      </xdr:nvSpPr>
      <xdr:spPr>
        <a:xfrm>
          <a:off x="2738129" y="588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48368</xdr:rowOff>
    </xdr:from>
    <xdr:ext cx="405111" cy="259045"/>
    <xdr:sp macro="" textlink="">
      <xdr:nvSpPr>
        <xdr:cNvPr id="105" name="n_3aveValue有形固定資産減価償却率">
          <a:extLst>
            <a:ext uri="{FF2B5EF4-FFF2-40B4-BE49-F238E27FC236}">
              <a16:creationId xmlns:a16="http://schemas.microsoft.com/office/drawing/2014/main" id="{31A1B923-DAC8-4EA8-A6B0-9422F1F92780}"/>
            </a:ext>
          </a:extLst>
        </xdr:cNvPr>
        <xdr:cNvSpPr txBox="1"/>
      </xdr:nvSpPr>
      <xdr:spPr>
        <a:xfrm>
          <a:off x="2067569" y="5847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57621</xdr:rowOff>
    </xdr:from>
    <xdr:ext cx="405111" cy="259045"/>
    <xdr:sp macro="" textlink="">
      <xdr:nvSpPr>
        <xdr:cNvPr id="106" name="n_4aveValue有形固定資産減価償却率">
          <a:extLst>
            <a:ext uri="{FF2B5EF4-FFF2-40B4-BE49-F238E27FC236}">
              <a16:creationId xmlns:a16="http://schemas.microsoft.com/office/drawing/2014/main" id="{9ACEB9AD-5300-4A42-9D0A-A92DFD7A47A9}"/>
            </a:ext>
          </a:extLst>
        </xdr:cNvPr>
        <xdr:cNvSpPr txBox="1"/>
      </xdr:nvSpPr>
      <xdr:spPr>
        <a:xfrm>
          <a:off x="1397009" y="5856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73768</xdr:rowOff>
    </xdr:from>
    <xdr:ext cx="405111" cy="259045"/>
    <xdr:sp macro="" textlink="">
      <xdr:nvSpPr>
        <xdr:cNvPr id="107" name="n_1mainValue有形固定資産減価償却率">
          <a:extLst>
            <a:ext uri="{FF2B5EF4-FFF2-40B4-BE49-F238E27FC236}">
              <a16:creationId xmlns:a16="http://schemas.microsoft.com/office/drawing/2014/main" id="{634C6FA0-7B15-439F-BF42-A8B911FC2D77}"/>
            </a:ext>
          </a:extLst>
        </xdr:cNvPr>
        <xdr:cNvSpPr txBox="1"/>
      </xdr:nvSpPr>
      <xdr:spPr>
        <a:xfrm>
          <a:off x="3395989" y="553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39841</xdr:rowOff>
    </xdr:from>
    <xdr:ext cx="405111" cy="259045"/>
    <xdr:sp macro="" textlink="">
      <xdr:nvSpPr>
        <xdr:cNvPr id="108" name="n_2mainValue有形固定資産減価償却率">
          <a:extLst>
            <a:ext uri="{FF2B5EF4-FFF2-40B4-BE49-F238E27FC236}">
              <a16:creationId xmlns:a16="http://schemas.microsoft.com/office/drawing/2014/main" id="{73ED8643-0A86-4A3C-9DA9-ECB8871B9759}"/>
            </a:ext>
          </a:extLst>
        </xdr:cNvPr>
        <xdr:cNvSpPr txBox="1"/>
      </xdr:nvSpPr>
      <xdr:spPr>
        <a:xfrm>
          <a:off x="2738129" y="5503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171195</xdr:rowOff>
    </xdr:from>
    <xdr:ext cx="405111" cy="259045"/>
    <xdr:sp macro="" textlink="">
      <xdr:nvSpPr>
        <xdr:cNvPr id="109" name="n_3mainValue有形固定資産減価償却率">
          <a:extLst>
            <a:ext uri="{FF2B5EF4-FFF2-40B4-BE49-F238E27FC236}">
              <a16:creationId xmlns:a16="http://schemas.microsoft.com/office/drawing/2014/main" id="{8DD1B3EE-2301-4A72-BE62-9396CB4B5297}"/>
            </a:ext>
          </a:extLst>
        </xdr:cNvPr>
        <xdr:cNvSpPr txBox="1"/>
      </xdr:nvSpPr>
      <xdr:spPr>
        <a:xfrm>
          <a:off x="2067569" y="5467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128015</xdr:rowOff>
    </xdr:from>
    <xdr:ext cx="405111" cy="259045"/>
    <xdr:sp macro="" textlink="">
      <xdr:nvSpPr>
        <xdr:cNvPr id="110" name="n_4mainValue有形固定資産減価償却率">
          <a:extLst>
            <a:ext uri="{FF2B5EF4-FFF2-40B4-BE49-F238E27FC236}">
              <a16:creationId xmlns:a16="http://schemas.microsoft.com/office/drawing/2014/main" id="{2F9041CA-7529-4641-8532-B9A78BC58188}"/>
            </a:ext>
          </a:extLst>
        </xdr:cNvPr>
        <xdr:cNvSpPr txBox="1"/>
      </xdr:nvSpPr>
      <xdr:spPr>
        <a:xfrm>
          <a:off x="1397009" y="542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65D9B9F5-539E-425F-A1AF-A80584187745}"/>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60226B1D-09AE-4960-A2F8-82257C93A80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7C070CF6-C59B-4BE9-8787-87AE384E1AAE}"/>
            </a:ext>
          </a:extLst>
        </xdr:cNvPr>
        <xdr:cNvSpPr/>
      </xdr:nvSpPr>
      <xdr:spPr>
        <a:xfrm>
          <a:off x="12292181" y="4522246"/>
          <a:ext cx="595928"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06907E16-3B3B-4082-90CC-A8EBF5A63357}"/>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8AFB6C22-4845-41C4-A53B-B3B6E00B3FB7}"/>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23583B7-9BF1-4837-8B50-2F59DE6E8AFE}"/>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1826E122-DC18-468F-A2A1-BA4DC61C76E8}"/>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FA98ED2C-6187-41EC-AFFB-6E8B2F327C37}"/>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2A52D921-F91B-4F28-BFA6-A9E17B0D1CB5}"/>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C08B7F73-BECA-4153-89A2-647D8048E586}"/>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F857922D-9285-4C68-A704-9B9230D075BD}"/>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84251E66-CA7B-46BE-B12D-D8A63673DD52}"/>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25C9C844-B5EC-4001-AB81-317E726BBA08}"/>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債務償還比率は、類似団体と比較して低い水準である。令和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年度は地方債の発行額が償還額を上回っていたが、債務償還比率は</a:t>
          </a:r>
          <a:r>
            <a:rPr kumimoji="1" lang="en-US" altLang="ja-JP" sz="1100">
              <a:latin typeface="ＭＳ Ｐゴシック" panose="020B0600070205080204" pitchFamily="50" charset="-128"/>
              <a:ea typeface="ＭＳ Ｐゴシック" panose="020B0600070205080204" pitchFamily="50" charset="-128"/>
            </a:rPr>
            <a:t>0.0</a:t>
          </a:r>
          <a:r>
            <a:rPr kumimoji="1" lang="ja-JP" altLang="en-US" sz="1100">
              <a:latin typeface="ＭＳ Ｐゴシック" panose="020B0600070205080204" pitchFamily="50" charset="-128"/>
              <a:ea typeface="ＭＳ Ｐゴシック" panose="020B0600070205080204" pitchFamily="50" charset="-128"/>
            </a:rPr>
            <a:t>％となっており、将来負担額に対して充当可能な基金等が十分に確保されていることを示している。今後も公共施設等の更新需要や社会保障関係経費の増加が見込まれることから、地方債発行の抑制及び経常経費の適正化を進め、将来負担の軽減に努め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6FFAEE4B-ECD7-446B-B269-15AD3525C036}"/>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B8E318AA-B8CF-47C0-B839-FC3E9A1F9F21}"/>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43E0400D-A345-4272-882F-D3977AC91A2A}"/>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991433A8-E811-4602-8465-10C536B6DA6E}"/>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B4613C85-B93E-422E-BE3E-198067083896}"/>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D02DCB08-07F6-48B7-B9CF-DFEDE9A505CC}"/>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30" name="テキスト ボックス 129">
          <a:extLst>
            <a:ext uri="{FF2B5EF4-FFF2-40B4-BE49-F238E27FC236}">
              <a16:creationId xmlns:a16="http://schemas.microsoft.com/office/drawing/2014/main" id="{7FD30257-791D-47D0-B31B-92F48D3D98CD}"/>
            </a:ext>
          </a:extLst>
        </xdr:cNvPr>
        <xdr:cNvSpPr txBox="1"/>
      </xdr:nvSpPr>
      <xdr:spPr>
        <a:xfrm>
          <a:off x="9486041" y="627751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64F9AD3B-E121-4F72-B5BA-3ADB0A9F7F7D}"/>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DE28908A-E1DB-4373-9492-2D0E168AC062}"/>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D7DB590C-C32A-49AC-AB0C-8921B76EF0E5}"/>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950DB3A0-AEF0-4410-A5E8-73F6B215F8FB}"/>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C4758A1D-1353-4C71-BDA8-8A476609E2A0}"/>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F8B09A26-8B08-46C3-AE56-42CE491875BE}"/>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12C996A2-CA06-4AD7-9CBB-561CAE18BF95}"/>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F0794B30-C4F1-46DE-9E5D-4274E14F28F5}"/>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47BE5B09-5040-426E-B9B4-30BEC2100655}"/>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8BD963F7-662B-4DD3-AC4F-068FD25D8B18}"/>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113405</xdr:rowOff>
    </xdr:to>
    <xdr:cxnSp macro="">
      <xdr:nvCxnSpPr>
        <xdr:cNvPr id="141" name="直線コネクタ 140">
          <a:extLst>
            <a:ext uri="{FF2B5EF4-FFF2-40B4-BE49-F238E27FC236}">
              <a16:creationId xmlns:a16="http://schemas.microsoft.com/office/drawing/2014/main" id="{79BAF39B-47FB-474C-9B81-7A4C8FDAF2D6}"/>
            </a:ext>
          </a:extLst>
        </xdr:cNvPr>
        <xdr:cNvCxnSpPr/>
      </xdr:nvCxnSpPr>
      <xdr:spPr>
        <a:xfrm flipV="1">
          <a:off x="13027660" y="5160463"/>
          <a:ext cx="1269" cy="1422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117232</xdr:rowOff>
    </xdr:from>
    <xdr:ext cx="560923" cy="259045"/>
    <xdr:sp macro="" textlink="">
      <xdr:nvSpPr>
        <xdr:cNvPr id="142" name="債務償還比率最小値テキスト">
          <a:extLst>
            <a:ext uri="{FF2B5EF4-FFF2-40B4-BE49-F238E27FC236}">
              <a16:creationId xmlns:a16="http://schemas.microsoft.com/office/drawing/2014/main" id="{D72535E8-D55D-459F-ACDA-9A399D2EB917}"/>
            </a:ext>
          </a:extLst>
        </xdr:cNvPr>
        <xdr:cNvSpPr txBox="1"/>
      </xdr:nvSpPr>
      <xdr:spPr>
        <a:xfrm>
          <a:off x="13080365" y="6586612"/>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113405</xdr:rowOff>
    </xdr:from>
    <xdr:to>
      <xdr:col>76</xdr:col>
      <xdr:colOff>111125</xdr:colOff>
      <xdr:row>34</xdr:row>
      <xdr:rowOff>113405</xdr:rowOff>
    </xdr:to>
    <xdr:cxnSp macro="">
      <xdr:nvCxnSpPr>
        <xdr:cNvPr id="143" name="直線コネクタ 142">
          <a:extLst>
            <a:ext uri="{FF2B5EF4-FFF2-40B4-BE49-F238E27FC236}">
              <a16:creationId xmlns:a16="http://schemas.microsoft.com/office/drawing/2014/main" id="{4097B5E5-9D3D-4A40-BF83-349F8A55047A}"/>
            </a:ext>
          </a:extLst>
        </xdr:cNvPr>
        <xdr:cNvCxnSpPr/>
      </xdr:nvCxnSpPr>
      <xdr:spPr>
        <a:xfrm>
          <a:off x="12963525" y="658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EF58581E-6841-4CAC-BAFA-91442130070F}"/>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48F3E011-E1AF-4D04-A62F-510B0AAD2A08}"/>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71246</xdr:rowOff>
    </xdr:from>
    <xdr:ext cx="469744" cy="259045"/>
    <xdr:sp macro="" textlink="">
      <xdr:nvSpPr>
        <xdr:cNvPr id="146" name="債務償還比率平均値テキスト">
          <a:extLst>
            <a:ext uri="{FF2B5EF4-FFF2-40B4-BE49-F238E27FC236}">
              <a16:creationId xmlns:a16="http://schemas.microsoft.com/office/drawing/2014/main" id="{8FE851E5-7DA2-40A7-9913-541738CF8505}"/>
            </a:ext>
          </a:extLst>
        </xdr:cNvPr>
        <xdr:cNvSpPr txBox="1"/>
      </xdr:nvSpPr>
      <xdr:spPr>
        <a:xfrm>
          <a:off x="13080365" y="55347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92819</xdr:rowOff>
    </xdr:from>
    <xdr:to>
      <xdr:col>76</xdr:col>
      <xdr:colOff>73025</xdr:colOff>
      <xdr:row>29</xdr:row>
      <xdr:rowOff>22969</xdr:rowOff>
    </xdr:to>
    <xdr:sp macro="" textlink="">
      <xdr:nvSpPr>
        <xdr:cNvPr id="147" name="フローチャート: 判断 146">
          <a:extLst>
            <a:ext uri="{FF2B5EF4-FFF2-40B4-BE49-F238E27FC236}">
              <a16:creationId xmlns:a16="http://schemas.microsoft.com/office/drawing/2014/main" id="{206CBA60-4934-4E92-9AB6-13CAC5E18FC9}"/>
            </a:ext>
          </a:extLst>
        </xdr:cNvPr>
        <xdr:cNvSpPr/>
      </xdr:nvSpPr>
      <xdr:spPr>
        <a:xfrm>
          <a:off x="13001625" y="55563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96212</xdr:rowOff>
    </xdr:from>
    <xdr:to>
      <xdr:col>72</xdr:col>
      <xdr:colOff>123825</xdr:colOff>
      <xdr:row>29</xdr:row>
      <xdr:rowOff>26362</xdr:rowOff>
    </xdr:to>
    <xdr:sp macro="" textlink="">
      <xdr:nvSpPr>
        <xdr:cNvPr id="148" name="フローチャート: 判断 147">
          <a:extLst>
            <a:ext uri="{FF2B5EF4-FFF2-40B4-BE49-F238E27FC236}">
              <a16:creationId xmlns:a16="http://schemas.microsoft.com/office/drawing/2014/main" id="{1FD1BE89-1060-4E77-AF50-F5DB5B9EECD9}"/>
            </a:ext>
          </a:extLst>
        </xdr:cNvPr>
        <xdr:cNvSpPr/>
      </xdr:nvSpPr>
      <xdr:spPr>
        <a:xfrm>
          <a:off x="12359005" y="5559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100427</xdr:rowOff>
    </xdr:from>
    <xdr:to>
      <xdr:col>68</xdr:col>
      <xdr:colOff>123825</xdr:colOff>
      <xdr:row>29</xdr:row>
      <xdr:rowOff>30577</xdr:rowOff>
    </xdr:to>
    <xdr:sp macro="" textlink="">
      <xdr:nvSpPr>
        <xdr:cNvPr id="149" name="フローチャート: 判断 148">
          <a:extLst>
            <a:ext uri="{FF2B5EF4-FFF2-40B4-BE49-F238E27FC236}">
              <a16:creationId xmlns:a16="http://schemas.microsoft.com/office/drawing/2014/main" id="{B272F29D-15A6-40E7-96F3-86261DF4D6D8}"/>
            </a:ext>
          </a:extLst>
        </xdr:cNvPr>
        <xdr:cNvSpPr/>
      </xdr:nvSpPr>
      <xdr:spPr>
        <a:xfrm>
          <a:off x="11688445" y="5563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57658</xdr:rowOff>
    </xdr:from>
    <xdr:to>
      <xdr:col>64</xdr:col>
      <xdr:colOff>123825</xdr:colOff>
      <xdr:row>28</xdr:row>
      <xdr:rowOff>159258</xdr:rowOff>
    </xdr:to>
    <xdr:sp macro="" textlink="">
      <xdr:nvSpPr>
        <xdr:cNvPr id="150" name="フローチャート: 判断 149">
          <a:extLst>
            <a:ext uri="{FF2B5EF4-FFF2-40B4-BE49-F238E27FC236}">
              <a16:creationId xmlns:a16="http://schemas.microsoft.com/office/drawing/2014/main" id="{F4245785-6D09-4E8F-940E-C53BF4B20AE8}"/>
            </a:ext>
          </a:extLst>
        </xdr:cNvPr>
        <xdr:cNvSpPr/>
      </xdr:nvSpPr>
      <xdr:spPr>
        <a:xfrm>
          <a:off x="11017885" y="5521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38366</xdr:rowOff>
    </xdr:from>
    <xdr:to>
      <xdr:col>60</xdr:col>
      <xdr:colOff>123825</xdr:colOff>
      <xdr:row>29</xdr:row>
      <xdr:rowOff>139966</xdr:rowOff>
    </xdr:to>
    <xdr:sp macro="" textlink="">
      <xdr:nvSpPr>
        <xdr:cNvPr id="151" name="フローチャート: 判断 150">
          <a:extLst>
            <a:ext uri="{FF2B5EF4-FFF2-40B4-BE49-F238E27FC236}">
              <a16:creationId xmlns:a16="http://schemas.microsoft.com/office/drawing/2014/main" id="{DDB00B2D-6F20-4A59-9F92-5E12E0EACC82}"/>
            </a:ext>
          </a:extLst>
        </xdr:cNvPr>
        <xdr:cNvSpPr/>
      </xdr:nvSpPr>
      <xdr:spPr>
        <a:xfrm>
          <a:off x="10347325" y="5669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F00DB1D5-E4F4-4B2A-9B45-518E3410968A}"/>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A7B41D15-7B23-46CD-A64F-7D51A2E75A2A}"/>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5C794255-5D62-44C7-BC41-9F4E31455882}"/>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40ADBE3-E3FD-4198-AD45-4956D786CBC2}"/>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3EB13CE4-C96E-41E1-9A00-05D6B986BA6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42889</xdr:rowOff>
    </xdr:from>
    <xdr:ext cx="469744" cy="259045"/>
    <xdr:sp macro="" textlink="">
      <xdr:nvSpPr>
        <xdr:cNvPr id="157" name="n_1aveValue債務償還比率">
          <a:extLst>
            <a:ext uri="{FF2B5EF4-FFF2-40B4-BE49-F238E27FC236}">
              <a16:creationId xmlns:a16="http://schemas.microsoft.com/office/drawing/2014/main" id="{A353A6CA-4B75-48CF-A4B1-AB2959748516}"/>
            </a:ext>
          </a:extLst>
        </xdr:cNvPr>
        <xdr:cNvSpPr txBox="1"/>
      </xdr:nvSpPr>
      <xdr:spPr>
        <a:xfrm>
          <a:off x="12185092" y="5338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47104</xdr:rowOff>
    </xdr:from>
    <xdr:ext cx="469744" cy="259045"/>
    <xdr:sp macro="" textlink="">
      <xdr:nvSpPr>
        <xdr:cNvPr id="158" name="n_2aveValue債務償還比率">
          <a:extLst>
            <a:ext uri="{FF2B5EF4-FFF2-40B4-BE49-F238E27FC236}">
              <a16:creationId xmlns:a16="http://schemas.microsoft.com/office/drawing/2014/main" id="{0F28D73B-AEB7-4581-8086-45C3E182DA63}"/>
            </a:ext>
          </a:extLst>
        </xdr:cNvPr>
        <xdr:cNvSpPr txBox="1"/>
      </xdr:nvSpPr>
      <xdr:spPr>
        <a:xfrm>
          <a:off x="11527232" y="534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4335</xdr:rowOff>
    </xdr:from>
    <xdr:ext cx="469744" cy="259045"/>
    <xdr:sp macro="" textlink="">
      <xdr:nvSpPr>
        <xdr:cNvPr id="159" name="n_3aveValue債務償還比率">
          <a:extLst>
            <a:ext uri="{FF2B5EF4-FFF2-40B4-BE49-F238E27FC236}">
              <a16:creationId xmlns:a16="http://schemas.microsoft.com/office/drawing/2014/main" id="{2349BE82-71BC-47A4-AF24-14F1A55E2CAB}"/>
            </a:ext>
          </a:extLst>
        </xdr:cNvPr>
        <xdr:cNvSpPr txBox="1"/>
      </xdr:nvSpPr>
      <xdr:spPr>
        <a:xfrm>
          <a:off x="10856672" y="530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156493</xdr:rowOff>
    </xdr:from>
    <xdr:ext cx="469744" cy="259045"/>
    <xdr:sp macro="" textlink="">
      <xdr:nvSpPr>
        <xdr:cNvPr id="160" name="n_4aveValue債務償還比率">
          <a:extLst>
            <a:ext uri="{FF2B5EF4-FFF2-40B4-BE49-F238E27FC236}">
              <a16:creationId xmlns:a16="http://schemas.microsoft.com/office/drawing/2014/main" id="{5DCB994E-15B6-4FC3-BC87-B58E0179E4B6}"/>
            </a:ext>
          </a:extLst>
        </xdr:cNvPr>
        <xdr:cNvSpPr txBox="1"/>
      </xdr:nvSpPr>
      <xdr:spPr>
        <a:xfrm>
          <a:off x="10186112" y="5452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83DFCA6D-415B-4158-8C06-10E0D3189DA8}"/>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70826C0-9B86-4DB1-AC10-FAD0659C08AE}"/>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1C920DC0-22A7-4579-8AAE-B1B263B61A0B}"/>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ADCDA9E2-CBA6-4E04-96F3-408FFF25FB6E}"/>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E6D0C625-8B39-4595-B31F-DA83E3E41636}"/>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46A519B9-C72A-4998-A693-5A84E05EDF25}"/>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066C572-539B-4DBF-9BBD-6D80432F07AD}"/>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58984C2-B750-4AC6-B17B-DAE1EDED1AA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6594681-B9EC-41F1-9B68-2A29288C3B7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E81737A-A196-4F10-AA17-26C1613C480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香川県綾川町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2ABB648-3E2A-4ABE-B508-F780AA553DDE}"/>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F4AA28-E496-4AA2-9CAC-07A44152D2E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9995CEE-F689-407C-8514-CC448B864BF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578E0E9-946D-4A21-83DD-6B098743AA8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E68D226-6A8D-4DF7-B185-3D5522292FA2}"/>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61B643-2F7F-44B0-98E6-1BCA879659F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22,906
22,418
109.75
13,403,507
12,790,225
501,875
7,283,890
5,403,766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21BAEED-2F63-4644-B769-EC218BF8DAE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A3BD097-FAEC-4F23-9E02-897327A7364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9A67C4-3670-4262-B3E0-E5B68CBA39D4}"/>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83F814E-D76A-4EE2-9FE5-3C41DE2AA34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6E1D0B-2069-40FE-8D0A-4166BE3046C3}"/>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4903858-20FA-41DB-BE4A-4B27E767D0E7}"/>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2340C92-03F1-4394-ACE1-448E66AE57C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36822E8-FC3E-428A-A4DD-F7BD2F5C1AD4}"/>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4D43A46-31D6-4347-8299-717193DF4AB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8063BA-0845-4E2D-A451-48D85654425C}"/>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3B0A04EB-0085-4F0D-954E-1D5D4DBE76C0}"/>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BF9CBB6-AD73-41D8-831E-5F6606B6207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5078676-9EFB-41A7-8ED5-7B4341564C55}"/>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EE35F9E-C289-4F1D-B437-1251A2DDCD4A}"/>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6F7617C-F40D-4AE7-A92B-024D5FCB9153}"/>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E5ABEE6-22D2-403A-BD36-BF76080A2D1D}"/>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49BC0DB-1977-4D56-B99E-443FE729CF9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A61B59A-0F7F-4C79-8AB9-6217793FC06A}"/>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4C86C9B-1A46-4FFC-82DE-F8BA6021160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C7030FE-3564-46CD-B2A4-F24ABED8FF8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392A2B5-2126-407A-A872-5C33098F227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CDB8883-13B9-4C1D-B83F-3393E671673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0AD295-C571-4A4C-A018-3DFB61760AD2}"/>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6C10E27-8204-435E-A929-6A54EC55CB7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BEF4B4D-2576-4398-90B4-CC668410C0BC}"/>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CC85828-72BF-44E9-B277-FD88BF5F43C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797B613-A491-483C-A6BD-568B8B2177CA}"/>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B0E46D8-5F3F-43DC-90B1-C6F451B3158E}"/>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E7C142-DBBB-4BA9-8DF2-D5E5A8D53CD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FC15FF9-D7E9-4491-8E12-27FF9FE5BF1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76EEAE5-103E-42AF-8A64-F88375B961D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3FCB646-D751-4AA2-B065-C7C3D22443EC}"/>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2C8CF276-61F5-4C5E-8521-104BA1002649}"/>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BD90451E-A330-4EF3-B377-8BF9B192F0B7}"/>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7C6ED032-343B-4213-9D95-9252E3B53490}"/>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2AC7C13-E2B3-47F4-88CE-4BDA7466755C}"/>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4399AB7D-9523-4640-A3FE-D3EA00CE5CEA}"/>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644FFB8-DE10-49CF-8A47-DE48326DCCB1}"/>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F816CE7E-9060-4A6F-B99E-83236289F896}"/>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CF5F1032-A707-49DF-8F23-B56DF20CE137}"/>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ED3C3CC-45DD-441A-8A92-E658CB10DB91}"/>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E0A773B2-E057-4B58-9BDB-C954D08ECC9B}"/>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16F9E-4B0A-4902-814B-99596A0620C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60198</xdr:rowOff>
    </xdr:from>
    <xdr:to>
      <xdr:col>24</xdr:col>
      <xdr:colOff>62865</xdr:colOff>
      <xdr:row>41</xdr:row>
      <xdr:rowOff>46482</xdr:rowOff>
    </xdr:to>
    <xdr:cxnSp macro="">
      <xdr:nvCxnSpPr>
        <xdr:cNvPr id="55" name="直線コネクタ 54">
          <a:extLst>
            <a:ext uri="{FF2B5EF4-FFF2-40B4-BE49-F238E27FC236}">
              <a16:creationId xmlns:a16="http://schemas.microsoft.com/office/drawing/2014/main" id="{6DB60B24-EBAA-43B1-B09B-9F8DB3D33ABC}"/>
            </a:ext>
          </a:extLst>
        </xdr:cNvPr>
        <xdr:cNvCxnSpPr/>
      </xdr:nvCxnSpPr>
      <xdr:spPr>
        <a:xfrm flipV="1">
          <a:off x="4086225" y="5592318"/>
          <a:ext cx="0" cy="1327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50309</xdr:rowOff>
    </xdr:from>
    <xdr:ext cx="405111" cy="259045"/>
    <xdr:sp macro="" textlink="">
      <xdr:nvSpPr>
        <xdr:cNvPr id="56" name="【道路】&#10;有形固定資産減価償却率最小値テキスト">
          <a:extLst>
            <a:ext uri="{FF2B5EF4-FFF2-40B4-BE49-F238E27FC236}">
              <a16:creationId xmlns:a16="http://schemas.microsoft.com/office/drawing/2014/main" id="{11331C30-FE84-4058-B9B5-1C7999E9F72C}"/>
            </a:ext>
          </a:extLst>
        </xdr:cNvPr>
        <xdr:cNvSpPr txBox="1"/>
      </xdr:nvSpPr>
      <xdr:spPr>
        <a:xfrm>
          <a:off x="4124960" y="6923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46482</xdr:rowOff>
    </xdr:from>
    <xdr:to>
      <xdr:col>24</xdr:col>
      <xdr:colOff>152400</xdr:colOff>
      <xdr:row>41</xdr:row>
      <xdr:rowOff>46482</xdr:rowOff>
    </xdr:to>
    <xdr:cxnSp macro="">
      <xdr:nvCxnSpPr>
        <xdr:cNvPr id="57" name="直線コネクタ 56">
          <a:extLst>
            <a:ext uri="{FF2B5EF4-FFF2-40B4-BE49-F238E27FC236}">
              <a16:creationId xmlns:a16="http://schemas.microsoft.com/office/drawing/2014/main" id="{73905CE0-9EE5-4600-899F-7FD1FED39AF7}"/>
            </a:ext>
          </a:extLst>
        </xdr:cNvPr>
        <xdr:cNvCxnSpPr/>
      </xdr:nvCxnSpPr>
      <xdr:spPr>
        <a:xfrm>
          <a:off x="4020820" y="69197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6875</xdr:rowOff>
    </xdr:from>
    <xdr:ext cx="405111" cy="259045"/>
    <xdr:sp macro="" textlink="">
      <xdr:nvSpPr>
        <xdr:cNvPr id="58" name="【道路】&#10;有形固定資産減価償却率最大値テキスト">
          <a:extLst>
            <a:ext uri="{FF2B5EF4-FFF2-40B4-BE49-F238E27FC236}">
              <a16:creationId xmlns:a16="http://schemas.microsoft.com/office/drawing/2014/main" id="{1C54C076-0379-44C6-B5A8-F34DFD731ACB}"/>
            </a:ext>
          </a:extLst>
        </xdr:cNvPr>
        <xdr:cNvSpPr txBox="1"/>
      </xdr:nvSpPr>
      <xdr:spPr>
        <a:xfrm>
          <a:off x="4124960" y="5371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60198</xdr:rowOff>
    </xdr:from>
    <xdr:to>
      <xdr:col>24</xdr:col>
      <xdr:colOff>152400</xdr:colOff>
      <xdr:row>33</xdr:row>
      <xdr:rowOff>60198</xdr:rowOff>
    </xdr:to>
    <xdr:cxnSp macro="">
      <xdr:nvCxnSpPr>
        <xdr:cNvPr id="59" name="直線コネクタ 58">
          <a:extLst>
            <a:ext uri="{FF2B5EF4-FFF2-40B4-BE49-F238E27FC236}">
              <a16:creationId xmlns:a16="http://schemas.microsoft.com/office/drawing/2014/main" id="{6B18E82A-1364-4434-BAF8-4D0B970D2E4F}"/>
            </a:ext>
          </a:extLst>
        </xdr:cNvPr>
        <xdr:cNvCxnSpPr/>
      </xdr:nvCxnSpPr>
      <xdr:spPr>
        <a:xfrm>
          <a:off x="4020820" y="55923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68851</xdr:rowOff>
    </xdr:from>
    <xdr:ext cx="405111" cy="259045"/>
    <xdr:sp macro="" textlink="">
      <xdr:nvSpPr>
        <xdr:cNvPr id="60" name="【道路】&#10;有形固定資産減価償却率平均値テキスト">
          <a:extLst>
            <a:ext uri="{FF2B5EF4-FFF2-40B4-BE49-F238E27FC236}">
              <a16:creationId xmlns:a16="http://schemas.microsoft.com/office/drawing/2014/main" id="{6DAF5BCF-2927-459C-9922-F26392610181}"/>
            </a:ext>
          </a:extLst>
        </xdr:cNvPr>
        <xdr:cNvSpPr txBox="1"/>
      </xdr:nvSpPr>
      <xdr:spPr>
        <a:xfrm>
          <a:off x="4124960" y="61038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45974</xdr:rowOff>
    </xdr:from>
    <xdr:to>
      <xdr:col>24</xdr:col>
      <xdr:colOff>114300</xdr:colOff>
      <xdr:row>37</xdr:row>
      <xdr:rowOff>147574</xdr:rowOff>
    </xdr:to>
    <xdr:sp macro="" textlink="">
      <xdr:nvSpPr>
        <xdr:cNvPr id="61" name="フローチャート: 判断 60">
          <a:extLst>
            <a:ext uri="{FF2B5EF4-FFF2-40B4-BE49-F238E27FC236}">
              <a16:creationId xmlns:a16="http://schemas.microsoft.com/office/drawing/2014/main" id="{E68BF7AB-4810-4256-AE4B-E0C65CE40C2F}"/>
            </a:ext>
          </a:extLst>
        </xdr:cNvPr>
        <xdr:cNvSpPr/>
      </xdr:nvSpPr>
      <xdr:spPr>
        <a:xfrm>
          <a:off x="4036060" y="62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25400</xdr:rowOff>
    </xdr:from>
    <xdr:to>
      <xdr:col>20</xdr:col>
      <xdr:colOff>38100</xdr:colOff>
      <xdr:row>37</xdr:row>
      <xdr:rowOff>127000</xdr:rowOff>
    </xdr:to>
    <xdr:sp macro="" textlink="">
      <xdr:nvSpPr>
        <xdr:cNvPr id="62" name="フローチャート: 判断 61">
          <a:extLst>
            <a:ext uri="{FF2B5EF4-FFF2-40B4-BE49-F238E27FC236}">
              <a16:creationId xmlns:a16="http://schemas.microsoft.com/office/drawing/2014/main" id="{FD2597F0-1FB9-42F9-AFF4-F1C29B15F30E}"/>
            </a:ext>
          </a:extLst>
        </xdr:cNvPr>
        <xdr:cNvSpPr/>
      </xdr:nvSpPr>
      <xdr:spPr>
        <a:xfrm>
          <a:off x="3312160" y="62280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155702</xdr:rowOff>
    </xdr:from>
    <xdr:to>
      <xdr:col>15</xdr:col>
      <xdr:colOff>101600</xdr:colOff>
      <xdr:row>37</xdr:row>
      <xdr:rowOff>85852</xdr:rowOff>
    </xdr:to>
    <xdr:sp macro="" textlink="">
      <xdr:nvSpPr>
        <xdr:cNvPr id="63" name="フローチャート: 判断 62">
          <a:extLst>
            <a:ext uri="{FF2B5EF4-FFF2-40B4-BE49-F238E27FC236}">
              <a16:creationId xmlns:a16="http://schemas.microsoft.com/office/drawing/2014/main" id="{479F0511-010D-4ADF-8C6C-F790C160D935}"/>
            </a:ext>
          </a:extLst>
        </xdr:cNvPr>
        <xdr:cNvSpPr/>
      </xdr:nvSpPr>
      <xdr:spPr>
        <a:xfrm>
          <a:off x="2514600" y="619074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132842</xdr:rowOff>
    </xdr:from>
    <xdr:to>
      <xdr:col>10</xdr:col>
      <xdr:colOff>165100</xdr:colOff>
      <xdr:row>37</xdr:row>
      <xdr:rowOff>62992</xdr:rowOff>
    </xdr:to>
    <xdr:sp macro="" textlink="">
      <xdr:nvSpPr>
        <xdr:cNvPr id="64" name="フローチャート: 判断 63">
          <a:extLst>
            <a:ext uri="{FF2B5EF4-FFF2-40B4-BE49-F238E27FC236}">
              <a16:creationId xmlns:a16="http://schemas.microsoft.com/office/drawing/2014/main" id="{EFA90F3F-4865-4596-A402-37CE640995CD}"/>
            </a:ext>
          </a:extLst>
        </xdr:cNvPr>
        <xdr:cNvSpPr/>
      </xdr:nvSpPr>
      <xdr:spPr>
        <a:xfrm>
          <a:off x="1739900" y="61678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139700</xdr:rowOff>
    </xdr:from>
    <xdr:to>
      <xdr:col>6</xdr:col>
      <xdr:colOff>38100</xdr:colOff>
      <xdr:row>37</xdr:row>
      <xdr:rowOff>69850</xdr:rowOff>
    </xdr:to>
    <xdr:sp macro="" textlink="">
      <xdr:nvSpPr>
        <xdr:cNvPr id="65" name="フローチャート: 判断 64">
          <a:extLst>
            <a:ext uri="{FF2B5EF4-FFF2-40B4-BE49-F238E27FC236}">
              <a16:creationId xmlns:a16="http://schemas.microsoft.com/office/drawing/2014/main" id="{58F42357-9A41-4863-9C52-2C5BA1671AFB}"/>
            </a:ext>
          </a:extLst>
        </xdr:cNvPr>
        <xdr:cNvSpPr/>
      </xdr:nvSpPr>
      <xdr:spPr>
        <a:xfrm>
          <a:off x="965200" y="61747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A47870D-EA29-44C2-9867-A2142C61282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03AEFAE-1C86-4FA6-8C21-3E9D230DD9D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60180F5-A9B3-464E-9203-93C6F3AED63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9C01D9-07EF-4680-A44C-E764EE7BF4A2}"/>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AA8AF9B-F2AC-46B3-BBB6-A503FF9A3404}"/>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52832</xdr:rowOff>
    </xdr:from>
    <xdr:to>
      <xdr:col>24</xdr:col>
      <xdr:colOff>114300</xdr:colOff>
      <xdr:row>37</xdr:row>
      <xdr:rowOff>154432</xdr:rowOff>
    </xdr:to>
    <xdr:sp macro="" textlink="">
      <xdr:nvSpPr>
        <xdr:cNvPr id="71" name="楕円 70">
          <a:extLst>
            <a:ext uri="{FF2B5EF4-FFF2-40B4-BE49-F238E27FC236}">
              <a16:creationId xmlns:a16="http://schemas.microsoft.com/office/drawing/2014/main" id="{6A51B7C0-BFE0-4449-8B3C-225702F40D69}"/>
            </a:ext>
          </a:extLst>
        </xdr:cNvPr>
        <xdr:cNvSpPr/>
      </xdr:nvSpPr>
      <xdr:spPr>
        <a:xfrm>
          <a:off x="4036060" y="6255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31259</xdr:rowOff>
    </xdr:from>
    <xdr:ext cx="405111" cy="259045"/>
    <xdr:sp macro="" textlink="">
      <xdr:nvSpPr>
        <xdr:cNvPr id="72" name="【道路】&#10;有形固定資産減価償却率該当値テキスト">
          <a:extLst>
            <a:ext uri="{FF2B5EF4-FFF2-40B4-BE49-F238E27FC236}">
              <a16:creationId xmlns:a16="http://schemas.microsoft.com/office/drawing/2014/main" id="{B9DD1CBC-0CE9-4B32-8144-EF849041FAC2}"/>
            </a:ext>
          </a:extLst>
        </xdr:cNvPr>
        <xdr:cNvSpPr txBox="1"/>
      </xdr:nvSpPr>
      <xdr:spPr>
        <a:xfrm>
          <a:off x="4124960" y="623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13970</xdr:rowOff>
    </xdr:from>
    <xdr:to>
      <xdr:col>20</xdr:col>
      <xdr:colOff>38100</xdr:colOff>
      <xdr:row>37</xdr:row>
      <xdr:rowOff>115570</xdr:rowOff>
    </xdr:to>
    <xdr:sp macro="" textlink="">
      <xdr:nvSpPr>
        <xdr:cNvPr id="73" name="楕円 72">
          <a:extLst>
            <a:ext uri="{FF2B5EF4-FFF2-40B4-BE49-F238E27FC236}">
              <a16:creationId xmlns:a16="http://schemas.microsoft.com/office/drawing/2014/main" id="{FA1075E1-3FEF-413B-81B4-EB906D5FFAFF}"/>
            </a:ext>
          </a:extLst>
        </xdr:cNvPr>
        <xdr:cNvSpPr/>
      </xdr:nvSpPr>
      <xdr:spPr>
        <a:xfrm>
          <a:off x="3312160" y="62166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64770</xdr:rowOff>
    </xdr:from>
    <xdr:to>
      <xdr:col>24</xdr:col>
      <xdr:colOff>63500</xdr:colOff>
      <xdr:row>37</xdr:row>
      <xdr:rowOff>103632</xdr:rowOff>
    </xdr:to>
    <xdr:cxnSp macro="">
      <xdr:nvCxnSpPr>
        <xdr:cNvPr id="74" name="直線コネクタ 73">
          <a:extLst>
            <a:ext uri="{FF2B5EF4-FFF2-40B4-BE49-F238E27FC236}">
              <a16:creationId xmlns:a16="http://schemas.microsoft.com/office/drawing/2014/main" id="{EA569502-661B-4CB5-956C-F8EEA6A140C2}"/>
            </a:ext>
          </a:extLst>
        </xdr:cNvPr>
        <xdr:cNvCxnSpPr/>
      </xdr:nvCxnSpPr>
      <xdr:spPr>
        <a:xfrm>
          <a:off x="3355340" y="6267450"/>
          <a:ext cx="7315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151130</xdr:rowOff>
    </xdr:from>
    <xdr:to>
      <xdr:col>15</xdr:col>
      <xdr:colOff>101600</xdr:colOff>
      <xdr:row>37</xdr:row>
      <xdr:rowOff>81280</xdr:rowOff>
    </xdr:to>
    <xdr:sp macro="" textlink="">
      <xdr:nvSpPr>
        <xdr:cNvPr id="75" name="楕円 74">
          <a:extLst>
            <a:ext uri="{FF2B5EF4-FFF2-40B4-BE49-F238E27FC236}">
              <a16:creationId xmlns:a16="http://schemas.microsoft.com/office/drawing/2014/main" id="{1B1421BD-8669-4DD7-A421-AB0F3968C7FC}"/>
            </a:ext>
          </a:extLst>
        </xdr:cNvPr>
        <xdr:cNvSpPr/>
      </xdr:nvSpPr>
      <xdr:spPr>
        <a:xfrm>
          <a:off x="2514600" y="6186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30480</xdr:rowOff>
    </xdr:from>
    <xdr:to>
      <xdr:col>19</xdr:col>
      <xdr:colOff>177800</xdr:colOff>
      <xdr:row>37</xdr:row>
      <xdr:rowOff>64770</xdr:rowOff>
    </xdr:to>
    <xdr:cxnSp macro="">
      <xdr:nvCxnSpPr>
        <xdr:cNvPr id="76" name="直線コネクタ 75">
          <a:extLst>
            <a:ext uri="{FF2B5EF4-FFF2-40B4-BE49-F238E27FC236}">
              <a16:creationId xmlns:a16="http://schemas.microsoft.com/office/drawing/2014/main" id="{41A666E5-0856-4FF6-A20B-96F8703F8897}"/>
            </a:ext>
          </a:extLst>
        </xdr:cNvPr>
        <xdr:cNvCxnSpPr/>
      </xdr:nvCxnSpPr>
      <xdr:spPr>
        <a:xfrm>
          <a:off x="2565400" y="623316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119126</xdr:rowOff>
    </xdr:from>
    <xdr:to>
      <xdr:col>10</xdr:col>
      <xdr:colOff>165100</xdr:colOff>
      <xdr:row>37</xdr:row>
      <xdr:rowOff>49276</xdr:rowOff>
    </xdr:to>
    <xdr:sp macro="" textlink="">
      <xdr:nvSpPr>
        <xdr:cNvPr id="77" name="楕円 76">
          <a:extLst>
            <a:ext uri="{FF2B5EF4-FFF2-40B4-BE49-F238E27FC236}">
              <a16:creationId xmlns:a16="http://schemas.microsoft.com/office/drawing/2014/main" id="{39C40784-828C-465E-8BFF-11D51E4CFC90}"/>
            </a:ext>
          </a:extLst>
        </xdr:cNvPr>
        <xdr:cNvSpPr/>
      </xdr:nvSpPr>
      <xdr:spPr>
        <a:xfrm>
          <a:off x="1739900" y="61541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169926</xdr:rowOff>
    </xdr:from>
    <xdr:to>
      <xdr:col>15</xdr:col>
      <xdr:colOff>50800</xdr:colOff>
      <xdr:row>37</xdr:row>
      <xdr:rowOff>30480</xdr:rowOff>
    </xdr:to>
    <xdr:cxnSp macro="">
      <xdr:nvCxnSpPr>
        <xdr:cNvPr id="78" name="直線コネクタ 77">
          <a:extLst>
            <a:ext uri="{FF2B5EF4-FFF2-40B4-BE49-F238E27FC236}">
              <a16:creationId xmlns:a16="http://schemas.microsoft.com/office/drawing/2014/main" id="{16CD96CD-5215-43B1-8AB5-5C2A32C8D9AF}"/>
            </a:ext>
          </a:extLst>
        </xdr:cNvPr>
        <xdr:cNvCxnSpPr/>
      </xdr:nvCxnSpPr>
      <xdr:spPr>
        <a:xfrm>
          <a:off x="1790700" y="6204966"/>
          <a:ext cx="774700" cy="28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80264</xdr:rowOff>
    </xdr:from>
    <xdr:to>
      <xdr:col>6</xdr:col>
      <xdr:colOff>38100</xdr:colOff>
      <xdr:row>37</xdr:row>
      <xdr:rowOff>10414</xdr:rowOff>
    </xdr:to>
    <xdr:sp macro="" textlink="">
      <xdr:nvSpPr>
        <xdr:cNvPr id="79" name="楕円 78">
          <a:extLst>
            <a:ext uri="{FF2B5EF4-FFF2-40B4-BE49-F238E27FC236}">
              <a16:creationId xmlns:a16="http://schemas.microsoft.com/office/drawing/2014/main" id="{D6A683E3-6F52-433D-A18E-FF563187C994}"/>
            </a:ext>
          </a:extLst>
        </xdr:cNvPr>
        <xdr:cNvSpPr/>
      </xdr:nvSpPr>
      <xdr:spPr>
        <a:xfrm>
          <a:off x="965200" y="61153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131064</xdr:rowOff>
    </xdr:from>
    <xdr:to>
      <xdr:col>10</xdr:col>
      <xdr:colOff>114300</xdr:colOff>
      <xdr:row>36</xdr:row>
      <xdr:rowOff>169926</xdr:rowOff>
    </xdr:to>
    <xdr:cxnSp macro="">
      <xdr:nvCxnSpPr>
        <xdr:cNvPr id="80" name="直線コネクタ 79">
          <a:extLst>
            <a:ext uri="{FF2B5EF4-FFF2-40B4-BE49-F238E27FC236}">
              <a16:creationId xmlns:a16="http://schemas.microsoft.com/office/drawing/2014/main" id="{B0160B06-1411-4A44-AD7D-CCE24A9A58C9}"/>
            </a:ext>
          </a:extLst>
        </xdr:cNvPr>
        <xdr:cNvCxnSpPr/>
      </xdr:nvCxnSpPr>
      <xdr:spPr>
        <a:xfrm>
          <a:off x="1008380" y="6166104"/>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118127</xdr:rowOff>
    </xdr:from>
    <xdr:ext cx="405111" cy="259045"/>
    <xdr:sp macro="" textlink="">
      <xdr:nvSpPr>
        <xdr:cNvPr id="81" name="n_1aveValue【道路】&#10;有形固定資産減価償却率">
          <a:extLst>
            <a:ext uri="{FF2B5EF4-FFF2-40B4-BE49-F238E27FC236}">
              <a16:creationId xmlns:a16="http://schemas.microsoft.com/office/drawing/2014/main" id="{CEBC413B-1B51-4282-9ED3-73FF6343F70A}"/>
            </a:ext>
          </a:extLst>
        </xdr:cNvPr>
        <xdr:cNvSpPr txBox="1"/>
      </xdr:nvSpPr>
      <xdr:spPr>
        <a:xfrm>
          <a:off x="317056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76979</xdr:rowOff>
    </xdr:from>
    <xdr:ext cx="405111" cy="259045"/>
    <xdr:sp macro="" textlink="">
      <xdr:nvSpPr>
        <xdr:cNvPr id="82" name="n_2aveValue【道路】&#10;有形固定資産減価償却率">
          <a:extLst>
            <a:ext uri="{FF2B5EF4-FFF2-40B4-BE49-F238E27FC236}">
              <a16:creationId xmlns:a16="http://schemas.microsoft.com/office/drawing/2014/main" id="{19C009F4-99FD-4E09-BE57-4E13F3F0EABF}"/>
            </a:ext>
          </a:extLst>
        </xdr:cNvPr>
        <xdr:cNvSpPr txBox="1"/>
      </xdr:nvSpPr>
      <xdr:spPr>
        <a:xfrm>
          <a:off x="2385704" y="6279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54119</xdr:rowOff>
    </xdr:from>
    <xdr:ext cx="405111" cy="259045"/>
    <xdr:sp macro="" textlink="">
      <xdr:nvSpPr>
        <xdr:cNvPr id="83" name="n_3aveValue【道路】&#10;有形固定資産減価償却率">
          <a:extLst>
            <a:ext uri="{FF2B5EF4-FFF2-40B4-BE49-F238E27FC236}">
              <a16:creationId xmlns:a16="http://schemas.microsoft.com/office/drawing/2014/main" id="{AE29B624-E8E3-453D-9FD8-AF8B4105D44B}"/>
            </a:ext>
          </a:extLst>
        </xdr:cNvPr>
        <xdr:cNvSpPr txBox="1"/>
      </xdr:nvSpPr>
      <xdr:spPr>
        <a:xfrm>
          <a:off x="1611004" y="6256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60977</xdr:rowOff>
    </xdr:from>
    <xdr:ext cx="405111" cy="259045"/>
    <xdr:sp macro="" textlink="">
      <xdr:nvSpPr>
        <xdr:cNvPr id="84" name="n_4aveValue【道路】&#10;有形固定資産減価償却率">
          <a:extLst>
            <a:ext uri="{FF2B5EF4-FFF2-40B4-BE49-F238E27FC236}">
              <a16:creationId xmlns:a16="http://schemas.microsoft.com/office/drawing/2014/main" id="{3F4C3065-8D22-4985-B416-4677C3BB61A6}"/>
            </a:ext>
          </a:extLst>
        </xdr:cNvPr>
        <xdr:cNvSpPr txBox="1"/>
      </xdr:nvSpPr>
      <xdr:spPr>
        <a:xfrm>
          <a:off x="83630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132097</xdr:rowOff>
    </xdr:from>
    <xdr:ext cx="405111" cy="259045"/>
    <xdr:sp macro="" textlink="">
      <xdr:nvSpPr>
        <xdr:cNvPr id="85" name="n_1mainValue【道路】&#10;有形固定資産減価償却率">
          <a:extLst>
            <a:ext uri="{FF2B5EF4-FFF2-40B4-BE49-F238E27FC236}">
              <a16:creationId xmlns:a16="http://schemas.microsoft.com/office/drawing/2014/main" id="{676C2320-8D2C-40DF-9CF4-AD3E31A615C4}"/>
            </a:ext>
          </a:extLst>
        </xdr:cNvPr>
        <xdr:cNvSpPr txBox="1"/>
      </xdr:nvSpPr>
      <xdr:spPr>
        <a:xfrm>
          <a:off x="3170564" y="59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97807</xdr:rowOff>
    </xdr:from>
    <xdr:ext cx="405111" cy="259045"/>
    <xdr:sp macro="" textlink="">
      <xdr:nvSpPr>
        <xdr:cNvPr id="86" name="n_2mainValue【道路】&#10;有形固定資産減価償却率">
          <a:extLst>
            <a:ext uri="{FF2B5EF4-FFF2-40B4-BE49-F238E27FC236}">
              <a16:creationId xmlns:a16="http://schemas.microsoft.com/office/drawing/2014/main" id="{8B2B1F29-C216-48B1-9175-7C029548EB3D}"/>
            </a:ext>
          </a:extLst>
        </xdr:cNvPr>
        <xdr:cNvSpPr txBox="1"/>
      </xdr:nvSpPr>
      <xdr:spPr>
        <a:xfrm>
          <a:off x="2385704" y="596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7" name="n_3mainValue【道路】&#10;有形固定資産減価償却率">
          <a:extLst>
            <a:ext uri="{FF2B5EF4-FFF2-40B4-BE49-F238E27FC236}">
              <a16:creationId xmlns:a16="http://schemas.microsoft.com/office/drawing/2014/main" id="{9CB05FEF-50F0-4C8B-B2A7-11EA1DA99F55}"/>
            </a:ext>
          </a:extLst>
        </xdr:cNvPr>
        <xdr:cNvSpPr txBox="1"/>
      </xdr:nvSpPr>
      <xdr:spPr>
        <a:xfrm>
          <a:off x="1611004" y="5933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26941</xdr:rowOff>
    </xdr:from>
    <xdr:ext cx="405111" cy="259045"/>
    <xdr:sp macro="" textlink="">
      <xdr:nvSpPr>
        <xdr:cNvPr id="88" name="n_4mainValue【道路】&#10;有形固定資産減価償却率">
          <a:extLst>
            <a:ext uri="{FF2B5EF4-FFF2-40B4-BE49-F238E27FC236}">
              <a16:creationId xmlns:a16="http://schemas.microsoft.com/office/drawing/2014/main" id="{D5353C52-8031-4F8A-8211-A8140CD03519}"/>
            </a:ext>
          </a:extLst>
        </xdr:cNvPr>
        <xdr:cNvSpPr txBox="1"/>
      </xdr:nvSpPr>
      <xdr:spPr>
        <a:xfrm>
          <a:off x="836304" y="5894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880DA7C5-ADF7-4E86-9C96-F40B7F720DED}"/>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21745A42-9954-4A08-9634-D4DC8115EE00}"/>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12EDC6C-0134-441C-B24A-0B854AB1EA6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B9697D72-35ED-49DC-8307-F3AB45E79036}"/>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E4647AC-F62A-40B1-ABA5-574A3AAEE759}"/>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8406663-FE67-48B2-9859-3EB145CA7A32}"/>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1C0E8D5-8C47-4AE2-9684-CC98FDC4D761}"/>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CADB27E7-8471-4B57-914B-B64C346101B0}"/>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20A6789-0F16-4791-9FBA-BFDA21A75668}"/>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95119483-FE48-452F-A670-C19E7B4370B0}"/>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EEB176D-C021-4533-9B47-FC0AAA56E83C}"/>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592A1FB0-D1DD-4147-8F37-91D00ACDEA32}"/>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D413942B-1125-4226-85C2-CDA5E95010B8}"/>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2DEFC03D-C6F2-422C-999C-541BEC7D4A6F}"/>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620988DA-802E-4F7A-A261-4E80B344DC52}"/>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DB47107-08AF-4E8C-9DC0-6AA81744E106}"/>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D4C40C7F-0CA1-4653-8EB8-087B54D13D0A}"/>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EA04B9B4-A022-4033-9956-B0993EA72F0E}"/>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A09EE781-4123-4413-A9C6-1FEC7665A51E}"/>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60B85421-9564-4E1B-B073-7034C0820849}"/>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E266D735-9DD9-4106-8815-37C09B336DE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E77CCE17-0BFF-4613-9EB5-80A81051731F}"/>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758BB7E-1694-468C-8E75-01F400A93B18}"/>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79286</xdr:rowOff>
    </xdr:from>
    <xdr:to>
      <xdr:col>54</xdr:col>
      <xdr:colOff>189865</xdr:colOff>
      <xdr:row>41</xdr:row>
      <xdr:rowOff>127712</xdr:rowOff>
    </xdr:to>
    <xdr:cxnSp macro="">
      <xdr:nvCxnSpPr>
        <xdr:cNvPr id="112" name="直線コネクタ 111">
          <a:extLst>
            <a:ext uri="{FF2B5EF4-FFF2-40B4-BE49-F238E27FC236}">
              <a16:creationId xmlns:a16="http://schemas.microsoft.com/office/drawing/2014/main" id="{B0554158-5403-498E-9141-DC4C907C18D8}"/>
            </a:ext>
          </a:extLst>
        </xdr:cNvPr>
        <xdr:cNvCxnSpPr/>
      </xdr:nvCxnSpPr>
      <xdr:spPr>
        <a:xfrm flipV="1">
          <a:off x="9219565" y="5779046"/>
          <a:ext cx="0" cy="1221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131539</xdr:rowOff>
    </xdr:from>
    <xdr:ext cx="469744" cy="259045"/>
    <xdr:sp macro="" textlink="">
      <xdr:nvSpPr>
        <xdr:cNvPr id="113" name="【道路】&#10;一人当たり延長最小値テキスト">
          <a:extLst>
            <a:ext uri="{FF2B5EF4-FFF2-40B4-BE49-F238E27FC236}">
              <a16:creationId xmlns:a16="http://schemas.microsoft.com/office/drawing/2014/main" id="{4F48BD11-1C0C-4CB9-ACF1-525AD1790000}"/>
            </a:ext>
          </a:extLst>
        </xdr:cNvPr>
        <xdr:cNvSpPr txBox="1"/>
      </xdr:nvSpPr>
      <xdr:spPr>
        <a:xfrm>
          <a:off x="9258300" y="7004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127712</xdr:rowOff>
    </xdr:from>
    <xdr:to>
      <xdr:col>55</xdr:col>
      <xdr:colOff>88900</xdr:colOff>
      <xdr:row>41</xdr:row>
      <xdr:rowOff>127712</xdr:rowOff>
    </xdr:to>
    <xdr:cxnSp macro="">
      <xdr:nvCxnSpPr>
        <xdr:cNvPr id="114" name="直線コネクタ 113">
          <a:extLst>
            <a:ext uri="{FF2B5EF4-FFF2-40B4-BE49-F238E27FC236}">
              <a16:creationId xmlns:a16="http://schemas.microsoft.com/office/drawing/2014/main" id="{57EA7EFD-1FCA-4190-84E7-779FB66EF891}"/>
            </a:ext>
          </a:extLst>
        </xdr:cNvPr>
        <xdr:cNvCxnSpPr/>
      </xdr:nvCxnSpPr>
      <xdr:spPr>
        <a:xfrm>
          <a:off x="9154160" y="70009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25963</xdr:rowOff>
    </xdr:from>
    <xdr:ext cx="534377" cy="259045"/>
    <xdr:sp macro="" textlink="">
      <xdr:nvSpPr>
        <xdr:cNvPr id="115" name="【道路】&#10;一人当たり延長最大値テキスト">
          <a:extLst>
            <a:ext uri="{FF2B5EF4-FFF2-40B4-BE49-F238E27FC236}">
              <a16:creationId xmlns:a16="http://schemas.microsoft.com/office/drawing/2014/main" id="{3158DE90-CF52-4A2F-92B8-328046BF75B2}"/>
            </a:ext>
          </a:extLst>
        </xdr:cNvPr>
        <xdr:cNvSpPr txBox="1"/>
      </xdr:nvSpPr>
      <xdr:spPr>
        <a:xfrm>
          <a:off x="9258300" y="5558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79286</xdr:rowOff>
    </xdr:from>
    <xdr:to>
      <xdr:col>55</xdr:col>
      <xdr:colOff>88900</xdr:colOff>
      <xdr:row>34</xdr:row>
      <xdr:rowOff>79286</xdr:rowOff>
    </xdr:to>
    <xdr:cxnSp macro="">
      <xdr:nvCxnSpPr>
        <xdr:cNvPr id="116" name="直線コネクタ 115">
          <a:extLst>
            <a:ext uri="{FF2B5EF4-FFF2-40B4-BE49-F238E27FC236}">
              <a16:creationId xmlns:a16="http://schemas.microsoft.com/office/drawing/2014/main" id="{5882F6C0-ECDF-47F0-99C0-7CC87E3DA57B}"/>
            </a:ext>
          </a:extLst>
        </xdr:cNvPr>
        <xdr:cNvCxnSpPr/>
      </xdr:nvCxnSpPr>
      <xdr:spPr>
        <a:xfrm>
          <a:off x="9154160" y="57790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108449</xdr:rowOff>
    </xdr:from>
    <xdr:ext cx="469744" cy="259045"/>
    <xdr:sp macro="" textlink="">
      <xdr:nvSpPr>
        <xdr:cNvPr id="117" name="【道路】&#10;一人当たり延長平均値テキスト">
          <a:extLst>
            <a:ext uri="{FF2B5EF4-FFF2-40B4-BE49-F238E27FC236}">
              <a16:creationId xmlns:a16="http://schemas.microsoft.com/office/drawing/2014/main" id="{625D1084-C6EC-479E-8985-CB924DF80FC4}"/>
            </a:ext>
          </a:extLst>
        </xdr:cNvPr>
        <xdr:cNvSpPr txBox="1"/>
      </xdr:nvSpPr>
      <xdr:spPr>
        <a:xfrm>
          <a:off x="9258300" y="6646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130022</xdr:rowOff>
    </xdr:from>
    <xdr:to>
      <xdr:col>55</xdr:col>
      <xdr:colOff>50800</xdr:colOff>
      <xdr:row>40</xdr:row>
      <xdr:rowOff>60172</xdr:rowOff>
    </xdr:to>
    <xdr:sp macro="" textlink="">
      <xdr:nvSpPr>
        <xdr:cNvPr id="118" name="フローチャート: 判断 117">
          <a:extLst>
            <a:ext uri="{FF2B5EF4-FFF2-40B4-BE49-F238E27FC236}">
              <a16:creationId xmlns:a16="http://schemas.microsoft.com/office/drawing/2014/main" id="{8A7EFC94-EC23-4B3F-A1DB-16ED709AC85E}"/>
            </a:ext>
          </a:extLst>
        </xdr:cNvPr>
        <xdr:cNvSpPr/>
      </xdr:nvSpPr>
      <xdr:spPr>
        <a:xfrm>
          <a:off x="9192260" y="6667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122631</xdr:rowOff>
    </xdr:from>
    <xdr:to>
      <xdr:col>50</xdr:col>
      <xdr:colOff>165100</xdr:colOff>
      <xdr:row>40</xdr:row>
      <xdr:rowOff>52781</xdr:rowOff>
    </xdr:to>
    <xdr:sp macro="" textlink="">
      <xdr:nvSpPr>
        <xdr:cNvPr id="119" name="フローチャート: 判断 118">
          <a:extLst>
            <a:ext uri="{FF2B5EF4-FFF2-40B4-BE49-F238E27FC236}">
              <a16:creationId xmlns:a16="http://schemas.microsoft.com/office/drawing/2014/main" id="{D11F7A6B-93C4-43DF-B10D-94C8715DA368}"/>
            </a:ext>
          </a:extLst>
        </xdr:cNvPr>
        <xdr:cNvSpPr/>
      </xdr:nvSpPr>
      <xdr:spPr>
        <a:xfrm>
          <a:off x="8445500" y="66605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130670</xdr:rowOff>
    </xdr:from>
    <xdr:to>
      <xdr:col>46</xdr:col>
      <xdr:colOff>38100</xdr:colOff>
      <xdr:row>40</xdr:row>
      <xdr:rowOff>60820</xdr:rowOff>
    </xdr:to>
    <xdr:sp macro="" textlink="">
      <xdr:nvSpPr>
        <xdr:cNvPr id="120" name="フローチャート: 判断 119">
          <a:extLst>
            <a:ext uri="{FF2B5EF4-FFF2-40B4-BE49-F238E27FC236}">
              <a16:creationId xmlns:a16="http://schemas.microsoft.com/office/drawing/2014/main" id="{8F07F300-5929-42BA-993A-BD818EEF1AFC}"/>
            </a:ext>
          </a:extLst>
        </xdr:cNvPr>
        <xdr:cNvSpPr/>
      </xdr:nvSpPr>
      <xdr:spPr>
        <a:xfrm>
          <a:off x="7670800" y="66686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137643</xdr:rowOff>
    </xdr:from>
    <xdr:to>
      <xdr:col>41</xdr:col>
      <xdr:colOff>101600</xdr:colOff>
      <xdr:row>40</xdr:row>
      <xdr:rowOff>67793</xdr:rowOff>
    </xdr:to>
    <xdr:sp macro="" textlink="">
      <xdr:nvSpPr>
        <xdr:cNvPr id="121" name="フローチャート: 判断 120">
          <a:extLst>
            <a:ext uri="{FF2B5EF4-FFF2-40B4-BE49-F238E27FC236}">
              <a16:creationId xmlns:a16="http://schemas.microsoft.com/office/drawing/2014/main" id="{CF61B96C-06CE-4C40-826D-07BCAF3BE4CB}"/>
            </a:ext>
          </a:extLst>
        </xdr:cNvPr>
        <xdr:cNvSpPr/>
      </xdr:nvSpPr>
      <xdr:spPr>
        <a:xfrm>
          <a:off x="6873240" y="66756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154292</xdr:rowOff>
    </xdr:from>
    <xdr:to>
      <xdr:col>36</xdr:col>
      <xdr:colOff>165100</xdr:colOff>
      <xdr:row>40</xdr:row>
      <xdr:rowOff>84442</xdr:rowOff>
    </xdr:to>
    <xdr:sp macro="" textlink="">
      <xdr:nvSpPr>
        <xdr:cNvPr id="122" name="フローチャート: 判断 121">
          <a:extLst>
            <a:ext uri="{FF2B5EF4-FFF2-40B4-BE49-F238E27FC236}">
              <a16:creationId xmlns:a16="http://schemas.microsoft.com/office/drawing/2014/main" id="{361EA354-9BDF-40C6-959D-98DEC69B7697}"/>
            </a:ext>
          </a:extLst>
        </xdr:cNvPr>
        <xdr:cNvSpPr/>
      </xdr:nvSpPr>
      <xdr:spPr>
        <a:xfrm>
          <a:off x="6098540" y="66922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41492714-617A-4C3F-B1F0-77BB0A83FA7C}"/>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D7D2FBDB-B0C6-4FA2-8741-157406ACFAB2}"/>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6A4BB29-C316-4518-B38B-A132B64A5925}"/>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C2B74F6-303D-4B2A-8C4B-F7869B32C55B}"/>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106646D-600B-4A97-A070-B7A1C968DC2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117983</xdr:rowOff>
    </xdr:from>
    <xdr:to>
      <xdr:col>55</xdr:col>
      <xdr:colOff>50800</xdr:colOff>
      <xdr:row>39</xdr:row>
      <xdr:rowOff>48133</xdr:rowOff>
    </xdr:to>
    <xdr:sp macro="" textlink="">
      <xdr:nvSpPr>
        <xdr:cNvPr id="128" name="楕円 127">
          <a:extLst>
            <a:ext uri="{FF2B5EF4-FFF2-40B4-BE49-F238E27FC236}">
              <a16:creationId xmlns:a16="http://schemas.microsoft.com/office/drawing/2014/main" id="{44048E39-2E8E-4EEC-A453-F378D803E99B}"/>
            </a:ext>
          </a:extLst>
        </xdr:cNvPr>
        <xdr:cNvSpPr/>
      </xdr:nvSpPr>
      <xdr:spPr>
        <a:xfrm>
          <a:off x="9192260" y="64883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140860</xdr:rowOff>
    </xdr:from>
    <xdr:ext cx="534377" cy="259045"/>
    <xdr:sp macro="" textlink="">
      <xdr:nvSpPr>
        <xdr:cNvPr id="129" name="【道路】&#10;一人当たり延長該当値テキスト">
          <a:extLst>
            <a:ext uri="{FF2B5EF4-FFF2-40B4-BE49-F238E27FC236}">
              <a16:creationId xmlns:a16="http://schemas.microsoft.com/office/drawing/2014/main" id="{6D2C01BA-CCCD-4716-92A2-FDB4A1C78586}"/>
            </a:ext>
          </a:extLst>
        </xdr:cNvPr>
        <xdr:cNvSpPr txBox="1"/>
      </xdr:nvSpPr>
      <xdr:spPr>
        <a:xfrm>
          <a:off x="9258300" y="6343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124955</xdr:rowOff>
    </xdr:from>
    <xdr:to>
      <xdr:col>50</xdr:col>
      <xdr:colOff>165100</xdr:colOff>
      <xdr:row>39</xdr:row>
      <xdr:rowOff>55105</xdr:rowOff>
    </xdr:to>
    <xdr:sp macro="" textlink="">
      <xdr:nvSpPr>
        <xdr:cNvPr id="130" name="楕円 129">
          <a:extLst>
            <a:ext uri="{FF2B5EF4-FFF2-40B4-BE49-F238E27FC236}">
              <a16:creationId xmlns:a16="http://schemas.microsoft.com/office/drawing/2014/main" id="{CD9E5962-58BA-4E7C-AE49-9B716F0B2526}"/>
            </a:ext>
          </a:extLst>
        </xdr:cNvPr>
        <xdr:cNvSpPr/>
      </xdr:nvSpPr>
      <xdr:spPr>
        <a:xfrm>
          <a:off x="8445500" y="64952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168783</xdr:rowOff>
    </xdr:from>
    <xdr:to>
      <xdr:col>55</xdr:col>
      <xdr:colOff>0</xdr:colOff>
      <xdr:row>39</xdr:row>
      <xdr:rowOff>4305</xdr:rowOff>
    </xdr:to>
    <xdr:cxnSp macro="">
      <xdr:nvCxnSpPr>
        <xdr:cNvPr id="131" name="直線コネクタ 130">
          <a:extLst>
            <a:ext uri="{FF2B5EF4-FFF2-40B4-BE49-F238E27FC236}">
              <a16:creationId xmlns:a16="http://schemas.microsoft.com/office/drawing/2014/main" id="{ECB32744-B794-4191-A37B-4E860AE3482F}"/>
            </a:ext>
          </a:extLst>
        </xdr:cNvPr>
        <xdr:cNvCxnSpPr/>
      </xdr:nvCxnSpPr>
      <xdr:spPr>
        <a:xfrm flipV="1">
          <a:off x="8496300" y="6539103"/>
          <a:ext cx="723900" cy="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129451</xdr:rowOff>
    </xdr:from>
    <xdr:to>
      <xdr:col>46</xdr:col>
      <xdr:colOff>38100</xdr:colOff>
      <xdr:row>39</xdr:row>
      <xdr:rowOff>59601</xdr:rowOff>
    </xdr:to>
    <xdr:sp macro="" textlink="">
      <xdr:nvSpPr>
        <xdr:cNvPr id="132" name="楕円 131">
          <a:extLst>
            <a:ext uri="{FF2B5EF4-FFF2-40B4-BE49-F238E27FC236}">
              <a16:creationId xmlns:a16="http://schemas.microsoft.com/office/drawing/2014/main" id="{0FCD2F9E-9CE5-4DCB-A348-9A337C158F81}"/>
            </a:ext>
          </a:extLst>
        </xdr:cNvPr>
        <xdr:cNvSpPr/>
      </xdr:nvSpPr>
      <xdr:spPr>
        <a:xfrm>
          <a:off x="7670800" y="64997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4305</xdr:rowOff>
    </xdr:from>
    <xdr:to>
      <xdr:col>50</xdr:col>
      <xdr:colOff>114300</xdr:colOff>
      <xdr:row>39</xdr:row>
      <xdr:rowOff>8801</xdr:rowOff>
    </xdr:to>
    <xdr:cxnSp macro="">
      <xdr:nvCxnSpPr>
        <xdr:cNvPr id="133" name="直線コネクタ 132">
          <a:extLst>
            <a:ext uri="{FF2B5EF4-FFF2-40B4-BE49-F238E27FC236}">
              <a16:creationId xmlns:a16="http://schemas.microsoft.com/office/drawing/2014/main" id="{9925D8C8-D20B-48BF-BFCB-6859CBA315B5}"/>
            </a:ext>
          </a:extLst>
        </xdr:cNvPr>
        <xdr:cNvCxnSpPr/>
      </xdr:nvCxnSpPr>
      <xdr:spPr>
        <a:xfrm flipV="1">
          <a:off x="7713980" y="6542265"/>
          <a:ext cx="782320" cy="4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134366</xdr:rowOff>
    </xdr:from>
    <xdr:to>
      <xdr:col>41</xdr:col>
      <xdr:colOff>101600</xdr:colOff>
      <xdr:row>39</xdr:row>
      <xdr:rowOff>64516</xdr:rowOff>
    </xdr:to>
    <xdr:sp macro="" textlink="">
      <xdr:nvSpPr>
        <xdr:cNvPr id="134" name="楕円 133">
          <a:extLst>
            <a:ext uri="{FF2B5EF4-FFF2-40B4-BE49-F238E27FC236}">
              <a16:creationId xmlns:a16="http://schemas.microsoft.com/office/drawing/2014/main" id="{4305991F-8D4B-47B6-AB3D-DD4FD03BA0B2}"/>
            </a:ext>
          </a:extLst>
        </xdr:cNvPr>
        <xdr:cNvSpPr/>
      </xdr:nvSpPr>
      <xdr:spPr>
        <a:xfrm>
          <a:off x="6873240" y="65046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8801</xdr:rowOff>
    </xdr:from>
    <xdr:to>
      <xdr:col>45</xdr:col>
      <xdr:colOff>177800</xdr:colOff>
      <xdr:row>39</xdr:row>
      <xdr:rowOff>13716</xdr:rowOff>
    </xdr:to>
    <xdr:cxnSp macro="">
      <xdr:nvCxnSpPr>
        <xdr:cNvPr id="135" name="直線コネクタ 134">
          <a:extLst>
            <a:ext uri="{FF2B5EF4-FFF2-40B4-BE49-F238E27FC236}">
              <a16:creationId xmlns:a16="http://schemas.microsoft.com/office/drawing/2014/main" id="{D655A0AE-5D2E-4CBF-8A53-B4EF480B7FA6}"/>
            </a:ext>
          </a:extLst>
        </xdr:cNvPr>
        <xdr:cNvCxnSpPr/>
      </xdr:nvCxnSpPr>
      <xdr:spPr>
        <a:xfrm flipV="1">
          <a:off x="6924040" y="6546761"/>
          <a:ext cx="789940" cy="4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140005</xdr:rowOff>
    </xdr:from>
    <xdr:to>
      <xdr:col>36</xdr:col>
      <xdr:colOff>165100</xdr:colOff>
      <xdr:row>39</xdr:row>
      <xdr:rowOff>70155</xdr:rowOff>
    </xdr:to>
    <xdr:sp macro="" textlink="">
      <xdr:nvSpPr>
        <xdr:cNvPr id="136" name="楕円 135">
          <a:extLst>
            <a:ext uri="{FF2B5EF4-FFF2-40B4-BE49-F238E27FC236}">
              <a16:creationId xmlns:a16="http://schemas.microsoft.com/office/drawing/2014/main" id="{E85CBF2C-AD81-42EC-9F11-C124924ADAF6}"/>
            </a:ext>
          </a:extLst>
        </xdr:cNvPr>
        <xdr:cNvSpPr/>
      </xdr:nvSpPr>
      <xdr:spPr>
        <a:xfrm>
          <a:off x="6098540" y="65103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13716</xdr:rowOff>
    </xdr:from>
    <xdr:to>
      <xdr:col>41</xdr:col>
      <xdr:colOff>50800</xdr:colOff>
      <xdr:row>39</xdr:row>
      <xdr:rowOff>19355</xdr:rowOff>
    </xdr:to>
    <xdr:cxnSp macro="">
      <xdr:nvCxnSpPr>
        <xdr:cNvPr id="137" name="直線コネクタ 136">
          <a:extLst>
            <a:ext uri="{FF2B5EF4-FFF2-40B4-BE49-F238E27FC236}">
              <a16:creationId xmlns:a16="http://schemas.microsoft.com/office/drawing/2014/main" id="{6ED2C8A6-0FA2-4742-ADF5-FB9D20128A2C}"/>
            </a:ext>
          </a:extLst>
        </xdr:cNvPr>
        <xdr:cNvCxnSpPr/>
      </xdr:nvCxnSpPr>
      <xdr:spPr>
        <a:xfrm flipV="1">
          <a:off x="6149340" y="6551676"/>
          <a:ext cx="7747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43908</xdr:rowOff>
    </xdr:from>
    <xdr:ext cx="469744" cy="259045"/>
    <xdr:sp macro="" textlink="">
      <xdr:nvSpPr>
        <xdr:cNvPr id="138" name="n_1aveValue【道路】&#10;一人当たり延長">
          <a:extLst>
            <a:ext uri="{FF2B5EF4-FFF2-40B4-BE49-F238E27FC236}">
              <a16:creationId xmlns:a16="http://schemas.microsoft.com/office/drawing/2014/main" id="{CD9048DC-78FF-47E4-954B-BA5C89012B6F}"/>
            </a:ext>
          </a:extLst>
        </xdr:cNvPr>
        <xdr:cNvSpPr txBox="1"/>
      </xdr:nvSpPr>
      <xdr:spPr>
        <a:xfrm>
          <a:off x="8271587" y="6749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51947</xdr:rowOff>
    </xdr:from>
    <xdr:ext cx="469744" cy="259045"/>
    <xdr:sp macro="" textlink="">
      <xdr:nvSpPr>
        <xdr:cNvPr id="139" name="n_2aveValue【道路】&#10;一人当たり延長">
          <a:extLst>
            <a:ext uri="{FF2B5EF4-FFF2-40B4-BE49-F238E27FC236}">
              <a16:creationId xmlns:a16="http://schemas.microsoft.com/office/drawing/2014/main" id="{7881773D-5351-4663-AD5F-8DA4B0FBA9C8}"/>
            </a:ext>
          </a:extLst>
        </xdr:cNvPr>
        <xdr:cNvSpPr txBox="1"/>
      </xdr:nvSpPr>
      <xdr:spPr>
        <a:xfrm>
          <a:off x="7509587" y="675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58920</xdr:rowOff>
    </xdr:from>
    <xdr:ext cx="469744" cy="259045"/>
    <xdr:sp macro="" textlink="">
      <xdr:nvSpPr>
        <xdr:cNvPr id="140" name="n_3aveValue【道路】&#10;一人当たり延長">
          <a:extLst>
            <a:ext uri="{FF2B5EF4-FFF2-40B4-BE49-F238E27FC236}">
              <a16:creationId xmlns:a16="http://schemas.microsoft.com/office/drawing/2014/main" id="{63C9ED76-AD70-4BC3-9629-95C8F62A53E2}"/>
            </a:ext>
          </a:extLst>
        </xdr:cNvPr>
        <xdr:cNvSpPr txBox="1"/>
      </xdr:nvSpPr>
      <xdr:spPr>
        <a:xfrm>
          <a:off x="6712027" y="6764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75569</xdr:rowOff>
    </xdr:from>
    <xdr:ext cx="469744" cy="259045"/>
    <xdr:sp macro="" textlink="">
      <xdr:nvSpPr>
        <xdr:cNvPr id="141" name="n_4aveValue【道路】&#10;一人当たり延長">
          <a:extLst>
            <a:ext uri="{FF2B5EF4-FFF2-40B4-BE49-F238E27FC236}">
              <a16:creationId xmlns:a16="http://schemas.microsoft.com/office/drawing/2014/main" id="{BCE92A62-51E0-4401-8C61-DF6687C24B5E}"/>
            </a:ext>
          </a:extLst>
        </xdr:cNvPr>
        <xdr:cNvSpPr txBox="1"/>
      </xdr:nvSpPr>
      <xdr:spPr>
        <a:xfrm>
          <a:off x="5937327" y="678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71632</xdr:rowOff>
    </xdr:from>
    <xdr:ext cx="534377" cy="259045"/>
    <xdr:sp macro="" textlink="">
      <xdr:nvSpPr>
        <xdr:cNvPr id="142" name="n_1mainValue【道路】&#10;一人当たり延長">
          <a:extLst>
            <a:ext uri="{FF2B5EF4-FFF2-40B4-BE49-F238E27FC236}">
              <a16:creationId xmlns:a16="http://schemas.microsoft.com/office/drawing/2014/main" id="{FE13AA34-C2CC-4579-8EA0-733607F625EC}"/>
            </a:ext>
          </a:extLst>
        </xdr:cNvPr>
        <xdr:cNvSpPr txBox="1"/>
      </xdr:nvSpPr>
      <xdr:spPr>
        <a:xfrm>
          <a:off x="8239271" y="6274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76128</xdr:rowOff>
    </xdr:from>
    <xdr:ext cx="534377" cy="259045"/>
    <xdr:sp macro="" textlink="">
      <xdr:nvSpPr>
        <xdr:cNvPr id="143" name="n_2mainValue【道路】&#10;一人当たり延長">
          <a:extLst>
            <a:ext uri="{FF2B5EF4-FFF2-40B4-BE49-F238E27FC236}">
              <a16:creationId xmlns:a16="http://schemas.microsoft.com/office/drawing/2014/main" id="{D3A18DF4-65BE-442D-AEF4-CE7609582394}"/>
            </a:ext>
          </a:extLst>
        </xdr:cNvPr>
        <xdr:cNvSpPr txBox="1"/>
      </xdr:nvSpPr>
      <xdr:spPr>
        <a:xfrm>
          <a:off x="7477271" y="6278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81043</xdr:rowOff>
    </xdr:from>
    <xdr:ext cx="534377" cy="259045"/>
    <xdr:sp macro="" textlink="">
      <xdr:nvSpPr>
        <xdr:cNvPr id="144" name="n_3mainValue【道路】&#10;一人当たり延長">
          <a:extLst>
            <a:ext uri="{FF2B5EF4-FFF2-40B4-BE49-F238E27FC236}">
              <a16:creationId xmlns:a16="http://schemas.microsoft.com/office/drawing/2014/main" id="{D5A78B84-5791-4667-B5AF-0EB4D9F8B5AB}"/>
            </a:ext>
          </a:extLst>
        </xdr:cNvPr>
        <xdr:cNvSpPr txBox="1"/>
      </xdr:nvSpPr>
      <xdr:spPr>
        <a:xfrm>
          <a:off x="6702571" y="628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86682</xdr:rowOff>
    </xdr:from>
    <xdr:ext cx="534377" cy="259045"/>
    <xdr:sp macro="" textlink="">
      <xdr:nvSpPr>
        <xdr:cNvPr id="145" name="n_4mainValue【道路】&#10;一人当たり延長">
          <a:extLst>
            <a:ext uri="{FF2B5EF4-FFF2-40B4-BE49-F238E27FC236}">
              <a16:creationId xmlns:a16="http://schemas.microsoft.com/office/drawing/2014/main" id="{B490CE05-F2C6-4182-BB43-A6DAC9B275BF}"/>
            </a:ext>
          </a:extLst>
        </xdr:cNvPr>
        <xdr:cNvSpPr txBox="1"/>
      </xdr:nvSpPr>
      <xdr:spPr>
        <a:xfrm>
          <a:off x="5905011" y="6289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4EA4592B-CDC3-49EA-B8B8-72B5B6FF75BC}"/>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F4799C6-4E85-43E8-BA42-5969B2E18729}"/>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5C2BADE-41C0-40AD-8F61-AB2B82335B1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9AFCCFA-F8E8-4E78-966E-14C3FAA7E78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F034BB6F-7A51-45B3-BB58-F7F063745F3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BBC767E0-4597-4903-9F16-3BDE1A4972F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31ED5646-E009-42AC-AB01-1E2C24F7718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ECC8138C-6F15-4780-82A2-D68BC303C81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68680958-9665-4737-B74C-A8A4A044579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CE54BDE-4798-4B42-A8E0-A19D1531F0E1}"/>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15CB1F83-BB70-4FBE-9ACF-76D0F67FA13A}"/>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87E2857-4334-4815-9457-D879DB0049BA}"/>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4D44CE53-50F5-4BA7-B7C4-C4DB5695852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AA62BABD-AA75-4C59-84BC-BE2FC34D5BFD}"/>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610E495A-7DF1-40F0-B406-014AF1BD3FFB}"/>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77E84409-9373-4C5E-B161-C6CB2C43344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A934C718-C530-4A44-82F1-F89404AA2125}"/>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16D0100B-F75F-4CDD-B41F-D9A0E0C7A321}"/>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76B92939-F9A3-4A4B-889B-4B8C9344ADA2}"/>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EFA76B0-330D-453C-BA20-C69B5CEF81C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70BE8E98-D5F4-469A-AA9D-FB4441FCA792}"/>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949A9A2-D913-4B85-9C99-2C89E7EA1594}"/>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141F501-4B94-4A49-87C9-10A89DF0A2E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823BE5B9-864F-4EEF-88FC-589B90CE705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93D06DBD-808C-4E72-B9F9-1AB24D1D236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99604</xdr:rowOff>
    </xdr:to>
    <xdr:cxnSp macro="">
      <xdr:nvCxnSpPr>
        <xdr:cNvPr id="171" name="直線コネクタ 170">
          <a:extLst>
            <a:ext uri="{FF2B5EF4-FFF2-40B4-BE49-F238E27FC236}">
              <a16:creationId xmlns:a16="http://schemas.microsoft.com/office/drawing/2014/main" id="{79150F56-2483-4F56-B406-8B2227CDE961}"/>
            </a:ext>
          </a:extLst>
        </xdr:cNvPr>
        <xdr:cNvCxnSpPr/>
      </xdr:nvCxnSpPr>
      <xdr:spPr>
        <a:xfrm flipV="1">
          <a:off x="4086225" y="9365524"/>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103431</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D9E2E7EA-AAA6-45D2-931E-12F8EBF694A0}"/>
            </a:ext>
          </a:extLst>
        </xdr:cNvPr>
        <xdr:cNvSpPr txBox="1"/>
      </xdr:nvSpPr>
      <xdr:spPr>
        <a:xfrm>
          <a:off x="4124960" y="108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99604</xdr:rowOff>
    </xdr:from>
    <xdr:to>
      <xdr:col>24</xdr:col>
      <xdr:colOff>152400</xdr:colOff>
      <xdr:row>64</xdr:row>
      <xdr:rowOff>99604</xdr:rowOff>
    </xdr:to>
    <xdr:cxnSp macro="">
      <xdr:nvCxnSpPr>
        <xdr:cNvPr id="173" name="直線コネクタ 172">
          <a:extLst>
            <a:ext uri="{FF2B5EF4-FFF2-40B4-BE49-F238E27FC236}">
              <a16:creationId xmlns:a16="http://schemas.microsoft.com/office/drawing/2014/main" id="{B107B398-47DD-4C58-9F05-87E936B90FF5}"/>
            </a:ext>
          </a:extLst>
        </xdr:cNvPr>
        <xdr:cNvCxnSpPr/>
      </xdr:nvCxnSpPr>
      <xdr:spPr>
        <a:xfrm>
          <a:off x="4020820" y="108285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8CAACBE2-E269-4D27-BF80-0388F37FC44E}"/>
            </a:ext>
          </a:extLst>
        </xdr:cNvPr>
        <xdr:cNvSpPr txBox="1"/>
      </xdr:nvSpPr>
      <xdr:spPr>
        <a:xfrm>
          <a:off x="4124960" y="91445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97BFD442-0BF1-41DF-A9BB-757A34B30F62}"/>
            </a:ext>
          </a:extLst>
        </xdr:cNvPr>
        <xdr:cNvCxnSpPr/>
      </xdr:nvCxnSpPr>
      <xdr:spPr>
        <a:xfrm>
          <a:off x="4020820" y="93655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42290</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9878ED2E-8BF6-49AA-AFE2-6AC51991F388}"/>
            </a:ext>
          </a:extLst>
        </xdr:cNvPr>
        <xdr:cNvSpPr txBox="1"/>
      </xdr:nvSpPr>
      <xdr:spPr>
        <a:xfrm>
          <a:off x="4124960" y="10100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19413</xdr:rowOff>
    </xdr:from>
    <xdr:to>
      <xdr:col>24</xdr:col>
      <xdr:colOff>114300</xdr:colOff>
      <xdr:row>61</xdr:row>
      <xdr:rowOff>121013</xdr:rowOff>
    </xdr:to>
    <xdr:sp macro="" textlink="">
      <xdr:nvSpPr>
        <xdr:cNvPr id="177" name="フローチャート: 判断 176">
          <a:extLst>
            <a:ext uri="{FF2B5EF4-FFF2-40B4-BE49-F238E27FC236}">
              <a16:creationId xmlns:a16="http://schemas.microsoft.com/office/drawing/2014/main" id="{52AFD426-6ECC-4B2B-BC5B-E0D614BD8640}"/>
            </a:ext>
          </a:extLst>
        </xdr:cNvPr>
        <xdr:cNvSpPr/>
      </xdr:nvSpPr>
      <xdr:spPr>
        <a:xfrm>
          <a:off x="4036060" y="1024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78" name="フローチャート: 判断 177">
          <a:extLst>
            <a:ext uri="{FF2B5EF4-FFF2-40B4-BE49-F238E27FC236}">
              <a16:creationId xmlns:a16="http://schemas.microsoft.com/office/drawing/2014/main" id="{65AB8149-257B-49EF-931F-317E21C02086}"/>
            </a:ext>
          </a:extLst>
        </xdr:cNvPr>
        <xdr:cNvSpPr/>
      </xdr:nvSpPr>
      <xdr:spPr>
        <a:xfrm>
          <a:off x="3312160" y="102215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79" name="フローチャート: 判断 178">
          <a:extLst>
            <a:ext uri="{FF2B5EF4-FFF2-40B4-BE49-F238E27FC236}">
              <a16:creationId xmlns:a16="http://schemas.microsoft.com/office/drawing/2014/main" id="{E8162939-A7AD-421E-B563-3A384CED4D7C}"/>
            </a:ext>
          </a:extLst>
        </xdr:cNvPr>
        <xdr:cNvSpPr/>
      </xdr:nvSpPr>
      <xdr:spPr>
        <a:xfrm>
          <a:off x="2514600" y="1020354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80" name="フローチャート: 判断 179">
          <a:extLst>
            <a:ext uri="{FF2B5EF4-FFF2-40B4-BE49-F238E27FC236}">
              <a16:creationId xmlns:a16="http://schemas.microsoft.com/office/drawing/2014/main" id="{734A4C01-8315-4DEF-B305-0493E6A67C19}"/>
            </a:ext>
          </a:extLst>
        </xdr:cNvPr>
        <xdr:cNvSpPr/>
      </xdr:nvSpPr>
      <xdr:spPr>
        <a:xfrm>
          <a:off x="1739900" y="101986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135346</xdr:rowOff>
    </xdr:from>
    <xdr:to>
      <xdr:col>6</xdr:col>
      <xdr:colOff>38100</xdr:colOff>
      <xdr:row>61</xdr:row>
      <xdr:rowOff>65496</xdr:rowOff>
    </xdr:to>
    <xdr:sp macro="" textlink="">
      <xdr:nvSpPr>
        <xdr:cNvPr id="181" name="フローチャート: 判断 180">
          <a:extLst>
            <a:ext uri="{FF2B5EF4-FFF2-40B4-BE49-F238E27FC236}">
              <a16:creationId xmlns:a16="http://schemas.microsoft.com/office/drawing/2014/main" id="{A41A5D30-64CE-4918-8938-1ABE4BA82333}"/>
            </a:ext>
          </a:extLst>
        </xdr:cNvPr>
        <xdr:cNvSpPr/>
      </xdr:nvSpPr>
      <xdr:spPr>
        <a:xfrm>
          <a:off x="965200" y="101937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FC94B1B-18A4-42C3-84A3-147C508C639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1450CE1-B896-4CE6-BC0C-9CE155CF2B4A}"/>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C583E09-85E0-4BAA-B1EE-53A7B606467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2BE58EA1-49CA-455B-BA4F-6EA6442FBCDA}"/>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8F4BB0-AFBF-4742-AA5F-DB274AC21BD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65133</xdr:rowOff>
    </xdr:from>
    <xdr:to>
      <xdr:col>24</xdr:col>
      <xdr:colOff>114300</xdr:colOff>
      <xdr:row>61</xdr:row>
      <xdr:rowOff>166733</xdr:rowOff>
    </xdr:to>
    <xdr:sp macro="" textlink="">
      <xdr:nvSpPr>
        <xdr:cNvPr id="187" name="楕円 186">
          <a:extLst>
            <a:ext uri="{FF2B5EF4-FFF2-40B4-BE49-F238E27FC236}">
              <a16:creationId xmlns:a16="http://schemas.microsoft.com/office/drawing/2014/main" id="{006D1A58-5A9F-4CCE-9CFE-E0ED375F4514}"/>
            </a:ext>
          </a:extLst>
        </xdr:cNvPr>
        <xdr:cNvSpPr/>
      </xdr:nvSpPr>
      <xdr:spPr>
        <a:xfrm>
          <a:off x="4036060" y="10291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43560</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4EB9C5-E5E9-4BA0-A337-301610319B1C}"/>
            </a:ext>
          </a:extLst>
        </xdr:cNvPr>
        <xdr:cNvSpPr txBox="1"/>
      </xdr:nvSpPr>
      <xdr:spPr>
        <a:xfrm>
          <a:off x="4124960" y="10269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39007</xdr:rowOff>
    </xdr:from>
    <xdr:to>
      <xdr:col>20</xdr:col>
      <xdr:colOff>38100</xdr:colOff>
      <xdr:row>61</xdr:row>
      <xdr:rowOff>140607</xdr:rowOff>
    </xdr:to>
    <xdr:sp macro="" textlink="">
      <xdr:nvSpPr>
        <xdr:cNvPr id="189" name="楕円 188">
          <a:extLst>
            <a:ext uri="{FF2B5EF4-FFF2-40B4-BE49-F238E27FC236}">
              <a16:creationId xmlns:a16="http://schemas.microsoft.com/office/drawing/2014/main" id="{BF148612-C530-491F-ADB4-74B2D1E25D41}"/>
            </a:ext>
          </a:extLst>
        </xdr:cNvPr>
        <xdr:cNvSpPr/>
      </xdr:nvSpPr>
      <xdr:spPr>
        <a:xfrm>
          <a:off x="3312160" y="102650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89807</xdr:rowOff>
    </xdr:from>
    <xdr:to>
      <xdr:col>24</xdr:col>
      <xdr:colOff>63500</xdr:colOff>
      <xdr:row>61</xdr:row>
      <xdr:rowOff>115933</xdr:rowOff>
    </xdr:to>
    <xdr:cxnSp macro="">
      <xdr:nvCxnSpPr>
        <xdr:cNvPr id="190" name="直線コネクタ 189">
          <a:extLst>
            <a:ext uri="{FF2B5EF4-FFF2-40B4-BE49-F238E27FC236}">
              <a16:creationId xmlns:a16="http://schemas.microsoft.com/office/drawing/2014/main" id="{F3658B7A-6F21-4607-8588-82AF0057D5E0}"/>
            </a:ext>
          </a:extLst>
        </xdr:cNvPr>
        <xdr:cNvCxnSpPr/>
      </xdr:nvCxnSpPr>
      <xdr:spPr>
        <a:xfrm>
          <a:off x="3355340" y="10315847"/>
          <a:ext cx="7315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14515</xdr:rowOff>
    </xdr:from>
    <xdr:to>
      <xdr:col>15</xdr:col>
      <xdr:colOff>101600</xdr:colOff>
      <xdr:row>61</xdr:row>
      <xdr:rowOff>116115</xdr:rowOff>
    </xdr:to>
    <xdr:sp macro="" textlink="">
      <xdr:nvSpPr>
        <xdr:cNvPr id="191" name="楕円 190">
          <a:extLst>
            <a:ext uri="{FF2B5EF4-FFF2-40B4-BE49-F238E27FC236}">
              <a16:creationId xmlns:a16="http://schemas.microsoft.com/office/drawing/2014/main" id="{10C5794E-27A4-4734-96F5-B6D7E57E7118}"/>
            </a:ext>
          </a:extLst>
        </xdr:cNvPr>
        <xdr:cNvSpPr/>
      </xdr:nvSpPr>
      <xdr:spPr>
        <a:xfrm>
          <a:off x="2514600" y="1024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65315</xdr:rowOff>
    </xdr:from>
    <xdr:to>
      <xdr:col>19</xdr:col>
      <xdr:colOff>177800</xdr:colOff>
      <xdr:row>61</xdr:row>
      <xdr:rowOff>89807</xdr:rowOff>
    </xdr:to>
    <xdr:cxnSp macro="">
      <xdr:nvCxnSpPr>
        <xdr:cNvPr id="192" name="直線コネクタ 191">
          <a:extLst>
            <a:ext uri="{FF2B5EF4-FFF2-40B4-BE49-F238E27FC236}">
              <a16:creationId xmlns:a16="http://schemas.microsoft.com/office/drawing/2014/main" id="{50ADF5D0-3C31-46E3-B78C-8F43591911F1}"/>
            </a:ext>
          </a:extLst>
        </xdr:cNvPr>
        <xdr:cNvCxnSpPr/>
      </xdr:nvCxnSpPr>
      <xdr:spPr>
        <a:xfrm>
          <a:off x="2565400" y="10291355"/>
          <a:ext cx="78994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159838</xdr:rowOff>
    </xdr:from>
    <xdr:to>
      <xdr:col>10</xdr:col>
      <xdr:colOff>165100</xdr:colOff>
      <xdr:row>61</xdr:row>
      <xdr:rowOff>89988</xdr:rowOff>
    </xdr:to>
    <xdr:sp macro="" textlink="">
      <xdr:nvSpPr>
        <xdr:cNvPr id="193" name="楕円 192">
          <a:extLst>
            <a:ext uri="{FF2B5EF4-FFF2-40B4-BE49-F238E27FC236}">
              <a16:creationId xmlns:a16="http://schemas.microsoft.com/office/drawing/2014/main" id="{92B331F0-7F62-4832-858F-5418EA3AAF46}"/>
            </a:ext>
          </a:extLst>
        </xdr:cNvPr>
        <xdr:cNvSpPr/>
      </xdr:nvSpPr>
      <xdr:spPr>
        <a:xfrm>
          <a:off x="1739900" y="10218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39188</xdr:rowOff>
    </xdr:from>
    <xdr:to>
      <xdr:col>15</xdr:col>
      <xdr:colOff>50800</xdr:colOff>
      <xdr:row>61</xdr:row>
      <xdr:rowOff>65315</xdr:rowOff>
    </xdr:to>
    <xdr:cxnSp macro="">
      <xdr:nvCxnSpPr>
        <xdr:cNvPr id="194" name="直線コネクタ 193">
          <a:extLst>
            <a:ext uri="{FF2B5EF4-FFF2-40B4-BE49-F238E27FC236}">
              <a16:creationId xmlns:a16="http://schemas.microsoft.com/office/drawing/2014/main" id="{C6299F31-9B63-49B9-847A-ECB6BCD744B5}"/>
            </a:ext>
          </a:extLst>
        </xdr:cNvPr>
        <xdr:cNvCxnSpPr/>
      </xdr:nvCxnSpPr>
      <xdr:spPr>
        <a:xfrm>
          <a:off x="1790700" y="10265228"/>
          <a:ext cx="7747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133713</xdr:rowOff>
    </xdr:from>
    <xdr:to>
      <xdr:col>6</xdr:col>
      <xdr:colOff>38100</xdr:colOff>
      <xdr:row>61</xdr:row>
      <xdr:rowOff>63863</xdr:rowOff>
    </xdr:to>
    <xdr:sp macro="" textlink="">
      <xdr:nvSpPr>
        <xdr:cNvPr id="195" name="楕円 194">
          <a:extLst>
            <a:ext uri="{FF2B5EF4-FFF2-40B4-BE49-F238E27FC236}">
              <a16:creationId xmlns:a16="http://schemas.microsoft.com/office/drawing/2014/main" id="{51638BED-223A-4E9F-9836-4E67926F8A05}"/>
            </a:ext>
          </a:extLst>
        </xdr:cNvPr>
        <xdr:cNvSpPr/>
      </xdr:nvSpPr>
      <xdr:spPr>
        <a:xfrm>
          <a:off x="965200" y="1019211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13063</xdr:rowOff>
    </xdr:from>
    <xdr:to>
      <xdr:col>10</xdr:col>
      <xdr:colOff>114300</xdr:colOff>
      <xdr:row>61</xdr:row>
      <xdr:rowOff>39188</xdr:rowOff>
    </xdr:to>
    <xdr:cxnSp macro="">
      <xdr:nvCxnSpPr>
        <xdr:cNvPr id="196" name="直線コネクタ 195">
          <a:extLst>
            <a:ext uri="{FF2B5EF4-FFF2-40B4-BE49-F238E27FC236}">
              <a16:creationId xmlns:a16="http://schemas.microsoft.com/office/drawing/2014/main" id="{F471FA71-E2D3-490E-82DF-7C669893F484}"/>
            </a:ext>
          </a:extLst>
        </xdr:cNvPr>
        <xdr:cNvCxnSpPr/>
      </xdr:nvCxnSpPr>
      <xdr:spPr>
        <a:xfrm>
          <a:off x="1008380" y="10239103"/>
          <a:ext cx="78232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109781</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807AC19-DB1B-4096-8CB0-AED4E09B284D}"/>
            </a:ext>
          </a:extLst>
        </xdr:cNvPr>
        <xdr:cNvSpPr txBox="1"/>
      </xdr:nvSpPr>
      <xdr:spPr>
        <a:xfrm>
          <a:off x="3170564" y="10000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91820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802880FB-525D-4B2C-875E-EA56FCE4C0F1}"/>
            </a:ext>
          </a:extLst>
        </xdr:cNvPr>
        <xdr:cNvSpPr txBox="1"/>
      </xdr:nvSpPr>
      <xdr:spPr>
        <a:xfrm>
          <a:off x="2385704" y="9982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86921</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5B122F8-EC50-4C84-9119-EDA9B98F76DB}"/>
            </a:ext>
          </a:extLst>
        </xdr:cNvPr>
        <xdr:cNvSpPr txBox="1"/>
      </xdr:nvSpPr>
      <xdr:spPr>
        <a:xfrm>
          <a:off x="1611004" y="997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56623</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910F7A2E-CA4F-479F-A074-17EB59D9C771}"/>
            </a:ext>
          </a:extLst>
        </xdr:cNvPr>
        <xdr:cNvSpPr txBox="1"/>
      </xdr:nvSpPr>
      <xdr:spPr>
        <a:xfrm>
          <a:off x="836304" y="1028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131734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D91EEB23-A2BE-4B50-8903-08449B53125D}"/>
            </a:ext>
          </a:extLst>
        </xdr:cNvPr>
        <xdr:cNvSpPr txBox="1"/>
      </xdr:nvSpPr>
      <xdr:spPr>
        <a:xfrm>
          <a:off x="3170564" y="10357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107242</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17E7306-9B9B-4B86-B336-403AB5832D48}"/>
            </a:ext>
          </a:extLst>
        </xdr:cNvPr>
        <xdr:cNvSpPr txBox="1"/>
      </xdr:nvSpPr>
      <xdr:spPr>
        <a:xfrm>
          <a:off x="2385704" y="103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81115</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9910FB5A-E445-4536-90B6-FFD63ADC53B2}"/>
            </a:ext>
          </a:extLst>
        </xdr:cNvPr>
        <xdr:cNvSpPr txBox="1"/>
      </xdr:nvSpPr>
      <xdr:spPr>
        <a:xfrm>
          <a:off x="1611004" y="1030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80390</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67221E4D-4182-43A0-A540-1561DE348E80}"/>
            </a:ext>
          </a:extLst>
        </xdr:cNvPr>
        <xdr:cNvSpPr txBox="1"/>
      </xdr:nvSpPr>
      <xdr:spPr>
        <a:xfrm>
          <a:off x="836304" y="997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B93D2229-CFC3-42EA-9A5E-B50F0BB3A5A9}"/>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A5CCF4B-7192-4790-A5B7-DFEDF7B2839E}"/>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411179DE-734C-4215-B4F4-B4D6C2706C7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93F29206-E1A1-4F0F-BE4F-08805A92409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3F33DAA4-837D-444B-A09B-F670EB6556D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C77998A-CE83-4EBA-B07C-59C61110E1EB}"/>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3C0027DB-971D-4BF4-9CE8-553A741E62F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7DD260B-EA02-4281-9B97-1D84E722276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506B345-4CF9-4930-8358-96DB74F13309}"/>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7BDA59D4-A557-4FA1-9886-1DD32E6D491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9FB15AF3-6BFF-4CBF-9A42-76904194F4DC}"/>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61DBB6A7-412B-4208-9183-79EFF600CE9A}"/>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592033B-ECF4-4387-8A4A-05FFADE76444}"/>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AFBEE8B5-1C7B-45E5-85EC-93DD8912418F}"/>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DF378086-21B8-4220-9105-61C9A19C8A8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ED8E9E87-B31E-45D8-8F39-324C873DF329}"/>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71ED666-E08D-436C-87CE-6E5A9A98B35D}"/>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0DDE20DD-4EE6-4AF0-984A-A2701CCC8D0A}"/>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43FEB541-E73A-434F-BC37-8E73BAF723FF}"/>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6631A0B6-7D39-4ACA-8618-627F13582C5B}"/>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F9111361-6804-4DF5-A42C-EAA7F8404EA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A718E3ED-CD5E-4B6C-8AD2-E26D68A8DC92}"/>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B2C3DA1F-BF34-4550-9D1A-A6DBB98E5C1F}"/>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139936</xdr:rowOff>
    </xdr:from>
    <xdr:to>
      <xdr:col>54</xdr:col>
      <xdr:colOff>189865</xdr:colOff>
      <xdr:row>64</xdr:row>
      <xdr:rowOff>71654</xdr:rowOff>
    </xdr:to>
    <xdr:cxnSp macro="">
      <xdr:nvCxnSpPr>
        <xdr:cNvPr id="228" name="直線コネクタ 227">
          <a:extLst>
            <a:ext uri="{FF2B5EF4-FFF2-40B4-BE49-F238E27FC236}">
              <a16:creationId xmlns:a16="http://schemas.microsoft.com/office/drawing/2014/main" id="{8811EA62-EA9B-4489-8EC6-C54D5AA5D46B}"/>
            </a:ext>
          </a:extLst>
        </xdr:cNvPr>
        <xdr:cNvCxnSpPr/>
      </xdr:nvCxnSpPr>
      <xdr:spPr>
        <a:xfrm flipV="1">
          <a:off x="9219565" y="9360136"/>
          <a:ext cx="0" cy="1440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75481</xdr:rowOff>
    </xdr:from>
    <xdr:ext cx="469744" cy="259045"/>
    <xdr:sp macro="" textlink="">
      <xdr:nvSpPr>
        <xdr:cNvPr id="229" name="【橋りょう・トンネル】&#10;一人当たり有形固定資産（償却資産）額最小値テキスト">
          <a:extLst>
            <a:ext uri="{FF2B5EF4-FFF2-40B4-BE49-F238E27FC236}">
              <a16:creationId xmlns:a16="http://schemas.microsoft.com/office/drawing/2014/main" id="{E2811884-06F9-40BD-8F8D-B273D8444747}"/>
            </a:ext>
          </a:extLst>
        </xdr:cNvPr>
        <xdr:cNvSpPr txBox="1"/>
      </xdr:nvSpPr>
      <xdr:spPr>
        <a:xfrm>
          <a:off x="9258300" y="10804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71654</xdr:rowOff>
    </xdr:from>
    <xdr:to>
      <xdr:col>55</xdr:col>
      <xdr:colOff>88900</xdr:colOff>
      <xdr:row>64</xdr:row>
      <xdr:rowOff>71654</xdr:rowOff>
    </xdr:to>
    <xdr:cxnSp macro="">
      <xdr:nvCxnSpPr>
        <xdr:cNvPr id="230" name="直線コネクタ 229">
          <a:extLst>
            <a:ext uri="{FF2B5EF4-FFF2-40B4-BE49-F238E27FC236}">
              <a16:creationId xmlns:a16="http://schemas.microsoft.com/office/drawing/2014/main" id="{D11F4412-5438-476F-BBFE-FDFE350BCC05}"/>
            </a:ext>
          </a:extLst>
        </xdr:cNvPr>
        <xdr:cNvCxnSpPr/>
      </xdr:nvCxnSpPr>
      <xdr:spPr>
        <a:xfrm>
          <a:off x="9154160" y="108006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86613</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79437858-6D47-406E-A86F-6517B7BCD6C2}"/>
            </a:ext>
          </a:extLst>
        </xdr:cNvPr>
        <xdr:cNvSpPr txBox="1"/>
      </xdr:nvSpPr>
      <xdr:spPr>
        <a:xfrm>
          <a:off x="9258300" y="913917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1,164,814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139936</xdr:rowOff>
    </xdr:from>
    <xdr:to>
      <xdr:col>55</xdr:col>
      <xdr:colOff>88900</xdr:colOff>
      <xdr:row>55</xdr:row>
      <xdr:rowOff>139936</xdr:rowOff>
    </xdr:to>
    <xdr:cxnSp macro="">
      <xdr:nvCxnSpPr>
        <xdr:cNvPr id="232" name="直線コネクタ 231">
          <a:extLst>
            <a:ext uri="{FF2B5EF4-FFF2-40B4-BE49-F238E27FC236}">
              <a16:creationId xmlns:a16="http://schemas.microsoft.com/office/drawing/2014/main" id="{844D56C5-80FD-46D7-A630-421C2DE8014F}"/>
            </a:ext>
          </a:extLst>
        </xdr:cNvPr>
        <xdr:cNvCxnSpPr/>
      </xdr:nvCxnSpPr>
      <xdr:spPr>
        <a:xfrm>
          <a:off x="9154160" y="9360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133536</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51FADEB8-80C4-47B1-BDA9-3A8BC4FB4786}"/>
            </a:ext>
          </a:extLst>
        </xdr:cNvPr>
        <xdr:cNvSpPr txBox="1"/>
      </xdr:nvSpPr>
      <xdr:spPr>
        <a:xfrm>
          <a:off x="9258300" y="105272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155109</xdr:rowOff>
    </xdr:from>
    <xdr:to>
      <xdr:col>55</xdr:col>
      <xdr:colOff>50800</xdr:colOff>
      <xdr:row>63</xdr:row>
      <xdr:rowOff>85259</xdr:rowOff>
    </xdr:to>
    <xdr:sp macro="" textlink="">
      <xdr:nvSpPr>
        <xdr:cNvPr id="234" name="フローチャート: 判断 233">
          <a:extLst>
            <a:ext uri="{FF2B5EF4-FFF2-40B4-BE49-F238E27FC236}">
              <a16:creationId xmlns:a16="http://schemas.microsoft.com/office/drawing/2014/main" id="{CA651526-E851-443C-81DB-DB626EC9B8AB}"/>
            </a:ext>
          </a:extLst>
        </xdr:cNvPr>
        <xdr:cNvSpPr/>
      </xdr:nvSpPr>
      <xdr:spPr>
        <a:xfrm>
          <a:off x="9192260" y="105487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151995</xdr:rowOff>
    </xdr:from>
    <xdr:to>
      <xdr:col>50</xdr:col>
      <xdr:colOff>165100</xdr:colOff>
      <xdr:row>63</xdr:row>
      <xdr:rowOff>82145</xdr:rowOff>
    </xdr:to>
    <xdr:sp macro="" textlink="">
      <xdr:nvSpPr>
        <xdr:cNvPr id="235" name="フローチャート: 判断 234">
          <a:extLst>
            <a:ext uri="{FF2B5EF4-FFF2-40B4-BE49-F238E27FC236}">
              <a16:creationId xmlns:a16="http://schemas.microsoft.com/office/drawing/2014/main" id="{020EEAE8-47D4-4EF2-88C8-944A0A931F13}"/>
            </a:ext>
          </a:extLst>
        </xdr:cNvPr>
        <xdr:cNvSpPr/>
      </xdr:nvSpPr>
      <xdr:spPr>
        <a:xfrm>
          <a:off x="8445500" y="105456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165999</xdr:rowOff>
    </xdr:from>
    <xdr:to>
      <xdr:col>46</xdr:col>
      <xdr:colOff>38100</xdr:colOff>
      <xdr:row>63</xdr:row>
      <xdr:rowOff>96149</xdr:rowOff>
    </xdr:to>
    <xdr:sp macro="" textlink="">
      <xdr:nvSpPr>
        <xdr:cNvPr id="236" name="フローチャート: 判断 235">
          <a:extLst>
            <a:ext uri="{FF2B5EF4-FFF2-40B4-BE49-F238E27FC236}">
              <a16:creationId xmlns:a16="http://schemas.microsoft.com/office/drawing/2014/main" id="{D1D377FE-6D56-48C5-B705-27FE2041D793}"/>
            </a:ext>
          </a:extLst>
        </xdr:cNvPr>
        <xdr:cNvSpPr/>
      </xdr:nvSpPr>
      <xdr:spPr>
        <a:xfrm>
          <a:off x="7670800" y="10559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167225</xdr:rowOff>
    </xdr:from>
    <xdr:to>
      <xdr:col>41</xdr:col>
      <xdr:colOff>101600</xdr:colOff>
      <xdr:row>63</xdr:row>
      <xdr:rowOff>97375</xdr:rowOff>
    </xdr:to>
    <xdr:sp macro="" textlink="">
      <xdr:nvSpPr>
        <xdr:cNvPr id="237" name="フローチャート: 判断 236">
          <a:extLst>
            <a:ext uri="{FF2B5EF4-FFF2-40B4-BE49-F238E27FC236}">
              <a16:creationId xmlns:a16="http://schemas.microsoft.com/office/drawing/2014/main" id="{56AC42B8-129D-409D-8BF3-E6BFF03074D5}"/>
            </a:ext>
          </a:extLst>
        </xdr:cNvPr>
        <xdr:cNvSpPr/>
      </xdr:nvSpPr>
      <xdr:spPr>
        <a:xfrm>
          <a:off x="6873240" y="1056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162126</xdr:rowOff>
    </xdr:from>
    <xdr:to>
      <xdr:col>36</xdr:col>
      <xdr:colOff>165100</xdr:colOff>
      <xdr:row>63</xdr:row>
      <xdr:rowOff>92276</xdr:rowOff>
    </xdr:to>
    <xdr:sp macro="" textlink="">
      <xdr:nvSpPr>
        <xdr:cNvPr id="238" name="フローチャート: 判断 237">
          <a:extLst>
            <a:ext uri="{FF2B5EF4-FFF2-40B4-BE49-F238E27FC236}">
              <a16:creationId xmlns:a16="http://schemas.microsoft.com/office/drawing/2014/main" id="{A3AE56EE-B1E9-4DA6-95D2-BD2D3B105873}"/>
            </a:ext>
          </a:extLst>
        </xdr:cNvPr>
        <xdr:cNvSpPr/>
      </xdr:nvSpPr>
      <xdr:spPr>
        <a:xfrm>
          <a:off x="6098540" y="105558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CCCFDA2-62D8-4FE1-9481-5CCDEFB7650E}"/>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C7FE31B-7D19-4F12-9B08-B8699ED8CF21}"/>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57258B8-E26D-4B42-896D-E61FF4F8C1B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A91CB36-FD50-423A-B212-15BACAEC62C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DF69F745-F2BD-4E76-92EE-51D7C84DBA6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25060</xdr:rowOff>
    </xdr:from>
    <xdr:to>
      <xdr:col>55</xdr:col>
      <xdr:colOff>50800</xdr:colOff>
      <xdr:row>59</xdr:row>
      <xdr:rowOff>126660</xdr:rowOff>
    </xdr:to>
    <xdr:sp macro="" textlink="">
      <xdr:nvSpPr>
        <xdr:cNvPr id="244" name="楕円 243">
          <a:extLst>
            <a:ext uri="{FF2B5EF4-FFF2-40B4-BE49-F238E27FC236}">
              <a16:creationId xmlns:a16="http://schemas.microsoft.com/office/drawing/2014/main" id="{521C1115-7C42-4464-8E63-0980281C3828}"/>
            </a:ext>
          </a:extLst>
        </xdr:cNvPr>
        <xdr:cNvSpPr/>
      </xdr:nvSpPr>
      <xdr:spPr>
        <a:xfrm>
          <a:off x="9192260" y="9915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47937</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C38CF85-5D43-4559-81B6-63AB206C8425}"/>
            </a:ext>
          </a:extLst>
        </xdr:cNvPr>
        <xdr:cNvSpPr txBox="1"/>
      </xdr:nvSpPr>
      <xdr:spPr>
        <a:xfrm>
          <a:off x="9258300" y="97710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35526</xdr:rowOff>
    </xdr:from>
    <xdr:to>
      <xdr:col>50</xdr:col>
      <xdr:colOff>165100</xdr:colOff>
      <xdr:row>59</xdr:row>
      <xdr:rowOff>137126</xdr:rowOff>
    </xdr:to>
    <xdr:sp macro="" textlink="">
      <xdr:nvSpPr>
        <xdr:cNvPr id="246" name="楕円 245">
          <a:extLst>
            <a:ext uri="{FF2B5EF4-FFF2-40B4-BE49-F238E27FC236}">
              <a16:creationId xmlns:a16="http://schemas.microsoft.com/office/drawing/2014/main" id="{FC20C438-ECDB-4883-898D-BC486B87324E}"/>
            </a:ext>
          </a:extLst>
        </xdr:cNvPr>
        <xdr:cNvSpPr/>
      </xdr:nvSpPr>
      <xdr:spPr>
        <a:xfrm>
          <a:off x="8445500" y="9926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75860</xdr:rowOff>
    </xdr:from>
    <xdr:to>
      <xdr:col>55</xdr:col>
      <xdr:colOff>0</xdr:colOff>
      <xdr:row>59</xdr:row>
      <xdr:rowOff>86326</xdr:rowOff>
    </xdr:to>
    <xdr:cxnSp macro="">
      <xdr:nvCxnSpPr>
        <xdr:cNvPr id="247" name="直線コネクタ 246">
          <a:extLst>
            <a:ext uri="{FF2B5EF4-FFF2-40B4-BE49-F238E27FC236}">
              <a16:creationId xmlns:a16="http://schemas.microsoft.com/office/drawing/2014/main" id="{F9E8A14E-7C69-4EB1-9405-A5186D6B6BBF}"/>
            </a:ext>
          </a:extLst>
        </xdr:cNvPr>
        <xdr:cNvCxnSpPr/>
      </xdr:nvCxnSpPr>
      <xdr:spPr>
        <a:xfrm flipV="1">
          <a:off x="8496300" y="9966620"/>
          <a:ext cx="723900" cy="10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42976</xdr:rowOff>
    </xdr:from>
    <xdr:to>
      <xdr:col>46</xdr:col>
      <xdr:colOff>38100</xdr:colOff>
      <xdr:row>59</xdr:row>
      <xdr:rowOff>144576</xdr:rowOff>
    </xdr:to>
    <xdr:sp macro="" textlink="">
      <xdr:nvSpPr>
        <xdr:cNvPr id="248" name="楕円 247">
          <a:extLst>
            <a:ext uri="{FF2B5EF4-FFF2-40B4-BE49-F238E27FC236}">
              <a16:creationId xmlns:a16="http://schemas.microsoft.com/office/drawing/2014/main" id="{9AB761B7-625A-4128-B263-B335767B6669}"/>
            </a:ext>
          </a:extLst>
        </xdr:cNvPr>
        <xdr:cNvSpPr/>
      </xdr:nvSpPr>
      <xdr:spPr>
        <a:xfrm>
          <a:off x="7670800" y="99337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86326</xdr:rowOff>
    </xdr:from>
    <xdr:to>
      <xdr:col>50</xdr:col>
      <xdr:colOff>114300</xdr:colOff>
      <xdr:row>59</xdr:row>
      <xdr:rowOff>93776</xdr:rowOff>
    </xdr:to>
    <xdr:cxnSp macro="">
      <xdr:nvCxnSpPr>
        <xdr:cNvPr id="249" name="直線コネクタ 248">
          <a:extLst>
            <a:ext uri="{FF2B5EF4-FFF2-40B4-BE49-F238E27FC236}">
              <a16:creationId xmlns:a16="http://schemas.microsoft.com/office/drawing/2014/main" id="{1C1E8D68-70B9-4058-AF97-0F343E0D3090}"/>
            </a:ext>
          </a:extLst>
        </xdr:cNvPr>
        <xdr:cNvCxnSpPr/>
      </xdr:nvCxnSpPr>
      <xdr:spPr>
        <a:xfrm flipV="1">
          <a:off x="7713980" y="9977086"/>
          <a:ext cx="782320" cy="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51423</xdr:rowOff>
    </xdr:from>
    <xdr:to>
      <xdr:col>41</xdr:col>
      <xdr:colOff>101600</xdr:colOff>
      <xdr:row>59</xdr:row>
      <xdr:rowOff>153023</xdr:rowOff>
    </xdr:to>
    <xdr:sp macro="" textlink="">
      <xdr:nvSpPr>
        <xdr:cNvPr id="250" name="楕円 249">
          <a:extLst>
            <a:ext uri="{FF2B5EF4-FFF2-40B4-BE49-F238E27FC236}">
              <a16:creationId xmlns:a16="http://schemas.microsoft.com/office/drawing/2014/main" id="{A0C0C567-C7FA-4CA7-A919-F841D0C54C66}"/>
            </a:ext>
          </a:extLst>
        </xdr:cNvPr>
        <xdr:cNvSpPr/>
      </xdr:nvSpPr>
      <xdr:spPr>
        <a:xfrm>
          <a:off x="6873240" y="994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93776</xdr:rowOff>
    </xdr:from>
    <xdr:to>
      <xdr:col>45</xdr:col>
      <xdr:colOff>177800</xdr:colOff>
      <xdr:row>59</xdr:row>
      <xdr:rowOff>102223</xdr:rowOff>
    </xdr:to>
    <xdr:cxnSp macro="">
      <xdr:nvCxnSpPr>
        <xdr:cNvPr id="251" name="直線コネクタ 250">
          <a:extLst>
            <a:ext uri="{FF2B5EF4-FFF2-40B4-BE49-F238E27FC236}">
              <a16:creationId xmlns:a16="http://schemas.microsoft.com/office/drawing/2014/main" id="{885BDE65-636B-4DA0-B89A-306F89DA40DC}"/>
            </a:ext>
          </a:extLst>
        </xdr:cNvPr>
        <xdr:cNvCxnSpPr/>
      </xdr:nvCxnSpPr>
      <xdr:spPr>
        <a:xfrm flipV="1">
          <a:off x="6924040" y="9984536"/>
          <a:ext cx="789940" cy="8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60116</xdr:rowOff>
    </xdr:from>
    <xdr:to>
      <xdr:col>36</xdr:col>
      <xdr:colOff>165100</xdr:colOff>
      <xdr:row>59</xdr:row>
      <xdr:rowOff>161716</xdr:rowOff>
    </xdr:to>
    <xdr:sp macro="" textlink="">
      <xdr:nvSpPr>
        <xdr:cNvPr id="252" name="楕円 251">
          <a:extLst>
            <a:ext uri="{FF2B5EF4-FFF2-40B4-BE49-F238E27FC236}">
              <a16:creationId xmlns:a16="http://schemas.microsoft.com/office/drawing/2014/main" id="{CE7F0493-B13F-4BDE-8EE8-5553DBF0C94F}"/>
            </a:ext>
          </a:extLst>
        </xdr:cNvPr>
        <xdr:cNvSpPr/>
      </xdr:nvSpPr>
      <xdr:spPr>
        <a:xfrm>
          <a:off x="6098540" y="995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102223</xdr:rowOff>
    </xdr:from>
    <xdr:to>
      <xdr:col>41</xdr:col>
      <xdr:colOff>50800</xdr:colOff>
      <xdr:row>59</xdr:row>
      <xdr:rowOff>110916</xdr:rowOff>
    </xdr:to>
    <xdr:cxnSp macro="">
      <xdr:nvCxnSpPr>
        <xdr:cNvPr id="253" name="直線コネクタ 252">
          <a:extLst>
            <a:ext uri="{FF2B5EF4-FFF2-40B4-BE49-F238E27FC236}">
              <a16:creationId xmlns:a16="http://schemas.microsoft.com/office/drawing/2014/main" id="{387D5AC7-3EC5-4627-8F96-561977CC5416}"/>
            </a:ext>
          </a:extLst>
        </xdr:cNvPr>
        <xdr:cNvCxnSpPr/>
      </xdr:nvCxnSpPr>
      <xdr:spPr>
        <a:xfrm flipV="1">
          <a:off x="6149340" y="9992983"/>
          <a:ext cx="774700" cy="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73272</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E3A147EC-B6CC-469D-9A1E-6EF2DD5DF1CB}"/>
            </a:ext>
          </a:extLst>
        </xdr:cNvPr>
        <xdr:cNvSpPr txBox="1"/>
      </xdr:nvSpPr>
      <xdr:spPr>
        <a:xfrm>
          <a:off x="8214575" y="10634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87276</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634A238F-34EA-4FE8-A3CC-6923DFDD1D41}"/>
            </a:ext>
          </a:extLst>
        </xdr:cNvPr>
        <xdr:cNvSpPr txBox="1"/>
      </xdr:nvSpPr>
      <xdr:spPr>
        <a:xfrm>
          <a:off x="7444955" y="1064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88502</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792FCC7-3CCA-41EC-8B35-04AEA71617A6}"/>
            </a:ext>
          </a:extLst>
        </xdr:cNvPr>
        <xdr:cNvSpPr txBox="1"/>
      </xdr:nvSpPr>
      <xdr:spPr>
        <a:xfrm>
          <a:off x="6670255" y="10649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83403</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4390F744-5751-4CD4-A9F9-755DBBD7E242}"/>
            </a:ext>
          </a:extLst>
        </xdr:cNvPr>
        <xdr:cNvSpPr txBox="1"/>
      </xdr:nvSpPr>
      <xdr:spPr>
        <a:xfrm>
          <a:off x="5872695" y="1064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57</xdr:row>
      <xdr:rowOff>153653</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E30C71BF-8762-4368-807C-E48ABCF84E9C}"/>
            </a:ext>
          </a:extLst>
        </xdr:cNvPr>
        <xdr:cNvSpPr txBox="1"/>
      </xdr:nvSpPr>
      <xdr:spPr>
        <a:xfrm>
          <a:off x="8214575" y="9709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57</xdr:row>
      <xdr:rowOff>161103</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5F261038-8D8A-4D97-87C5-69AB252F66F2}"/>
            </a:ext>
          </a:extLst>
        </xdr:cNvPr>
        <xdr:cNvSpPr txBox="1"/>
      </xdr:nvSpPr>
      <xdr:spPr>
        <a:xfrm>
          <a:off x="7444955" y="971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57</xdr:row>
      <xdr:rowOff>169550</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519E36DD-326D-4CF4-9D49-65FE275A0FF2}"/>
            </a:ext>
          </a:extLst>
        </xdr:cNvPr>
        <xdr:cNvSpPr txBox="1"/>
      </xdr:nvSpPr>
      <xdr:spPr>
        <a:xfrm>
          <a:off x="6670255" y="972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6793</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7CDAF18E-D332-4E38-A676-40B6AC9D1CD8}"/>
            </a:ext>
          </a:extLst>
        </xdr:cNvPr>
        <xdr:cNvSpPr txBox="1"/>
      </xdr:nvSpPr>
      <xdr:spPr>
        <a:xfrm>
          <a:off x="5872695" y="9729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518A19B2-80B7-48EB-97FA-969245C5E44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6B2D3E7D-C50D-473B-9587-E94FD8DF4A28}"/>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A35CC93-72BE-48AB-8451-8C4CCCDBB33E}"/>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BD8EC322-F1AB-4CD6-B47C-3AB8EA9757A3}"/>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3944190F-C3AD-422C-B98E-46D53EF9972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788A650-7F74-4278-BEF5-EFF4B859100F}"/>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1CB55D2-0F39-4965-BD82-2E707DD989A1}"/>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6B0E1387-7874-413E-8E7E-8F650009CB39}"/>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3D066B58-14BB-4466-961B-087073CFF43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07FDC9B-3413-4D5E-85A2-A4522E2D74A6}"/>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F06F8B6D-B68E-4078-A852-07E81604AD8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0415520-A1A8-4380-A93A-BFC91C92D1D3}"/>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B296004C-6341-4021-837F-60AEF5A21EAA}"/>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B3286400-B43C-4B2A-AC00-23075DD7288B}"/>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7EFB9C8C-04D4-4223-8157-1DCB7384305F}"/>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97EA1C38-D993-42C1-8C0B-51B259DB1FC6}"/>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4F9B8ECD-0A78-4DD1-9C3F-03A16DBE4E09}"/>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9854A703-F7F8-4693-8006-C449520A46D5}"/>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50D70BA6-3AF9-4B88-89ED-5F7ADE4BFAEB}"/>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35822E16-6E17-41D3-BB3E-66F2EF193D30}"/>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C048C420-0452-4B67-8014-494C64B8B05C}"/>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F9AC4391-4E64-483B-BD7F-81BA6A485B0D}"/>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5CBC7810-574A-4D8B-8ACC-9C38F444C40F}"/>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9D245F2-8A5D-4BCC-B4FB-EF4633D26961}"/>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C3CE8D76-BC0D-4478-9134-60582833AA3D}"/>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44631</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9282C012-FD2D-4E57-BFF3-ADD1C4A05F3E}"/>
            </a:ext>
          </a:extLst>
        </xdr:cNvPr>
        <xdr:cNvCxnSpPr/>
      </xdr:nvCxnSpPr>
      <xdr:spPr>
        <a:xfrm flipV="1">
          <a:off x="4086225" y="13120551"/>
          <a:ext cx="0" cy="14652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E3C060A3-AAD5-4431-ABC2-95571883A3F8}"/>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D1FA7986-C5A6-49F6-93C0-F5566EE0856A}"/>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162758</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CB96186E-8299-4464-856E-2C76C1828213}"/>
            </a:ext>
          </a:extLst>
        </xdr:cNvPr>
        <xdr:cNvSpPr txBox="1"/>
      </xdr:nvSpPr>
      <xdr:spPr>
        <a:xfrm>
          <a:off x="4124960" y="129033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44631</xdr:rowOff>
    </xdr:from>
    <xdr:to>
      <xdr:col>24</xdr:col>
      <xdr:colOff>152400</xdr:colOff>
      <xdr:row>78</xdr:row>
      <xdr:rowOff>44631</xdr:rowOff>
    </xdr:to>
    <xdr:cxnSp macro="">
      <xdr:nvCxnSpPr>
        <xdr:cNvPr id="291" name="直線コネクタ 290">
          <a:extLst>
            <a:ext uri="{FF2B5EF4-FFF2-40B4-BE49-F238E27FC236}">
              <a16:creationId xmlns:a16="http://schemas.microsoft.com/office/drawing/2014/main" id="{24EBB34E-7939-4ED2-93B2-1862B6ADF625}"/>
            </a:ext>
          </a:extLst>
        </xdr:cNvPr>
        <xdr:cNvCxnSpPr/>
      </xdr:nvCxnSpPr>
      <xdr:spPr>
        <a:xfrm>
          <a:off x="4020820" y="1312055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96719</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4C6F42A-9D59-4A8E-84DE-A1FA697E708E}"/>
            </a:ext>
          </a:extLst>
        </xdr:cNvPr>
        <xdr:cNvSpPr txBox="1"/>
      </xdr:nvSpPr>
      <xdr:spPr>
        <a:xfrm>
          <a:off x="4124960" y="13843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73842</xdr:rowOff>
    </xdr:from>
    <xdr:to>
      <xdr:col>24</xdr:col>
      <xdr:colOff>114300</xdr:colOff>
      <xdr:row>84</xdr:row>
      <xdr:rowOff>3992</xdr:rowOff>
    </xdr:to>
    <xdr:sp macro="" textlink="">
      <xdr:nvSpPr>
        <xdr:cNvPr id="293" name="フローチャート: 判断 292">
          <a:extLst>
            <a:ext uri="{FF2B5EF4-FFF2-40B4-BE49-F238E27FC236}">
              <a16:creationId xmlns:a16="http://schemas.microsoft.com/office/drawing/2014/main" id="{44411DC4-F421-4174-AC66-CE00666B1964}"/>
            </a:ext>
          </a:extLst>
        </xdr:cNvPr>
        <xdr:cNvSpPr/>
      </xdr:nvSpPr>
      <xdr:spPr>
        <a:xfrm>
          <a:off x="4036060" y="139879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64044</xdr:rowOff>
    </xdr:from>
    <xdr:to>
      <xdr:col>20</xdr:col>
      <xdr:colOff>38100</xdr:colOff>
      <xdr:row>83</xdr:row>
      <xdr:rowOff>165644</xdr:rowOff>
    </xdr:to>
    <xdr:sp macro="" textlink="">
      <xdr:nvSpPr>
        <xdr:cNvPr id="294" name="フローチャート: 判断 293">
          <a:extLst>
            <a:ext uri="{FF2B5EF4-FFF2-40B4-BE49-F238E27FC236}">
              <a16:creationId xmlns:a16="http://schemas.microsoft.com/office/drawing/2014/main" id="{572F9AA8-3144-4C06-B8A1-FD3CB6EE23AA}"/>
            </a:ext>
          </a:extLst>
        </xdr:cNvPr>
        <xdr:cNvSpPr/>
      </xdr:nvSpPr>
      <xdr:spPr>
        <a:xfrm>
          <a:off x="3312160" y="1397816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158750</xdr:rowOff>
    </xdr:from>
    <xdr:to>
      <xdr:col>15</xdr:col>
      <xdr:colOff>101600</xdr:colOff>
      <xdr:row>83</xdr:row>
      <xdr:rowOff>88900</xdr:rowOff>
    </xdr:to>
    <xdr:sp macro="" textlink="">
      <xdr:nvSpPr>
        <xdr:cNvPr id="295" name="フローチャート: 判断 294">
          <a:extLst>
            <a:ext uri="{FF2B5EF4-FFF2-40B4-BE49-F238E27FC236}">
              <a16:creationId xmlns:a16="http://schemas.microsoft.com/office/drawing/2014/main" id="{77FBED3B-C19D-4D1B-A09E-8C812AA71878}"/>
            </a:ext>
          </a:extLst>
        </xdr:cNvPr>
        <xdr:cNvSpPr/>
      </xdr:nvSpPr>
      <xdr:spPr>
        <a:xfrm>
          <a:off x="2514600" y="139052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140788</xdr:rowOff>
    </xdr:from>
    <xdr:to>
      <xdr:col>10</xdr:col>
      <xdr:colOff>165100</xdr:colOff>
      <xdr:row>83</xdr:row>
      <xdr:rowOff>70938</xdr:rowOff>
    </xdr:to>
    <xdr:sp macro="" textlink="">
      <xdr:nvSpPr>
        <xdr:cNvPr id="296" name="フローチャート: 判断 295">
          <a:extLst>
            <a:ext uri="{FF2B5EF4-FFF2-40B4-BE49-F238E27FC236}">
              <a16:creationId xmlns:a16="http://schemas.microsoft.com/office/drawing/2014/main" id="{5D7864CC-0553-4CAF-B8C8-14608EF24348}"/>
            </a:ext>
          </a:extLst>
        </xdr:cNvPr>
        <xdr:cNvSpPr/>
      </xdr:nvSpPr>
      <xdr:spPr>
        <a:xfrm>
          <a:off x="1739900" y="138872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41184</xdr:rowOff>
    </xdr:from>
    <xdr:to>
      <xdr:col>6</xdr:col>
      <xdr:colOff>38100</xdr:colOff>
      <xdr:row>83</xdr:row>
      <xdr:rowOff>142784</xdr:rowOff>
    </xdr:to>
    <xdr:sp macro="" textlink="">
      <xdr:nvSpPr>
        <xdr:cNvPr id="297" name="フローチャート: 判断 296">
          <a:extLst>
            <a:ext uri="{FF2B5EF4-FFF2-40B4-BE49-F238E27FC236}">
              <a16:creationId xmlns:a16="http://schemas.microsoft.com/office/drawing/2014/main" id="{7EF0857D-D9BC-4D1F-B960-6C07518F9124}"/>
            </a:ext>
          </a:extLst>
        </xdr:cNvPr>
        <xdr:cNvSpPr/>
      </xdr:nvSpPr>
      <xdr:spPr>
        <a:xfrm>
          <a:off x="965200" y="1395530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2E9BAE0-B2A5-48AC-A0D3-24B77CEE46B9}"/>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713881E-D483-436C-BB92-8917D691FFF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6C28A36-9830-4D65-B63A-0F682B905B31}"/>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22E8F800-7526-4391-81D7-77E36B2B75D3}"/>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A6DBA79-5FE2-42A9-8A05-32B5C447D76D}"/>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122827</xdr:rowOff>
    </xdr:from>
    <xdr:to>
      <xdr:col>24</xdr:col>
      <xdr:colOff>114300</xdr:colOff>
      <xdr:row>84</xdr:row>
      <xdr:rowOff>52977</xdr:rowOff>
    </xdr:to>
    <xdr:sp macro="" textlink="">
      <xdr:nvSpPr>
        <xdr:cNvPr id="303" name="楕円 302">
          <a:extLst>
            <a:ext uri="{FF2B5EF4-FFF2-40B4-BE49-F238E27FC236}">
              <a16:creationId xmlns:a16="http://schemas.microsoft.com/office/drawing/2014/main" id="{A6A88A4D-2FDE-4935-A541-DBC4BB1A2848}"/>
            </a:ext>
          </a:extLst>
        </xdr:cNvPr>
        <xdr:cNvSpPr/>
      </xdr:nvSpPr>
      <xdr:spPr>
        <a:xfrm>
          <a:off x="4036060" y="1403694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101254</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2AA88269-4F0C-427C-B6CF-348FFAA0DAC9}"/>
            </a:ext>
          </a:extLst>
        </xdr:cNvPr>
        <xdr:cNvSpPr txBox="1"/>
      </xdr:nvSpPr>
      <xdr:spPr>
        <a:xfrm>
          <a:off x="4124960" y="14015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80373</xdr:rowOff>
    </xdr:from>
    <xdr:to>
      <xdr:col>20</xdr:col>
      <xdr:colOff>38100</xdr:colOff>
      <xdr:row>84</xdr:row>
      <xdr:rowOff>10523</xdr:rowOff>
    </xdr:to>
    <xdr:sp macro="" textlink="">
      <xdr:nvSpPr>
        <xdr:cNvPr id="305" name="楕円 304">
          <a:extLst>
            <a:ext uri="{FF2B5EF4-FFF2-40B4-BE49-F238E27FC236}">
              <a16:creationId xmlns:a16="http://schemas.microsoft.com/office/drawing/2014/main" id="{D8EA3BBC-FD15-4BB9-9675-90D390F0DEBD}"/>
            </a:ext>
          </a:extLst>
        </xdr:cNvPr>
        <xdr:cNvSpPr/>
      </xdr:nvSpPr>
      <xdr:spPr>
        <a:xfrm>
          <a:off x="3312160" y="139944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131173</xdr:rowOff>
    </xdr:from>
    <xdr:to>
      <xdr:col>24</xdr:col>
      <xdr:colOff>63500</xdr:colOff>
      <xdr:row>84</xdr:row>
      <xdr:rowOff>2177</xdr:rowOff>
    </xdr:to>
    <xdr:cxnSp macro="">
      <xdr:nvCxnSpPr>
        <xdr:cNvPr id="306" name="直線コネクタ 305">
          <a:extLst>
            <a:ext uri="{FF2B5EF4-FFF2-40B4-BE49-F238E27FC236}">
              <a16:creationId xmlns:a16="http://schemas.microsoft.com/office/drawing/2014/main" id="{773C51EA-1C93-4BF8-BFC8-128382C2B5DB}"/>
            </a:ext>
          </a:extLst>
        </xdr:cNvPr>
        <xdr:cNvCxnSpPr/>
      </xdr:nvCxnSpPr>
      <xdr:spPr>
        <a:xfrm>
          <a:off x="3355340" y="14045293"/>
          <a:ext cx="731520" cy="38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46082</xdr:rowOff>
    </xdr:from>
    <xdr:to>
      <xdr:col>15</xdr:col>
      <xdr:colOff>101600</xdr:colOff>
      <xdr:row>83</xdr:row>
      <xdr:rowOff>147682</xdr:rowOff>
    </xdr:to>
    <xdr:sp macro="" textlink="">
      <xdr:nvSpPr>
        <xdr:cNvPr id="307" name="楕円 306">
          <a:extLst>
            <a:ext uri="{FF2B5EF4-FFF2-40B4-BE49-F238E27FC236}">
              <a16:creationId xmlns:a16="http://schemas.microsoft.com/office/drawing/2014/main" id="{3C4B556B-D00D-4079-B82F-08D953A8B751}"/>
            </a:ext>
          </a:extLst>
        </xdr:cNvPr>
        <xdr:cNvSpPr/>
      </xdr:nvSpPr>
      <xdr:spPr>
        <a:xfrm>
          <a:off x="2514600" y="13960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96882</xdr:rowOff>
    </xdr:from>
    <xdr:to>
      <xdr:col>19</xdr:col>
      <xdr:colOff>177800</xdr:colOff>
      <xdr:row>83</xdr:row>
      <xdr:rowOff>131173</xdr:rowOff>
    </xdr:to>
    <xdr:cxnSp macro="">
      <xdr:nvCxnSpPr>
        <xdr:cNvPr id="308" name="直線コネクタ 307">
          <a:extLst>
            <a:ext uri="{FF2B5EF4-FFF2-40B4-BE49-F238E27FC236}">
              <a16:creationId xmlns:a16="http://schemas.microsoft.com/office/drawing/2014/main" id="{B2E3E513-9EB0-4336-BAAD-101EBAF6D169}"/>
            </a:ext>
          </a:extLst>
        </xdr:cNvPr>
        <xdr:cNvCxnSpPr/>
      </xdr:nvCxnSpPr>
      <xdr:spPr>
        <a:xfrm>
          <a:off x="2565400" y="14011002"/>
          <a:ext cx="78994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1995</xdr:rowOff>
    </xdr:from>
    <xdr:to>
      <xdr:col>10</xdr:col>
      <xdr:colOff>165100</xdr:colOff>
      <xdr:row>83</xdr:row>
      <xdr:rowOff>103595</xdr:rowOff>
    </xdr:to>
    <xdr:sp macro="" textlink="">
      <xdr:nvSpPr>
        <xdr:cNvPr id="309" name="楕円 308">
          <a:extLst>
            <a:ext uri="{FF2B5EF4-FFF2-40B4-BE49-F238E27FC236}">
              <a16:creationId xmlns:a16="http://schemas.microsoft.com/office/drawing/2014/main" id="{ED96562A-33F9-43F9-B59A-01DDEF2DF7E9}"/>
            </a:ext>
          </a:extLst>
        </xdr:cNvPr>
        <xdr:cNvSpPr/>
      </xdr:nvSpPr>
      <xdr:spPr>
        <a:xfrm>
          <a:off x="1739900" y="1391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52795</xdr:rowOff>
    </xdr:from>
    <xdr:to>
      <xdr:col>15</xdr:col>
      <xdr:colOff>50800</xdr:colOff>
      <xdr:row>83</xdr:row>
      <xdr:rowOff>96882</xdr:rowOff>
    </xdr:to>
    <xdr:cxnSp macro="">
      <xdr:nvCxnSpPr>
        <xdr:cNvPr id="310" name="直線コネクタ 309">
          <a:extLst>
            <a:ext uri="{FF2B5EF4-FFF2-40B4-BE49-F238E27FC236}">
              <a16:creationId xmlns:a16="http://schemas.microsoft.com/office/drawing/2014/main" id="{06053E7F-8AF7-4083-9C95-200B7A252C60}"/>
            </a:ext>
          </a:extLst>
        </xdr:cNvPr>
        <xdr:cNvCxnSpPr/>
      </xdr:nvCxnSpPr>
      <xdr:spPr>
        <a:xfrm>
          <a:off x="1790700" y="13966915"/>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129358</xdr:rowOff>
    </xdr:from>
    <xdr:to>
      <xdr:col>6</xdr:col>
      <xdr:colOff>38100</xdr:colOff>
      <xdr:row>83</xdr:row>
      <xdr:rowOff>59508</xdr:rowOff>
    </xdr:to>
    <xdr:sp macro="" textlink="">
      <xdr:nvSpPr>
        <xdr:cNvPr id="311" name="楕円 310">
          <a:extLst>
            <a:ext uri="{FF2B5EF4-FFF2-40B4-BE49-F238E27FC236}">
              <a16:creationId xmlns:a16="http://schemas.microsoft.com/office/drawing/2014/main" id="{F7BC5748-3E36-4DC3-8C4C-8D386581E781}"/>
            </a:ext>
          </a:extLst>
        </xdr:cNvPr>
        <xdr:cNvSpPr/>
      </xdr:nvSpPr>
      <xdr:spPr>
        <a:xfrm>
          <a:off x="965200" y="1387583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8708</xdr:rowOff>
    </xdr:from>
    <xdr:to>
      <xdr:col>10</xdr:col>
      <xdr:colOff>114300</xdr:colOff>
      <xdr:row>83</xdr:row>
      <xdr:rowOff>52795</xdr:rowOff>
    </xdr:to>
    <xdr:cxnSp macro="">
      <xdr:nvCxnSpPr>
        <xdr:cNvPr id="312" name="直線コネクタ 311">
          <a:extLst>
            <a:ext uri="{FF2B5EF4-FFF2-40B4-BE49-F238E27FC236}">
              <a16:creationId xmlns:a16="http://schemas.microsoft.com/office/drawing/2014/main" id="{37CE3EF6-F0DF-4AD0-9B8A-3870B879D27D}"/>
            </a:ext>
          </a:extLst>
        </xdr:cNvPr>
        <xdr:cNvCxnSpPr/>
      </xdr:nvCxnSpPr>
      <xdr:spPr>
        <a:xfrm>
          <a:off x="1008380" y="13922828"/>
          <a:ext cx="78232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10721</xdr:rowOff>
    </xdr:from>
    <xdr:ext cx="405111" cy="259045"/>
    <xdr:sp macro="" textlink="">
      <xdr:nvSpPr>
        <xdr:cNvPr id="313" name="n_1aveValue【公営住宅】&#10;有形固定資産減価償却率">
          <a:extLst>
            <a:ext uri="{FF2B5EF4-FFF2-40B4-BE49-F238E27FC236}">
              <a16:creationId xmlns:a16="http://schemas.microsoft.com/office/drawing/2014/main" id="{83F7DB87-7B8E-4CAB-A129-00D53576C502}"/>
            </a:ext>
          </a:extLst>
        </xdr:cNvPr>
        <xdr:cNvSpPr txBox="1"/>
      </xdr:nvSpPr>
      <xdr:spPr>
        <a:xfrm>
          <a:off x="3170564" y="13757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105427</xdr:rowOff>
    </xdr:from>
    <xdr:ext cx="405111" cy="259045"/>
    <xdr:sp macro="" textlink="">
      <xdr:nvSpPr>
        <xdr:cNvPr id="314" name="n_2aveValue【公営住宅】&#10;有形固定資産減価償却率">
          <a:extLst>
            <a:ext uri="{FF2B5EF4-FFF2-40B4-BE49-F238E27FC236}">
              <a16:creationId xmlns:a16="http://schemas.microsoft.com/office/drawing/2014/main" id="{186BD1E2-3445-41AD-A6A5-CC608FA2F450}"/>
            </a:ext>
          </a:extLst>
        </xdr:cNvPr>
        <xdr:cNvSpPr txBox="1"/>
      </xdr:nvSpPr>
      <xdr:spPr>
        <a:xfrm>
          <a:off x="2385704" y="1368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87465</xdr:rowOff>
    </xdr:from>
    <xdr:ext cx="405111" cy="259045"/>
    <xdr:sp macro="" textlink="">
      <xdr:nvSpPr>
        <xdr:cNvPr id="315" name="n_3aveValue【公営住宅】&#10;有形固定資産減価償却率">
          <a:extLst>
            <a:ext uri="{FF2B5EF4-FFF2-40B4-BE49-F238E27FC236}">
              <a16:creationId xmlns:a16="http://schemas.microsoft.com/office/drawing/2014/main" id="{8D9D9CBC-3735-43DE-9238-A0C28072A6EC}"/>
            </a:ext>
          </a:extLst>
        </xdr:cNvPr>
        <xdr:cNvSpPr txBox="1"/>
      </xdr:nvSpPr>
      <xdr:spPr>
        <a:xfrm>
          <a:off x="161100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133911</xdr:rowOff>
    </xdr:from>
    <xdr:ext cx="405111" cy="259045"/>
    <xdr:sp macro="" textlink="">
      <xdr:nvSpPr>
        <xdr:cNvPr id="316" name="n_4aveValue【公営住宅】&#10;有形固定資産減価償却率">
          <a:extLst>
            <a:ext uri="{FF2B5EF4-FFF2-40B4-BE49-F238E27FC236}">
              <a16:creationId xmlns:a16="http://schemas.microsoft.com/office/drawing/2014/main" id="{D35E7A99-D701-43A7-A67D-AA2D44B998E5}"/>
            </a:ext>
          </a:extLst>
        </xdr:cNvPr>
        <xdr:cNvSpPr txBox="1"/>
      </xdr:nvSpPr>
      <xdr:spPr>
        <a:xfrm>
          <a:off x="836304" y="14048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1650</xdr:rowOff>
    </xdr:from>
    <xdr:ext cx="405111" cy="259045"/>
    <xdr:sp macro="" textlink="">
      <xdr:nvSpPr>
        <xdr:cNvPr id="317" name="n_1mainValue【公営住宅】&#10;有形固定資産減価償却率">
          <a:extLst>
            <a:ext uri="{FF2B5EF4-FFF2-40B4-BE49-F238E27FC236}">
              <a16:creationId xmlns:a16="http://schemas.microsoft.com/office/drawing/2014/main" id="{7B1A9639-C155-4E82-B4ED-7172B8095EE2}"/>
            </a:ext>
          </a:extLst>
        </xdr:cNvPr>
        <xdr:cNvSpPr txBox="1"/>
      </xdr:nvSpPr>
      <xdr:spPr>
        <a:xfrm>
          <a:off x="3170564" y="14083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138809</xdr:rowOff>
    </xdr:from>
    <xdr:ext cx="405111" cy="259045"/>
    <xdr:sp macro="" textlink="">
      <xdr:nvSpPr>
        <xdr:cNvPr id="318" name="n_2mainValue【公営住宅】&#10;有形固定資産減価償却率">
          <a:extLst>
            <a:ext uri="{FF2B5EF4-FFF2-40B4-BE49-F238E27FC236}">
              <a16:creationId xmlns:a16="http://schemas.microsoft.com/office/drawing/2014/main" id="{03E8BE41-14CE-4263-B90D-07DC4BC293CE}"/>
            </a:ext>
          </a:extLst>
        </xdr:cNvPr>
        <xdr:cNvSpPr txBox="1"/>
      </xdr:nvSpPr>
      <xdr:spPr>
        <a:xfrm>
          <a:off x="2385704" y="14052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94722</xdr:rowOff>
    </xdr:from>
    <xdr:ext cx="405111" cy="259045"/>
    <xdr:sp macro="" textlink="">
      <xdr:nvSpPr>
        <xdr:cNvPr id="319" name="n_3mainValue【公営住宅】&#10;有形固定資産減価償却率">
          <a:extLst>
            <a:ext uri="{FF2B5EF4-FFF2-40B4-BE49-F238E27FC236}">
              <a16:creationId xmlns:a16="http://schemas.microsoft.com/office/drawing/2014/main" id="{96F1E85C-6FCC-40BC-BEC0-40C739D03916}"/>
            </a:ext>
          </a:extLst>
        </xdr:cNvPr>
        <xdr:cNvSpPr txBox="1"/>
      </xdr:nvSpPr>
      <xdr:spPr>
        <a:xfrm>
          <a:off x="1611004" y="14008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76035</xdr:rowOff>
    </xdr:from>
    <xdr:ext cx="405111" cy="259045"/>
    <xdr:sp macro="" textlink="">
      <xdr:nvSpPr>
        <xdr:cNvPr id="320" name="n_4mainValue【公営住宅】&#10;有形固定資産減価償却率">
          <a:extLst>
            <a:ext uri="{FF2B5EF4-FFF2-40B4-BE49-F238E27FC236}">
              <a16:creationId xmlns:a16="http://schemas.microsoft.com/office/drawing/2014/main" id="{DDAE132F-070B-49BE-B1CE-D8992C1463D3}"/>
            </a:ext>
          </a:extLst>
        </xdr:cNvPr>
        <xdr:cNvSpPr txBox="1"/>
      </xdr:nvSpPr>
      <xdr:spPr>
        <a:xfrm>
          <a:off x="83630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8835C7D2-1009-4107-A9CC-77806D23CE56}"/>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4EE5EACA-F892-4C39-B872-9048BB48BF7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8A883F2-42F1-49B8-96B5-7B2BB8A77A4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7AACDC26-103B-4844-8E7C-C6DC3022A43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E9B0D3FF-46AF-4F45-9A62-336B40AB45BD}"/>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0FA1138-A16B-48E7-8BDF-75ED4F6D830C}"/>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C5E80BF-3570-482E-9A74-72D19C5BA7B6}"/>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092EB52-FF96-4012-9391-28213E1EA00A}"/>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1053EA0-71C2-4B91-AD92-F8708EDBB6FE}"/>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84B50111-E8F2-47BB-BEBD-E79E995573BE}"/>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93ECE1B-8D84-419E-8519-FC046E068BE2}"/>
            </a:ext>
          </a:extLst>
        </xdr:cNvPr>
        <xdr:cNvCxnSpPr/>
      </xdr:nvCxnSpPr>
      <xdr:spPr>
        <a:xfrm>
          <a:off x="5826760" y="14455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B2EEED6F-90BD-4648-A3C9-57BCFA067DA2}"/>
            </a:ext>
          </a:extLst>
        </xdr:cNvPr>
        <xdr:cNvSpPr txBox="1"/>
      </xdr:nvSpPr>
      <xdr:spPr>
        <a:xfrm>
          <a:off x="540530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DA1F34D6-62C4-4DAC-94E4-7AFAA29E5010}"/>
            </a:ext>
          </a:extLst>
        </xdr:cNvPr>
        <xdr:cNvCxnSpPr/>
      </xdr:nvCxnSpPr>
      <xdr:spPr>
        <a:xfrm>
          <a:off x="5826760" y="140093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4C620DF4-6F76-47BE-BB3B-EF05BCA981AE}"/>
            </a:ext>
          </a:extLst>
        </xdr:cNvPr>
        <xdr:cNvSpPr txBox="1"/>
      </xdr:nvSpPr>
      <xdr:spPr>
        <a:xfrm>
          <a:off x="540530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F8B95339-1B8A-4B52-BA7B-0349EE95F1DB}"/>
            </a:ext>
          </a:extLst>
        </xdr:cNvPr>
        <xdr:cNvCxnSpPr/>
      </xdr:nvCxnSpPr>
      <xdr:spPr>
        <a:xfrm>
          <a:off x="5826760" y="13563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20AC6F0F-DE08-4283-9C52-0209F7882333}"/>
            </a:ext>
          </a:extLst>
        </xdr:cNvPr>
        <xdr:cNvSpPr txBox="1"/>
      </xdr:nvSpPr>
      <xdr:spPr>
        <a:xfrm>
          <a:off x="540530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D1686346-5294-4BCF-AC3E-FC8B515A1921}"/>
            </a:ext>
          </a:extLst>
        </xdr:cNvPr>
        <xdr:cNvCxnSpPr/>
      </xdr:nvCxnSpPr>
      <xdr:spPr>
        <a:xfrm>
          <a:off x="5826760" y="131140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19E8CCA3-7888-47F3-8B5C-1F0FF8D89479}"/>
            </a:ext>
          </a:extLst>
        </xdr:cNvPr>
        <xdr:cNvSpPr txBox="1"/>
      </xdr:nvSpPr>
      <xdr:spPr>
        <a:xfrm>
          <a:off x="540530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2A601452-CF50-43F6-B6DC-99BF311C982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515ED25-A1A6-41CB-B3DC-E08B9ED2F644}"/>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AF0877C-90B9-421E-8EB5-1562F4D34062}"/>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37185</xdr:rowOff>
    </xdr:from>
    <xdr:to>
      <xdr:col>54</xdr:col>
      <xdr:colOff>189865</xdr:colOff>
      <xdr:row>86</xdr:row>
      <xdr:rowOff>35128</xdr:rowOff>
    </xdr:to>
    <xdr:cxnSp macro="">
      <xdr:nvCxnSpPr>
        <xdr:cNvPr id="342" name="直線コネクタ 341">
          <a:extLst>
            <a:ext uri="{FF2B5EF4-FFF2-40B4-BE49-F238E27FC236}">
              <a16:creationId xmlns:a16="http://schemas.microsoft.com/office/drawing/2014/main" id="{7005FE20-3CBB-4DAF-98DF-B2593C88F223}"/>
            </a:ext>
          </a:extLst>
        </xdr:cNvPr>
        <xdr:cNvCxnSpPr/>
      </xdr:nvCxnSpPr>
      <xdr:spPr>
        <a:xfrm flipV="1">
          <a:off x="9219565" y="13113105"/>
          <a:ext cx="0" cy="1339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38955</xdr:rowOff>
    </xdr:from>
    <xdr:ext cx="469744" cy="259045"/>
    <xdr:sp macro="" textlink="">
      <xdr:nvSpPr>
        <xdr:cNvPr id="343" name="【公営住宅】&#10;一人当たり面積最小値テキスト">
          <a:extLst>
            <a:ext uri="{FF2B5EF4-FFF2-40B4-BE49-F238E27FC236}">
              <a16:creationId xmlns:a16="http://schemas.microsoft.com/office/drawing/2014/main" id="{5524B742-24C7-4FEF-8ED6-F261292AFE76}"/>
            </a:ext>
          </a:extLst>
        </xdr:cNvPr>
        <xdr:cNvSpPr txBox="1"/>
      </xdr:nvSpPr>
      <xdr:spPr>
        <a:xfrm>
          <a:off x="9258300" y="14455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35128</xdr:rowOff>
    </xdr:from>
    <xdr:to>
      <xdr:col>55</xdr:col>
      <xdr:colOff>88900</xdr:colOff>
      <xdr:row>86</xdr:row>
      <xdr:rowOff>35128</xdr:rowOff>
    </xdr:to>
    <xdr:cxnSp macro="">
      <xdr:nvCxnSpPr>
        <xdr:cNvPr id="344" name="直線コネクタ 343">
          <a:extLst>
            <a:ext uri="{FF2B5EF4-FFF2-40B4-BE49-F238E27FC236}">
              <a16:creationId xmlns:a16="http://schemas.microsoft.com/office/drawing/2014/main" id="{BEBE2E0B-7F39-4452-8EE6-AA503F2B2B8D}"/>
            </a:ext>
          </a:extLst>
        </xdr:cNvPr>
        <xdr:cNvCxnSpPr/>
      </xdr:nvCxnSpPr>
      <xdr:spPr>
        <a:xfrm>
          <a:off x="9154160" y="14452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155312</xdr:rowOff>
    </xdr:from>
    <xdr:ext cx="469744" cy="259045"/>
    <xdr:sp macro="" textlink="">
      <xdr:nvSpPr>
        <xdr:cNvPr id="345" name="【公営住宅】&#10;一人当たり面積最大値テキスト">
          <a:extLst>
            <a:ext uri="{FF2B5EF4-FFF2-40B4-BE49-F238E27FC236}">
              <a16:creationId xmlns:a16="http://schemas.microsoft.com/office/drawing/2014/main" id="{C967CDD0-7E0C-4545-A0F7-D48491F8A6A9}"/>
            </a:ext>
          </a:extLst>
        </xdr:cNvPr>
        <xdr:cNvSpPr txBox="1"/>
      </xdr:nvSpPr>
      <xdr:spPr>
        <a:xfrm>
          <a:off x="9258300" y="12895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37185</xdr:rowOff>
    </xdr:from>
    <xdr:to>
      <xdr:col>55</xdr:col>
      <xdr:colOff>88900</xdr:colOff>
      <xdr:row>78</xdr:row>
      <xdr:rowOff>37185</xdr:rowOff>
    </xdr:to>
    <xdr:cxnSp macro="">
      <xdr:nvCxnSpPr>
        <xdr:cNvPr id="346" name="直線コネクタ 345">
          <a:extLst>
            <a:ext uri="{FF2B5EF4-FFF2-40B4-BE49-F238E27FC236}">
              <a16:creationId xmlns:a16="http://schemas.microsoft.com/office/drawing/2014/main" id="{03EBCF6B-4F8F-40B1-8781-0A570FFB6DE7}"/>
            </a:ext>
          </a:extLst>
        </xdr:cNvPr>
        <xdr:cNvCxnSpPr/>
      </xdr:nvCxnSpPr>
      <xdr:spPr>
        <a:xfrm>
          <a:off x="9154160" y="13113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8247</xdr:rowOff>
    </xdr:from>
    <xdr:ext cx="469744" cy="259045"/>
    <xdr:sp macro="" textlink="">
      <xdr:nvSpPr>
        <xdr:cNvPr id="347" name="【公営住宅】&#10;一人当たり面積平均値テキスト">
          <a:extLst>
            <a:ext uri="{FF2B5EF4-FFF2-40B4-BE49-F238E27FC236}">
              <a16:creationId xmlns:a16="http://schemas.microsoft.com/office/drawing/2014/main" id="{E76A21BE-FF4F-443A-9512-660BAB90B1BF}"/>
            </a:ext>
          </a:extLst>
        </xdr:cNvPr>
        <xdr:cNvSpPr txBox="1"/>
      </xdr:nvSpPr>
      <xdr:spPr>
        <a:xfrm>
          <a:off x="9258300" y="1425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29820</xdr:rowOff>
    </xdr:from>
    <xdr:to>
      <xdr:col>55</xdr:col>
      <xdr:colOff>50800</xdr:colOff>
      <xdr:row>85</xdr:row>
      <xdr:rowOff>131420</xdr:rowOff>
    </xdr:to>
    <xdr:sp macro="" textlink="">
      <xdr:nvSpPr>
        <xdr:cNvPr id="348" name="フローチャート: 判断 347">
          <a:extLst>
            <a:ext uri="{FF2B5EF4-FFF2-40B4-BE49-F238E27FC236}">
              <a16:creationId xmlns:a16="http://schemas.microsoft.com/office/drawing/2014/main" id="{B142D52A-5A24-46DE-B12B-D1B7C76BAC8F}"/>
            </a:ext>
          </a:extLst>
        </xdr:cNvPr>
        <xdr:cNvSpPr/>
      </xdr:nvSpPr>
      <xdr:spPr>
        <a:xfrm>
          <a:off x="9192260" y="142792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30505</xdr:rowOff>
    </xdr:from>
    <xdr:to>
      <xdr:col>50</xdr:col>
      <xdr:colOff>165100</xdr:colOff>
      <xdr:row>85</xdr:row>
      <xdr:rowOff>132105</xdr:rowOff>
    </xdr:to>
    <xdr:sp macro="" textlink="">
      <xdr:nvSpPr>
        <xdr:cNvPr id="349" name="フローチャート: 判断 348">
          <a:extLst>
            <a:ext uri="{FF2B5EF4-FFF2-40B4-BE49-F238E27FC236}">
              <a16:creationId xmlns:a16="http://schemas.microsoft.com/office/drawing/2014/main" id="{C5D33DF7-702D-4658-9676-F4A52B39E439}"/>
            </a:ext>
          </a:extLst>
        </xdr:cNvPr>
        <xdr:cNvSpPr/>
      </xdr:nvSpPr>
      <xdr:spPr>
        <a:xfrm>
          <a:off x="8445500" y="14279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27076</xdr:rowOff>
    </xdr:from>
    <xdr:to>
      <xdr:col>46</xdr:col>
      <xdr:colOff>38100</xdr:colOff>
      <xdr:row>85</xdr:row>
      <xdr:rowOff>128676</xdr:rowOff>
    </xdr:to>
    <xdr:sp macro="" textlink="">
      <xdr:nvSpPr>
        <xdr:cNvPr id="350" name="フローチャート: 判断 349">
          <a:extLst>
            <a:ext uri="{FF2B5EF4-FFF2-40B4-BE49-F238E27FC236}">
              <a16:creationId xmlns:a16="http://schemas.microsoft.com/office/drawing/2014/main" id="{024B37BD-241C-42DB-98DA-6EA5392F11FC}"/>
            </a:ext>
          </a:extLst>
        </xdr:cNvPr>
        <xdr:cNvSpPr/>
      </xdr:nvSpPr>
      <xdr:spPr>
        <a:xfrm>
          <a:off x="7670800" y="1427647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27991</xdr:rowOff>
    </xdr:from>
    <xdr:to>
      <xdr:col>41</xdr:col>
      <xdr:colOff>101600</xdr:colOff>
      <xdr:row>85</xdr:row>
      <xdr:rowOff>129591</xdr:rowOff>
    </xdr:to>
    <xdr:sp macro="" textlink="">
      <xdr:nvSpPr>
        <xdr:cNvPr id="351" name="フローチャート: 判断 350">
          <a:extLst>
            <a:ext uri="{FF2B5EF4-FFF2-40B4-BE49-F238E27FC236}">
              <a16:creationId xmlns:a16="http://schemas.microsoft.com/office/drawing/2014/main" id="{A93F37E3-FE31-457C-BC22-0F8E7FE66EC0}"/>
            </a:ext>
          </a:extLst>
        </xdr:cNvPr>
        <xdr:cNvSpPr/>
      </xdr:nvSpPr>
      <xdr:spPr>
        <a:xfrm>
          <a:off x="6873240" y="14277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34162</xdr:rowOff>
    </xdr:from>
    <xdr:to>
      <xdr:col>36</xdr:col>
      <xdr:colOff>165100</xdr:colOff>
      <xdr:row>85</xdr:row>
      <xdr:rowOff>135762</xdr:rowOff>
    </xdr:to>
    <xdr:sp macro="" textlink="">
      <xdr:nvSpPr>
        <xdr:cNvPr id="352" name="フローチャート: 判断 351">
          <a:extLst>
            <a:ext uri="{FF2B5EF4-FFF2-40B4-BE49-F238E27FC236}">
              <a16:creationId xmlns:a16="http://schemas.microsoft.com/office/drawing/2014/main" id="{FD515E97-8FD6-49A6-A5ED-E4D09BD44C16}"/>
            </a:ext>
          </a:extLst>
        </xdr:cNvPr>
        <xdr:cNvSpPr/>
      </xdr:nvSpPr>
      <xdr:spPr>
        <a:xfrm>
          <a:off x="6098540" y="14283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B1591AC-947D-419E-8935-D6EDB273164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D8458A7-9F09-4776-8B4C-F50991D45E3B}"/>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859F369-46D7-4FD3-8E5A-1F3F8A22B93D}"/>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257B0FE-150A-4089-BAE4-C664C0E8130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CBFEDAE-C930-4BF5-A111-26F2321A8CD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98628</xdr:rowOff>
    </xdr:from>
    <xdr:to>
      <xdr:col>55</xdr:col>
      <xdr:colOff>50800</xdr:colOff>
      <xdr:row>85</xdr:row>
      <xdr:rowOff>28778</xdr:rowOff>
    </xdr:to>
    <xdr:sp macro="" textlink="">
      <xdr:nvSpPr>
        <xdr:cNvPr id="358" name="楕円 357">
          <a:extLst>
            <a:ext uri="{FF2B5EF4-FFF2-40B4-BE49-F238E27FC236}">
              <a16:creationId xmlns:a16="http://schemas.microsoft.com/office/drawing/2014/main" id="{B99BADBD-E59E-46CF-9F3A-49F50A50017F}"/>
            </a:ext>
          </a:extLst>
        </xdr:cNvPr>
        <xdr:cNvSpPr/>
      </xdr:nvSpPr>
      <xdr:spPr>
        <a:xfrm>
          <a:off x="9192260" y="141803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121505</xdr:rowOff>
    </xdr:from>
    <xdr:ext cx="469744" cy="259045"/>
    <xdr:sp macro="" textlink="">
      <xdr:nvSpPr>
        <xdr:cNvPr id="359" name="【公営住宅】&#10;一人当たり面積該当値テキスト">
          <a:extLst>
            <a:ext uri="{FF2B5EF4-FFF2-40B4-BE49-F238E27FC236}">
              <a16:creationId xmlns:a16="http://schemas.microsoft.com/office/drawing/2014/main" id="{7C827231-00F4-47BA-B08C-AAE694A542F8}"/>
            </a:ext>
          </a:extLst>
        </xdr:cNvPr>
        <xdr:cNvSpPr txBox="1"/>
      </xdr:nvSpPr>
      <xdr:spPr>
        <a:xfrm>
          <a:off x="9258300" y="14035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101372</xdr:rowOff>
    </xdr:from>
    <xdr:to>
      <xdr:col>50</xdr:col>
      <xdr:colOff>165100</xdr:colOff>
      <xdr:row>85</xdr:row>
      <xdr:rowOff>31522</xdr:rowOff>
    </xdr:to>
    <xdr:sp macro="" textlink="">
      <xdr:nvSpPr>
        <xdr:cNvPr id="360" name="楕円 359">
          <a:extLst>
            <a:ext uri="{FF2B5EF4-FFF2-40B4-BE49-F238E27FC236}">
              <a16:creationId xmlns:a16="http://schemas.microsoft.com/office/drawing/2014/main" id="{E47353D5-7743-47BD-A6BE-80ECDFAB2659}"/>
            </a:ext>
          </a:extLst>
        </xdr:cNvPr>
        <xdr:cNvSpPr/>
      </xdr:nvSpPr>
      <xdr:spPr>
        <a:xfrm>
          <a:off x="8445500" y="141831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149428</xdr:rowOff>
    </xdr:from>
    <xdr:to>
      <xdr:col>55</xdr:col>
      <xdr:colOff>0</xdr:colOff>
      <xdr:row>84</xdr:row>
      <xdr:rowOff>152172</xdr:rowOff>
    </xdr:to>
    <xdr:cxnSp macro="">
      <xdr:nvCxnSpPr>
        <xdr:cNvPr id="361" name="直線コネクタ 360">
          <a:extLst>
            <a:ext uri="{FF2B5EF4-FFF2-40B4-BE49-F238E27FC236}">
              <a16:creationId xmlns:a16="http://schemas.microsoft.com/office/drawing/2014/main" id="{E3F0DAAC-30F7-4C00-B92C-8CC641550A49}"/>
            </a:ext>
          </a:extLst>
        </xdr:cNvPr>
        <xdr:cNvCxnSpPr/>
      </xdr:nvCxnSpPr>
      <xdr:spPr>
        <a:xfrm flipV="1">
          <a:off x="8496300" y="14231188"/>
          <a:ext cx="7239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100000</xdr:rowOff>
    </xdr:from>
    <xdr:to>
      <xdr:col>46</xdr:col>
      <xdr:colOff>38100</xdr:colOff>
      <xdr:row>85</xdr:row>
      <xdr:rowOff>30150</xdr:rowOff>
    </xdr:to>
    <xdr:sp macro="" textlink="">
      <xdr:nvSpPr>
        <xdr:cNvPr id="362" name="楕円 361">
          <a:extLst>
            <a:ext uri="{FF2B5EF4-FFF2-40B4-BE49-F238E27FC236}">
              <a16:creationId xmlns:a16="http://schemas.microsoft.com/office/drawing/2014/main" id="{D416074F-D22D-42B5-9FB5-01A94A25BF30}"/>
            </a:ext>
          </a:extLst>
        </xdr:cNvPr>
        <xdr:cNvSpPr/>
      </xdr:nvSpPr>
      <xdr:spPr>
        <a:xfrm>
          <a:off x="7670800" y="14181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150800</xdr:rowOff>
    </xdr:from>
    <xdr:to>
      <xdr:col>50</xdr:col>
      <xdr:colOff>114300</xdr:colOff>
      <xdr:row>84</xdr:row>
      <xdr:rowOff>152172</xdr:rowOff>
    </xdr:to>
    <xdr:cxnSp macro="">
      <xdr:nvCxnSpPr>
        <xdr:cNvPr id="363" name="直線コネクタ 362">
          <a:extLst>
            <a:ext uri="{FF2B5EF4-FFF2-40B4-BE49-F238E27FC236}">
              <a16:creationId xmlns:a16="http://schemas.microsoft.com/office/drawing/2014/main" id="{08BC887C-2B52-4D1F-AD4D-518B7F58B97A}"/>
            </a:ext>
          </a:extLst>
        </xdr:cNvPr>
        <xdr:cNvCxnSpPr/>
      </xdr:nvCxnSpPr>
      <xdr:spPr>
        <a:xfrm>
          <a:off x="7713980" y="14232560"/>
          <a:ext cx="78232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101828</xdr:rowOff>
    </xdr:from>
    <xdr:to>
      <xdr:col>41</xdr:col>
      <xdr:colOff>101600</xdr:colOff>
      <xdr:row>85</xdr:row>
      <xdr:rowOff>31978</xdr:rowOff>
    </xdr:to>
    <xdr:sp macro="" textlink="">
      <xdr:nvSpPr>
        <xdr:cNvPr id="364" name="楕円 363">
          <a:extLst>
            <a:ext uri="{FF2B5EF4-FFF2-40B4-BE49-F238E27FC236}">
              <a16:creationId xmlns:a16="http://schemas.microsoft.com/office/drawing/2014/main" id="{1372ED9E-E395-4AB1-A855-E80FBD25202F}"/>
            </a:ext>
          </a:extLst>
        </xdr:cNvPr>
        <xdr:cNvSpPr/>
      </xdr:nvSpPr>
      <xdr:spPr>
        <a:xfrm>
          <a:off x="6873240" y="14183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150800</xdr:rowOff>
    </xdr:from>
    <xdr:to>
      <xdr:col>45</xdr:col>
      <xdr:colOff>177800</xdr:colOff>
      <xdr:row>84</xdr:row>
      <xdr:rowOff>152628</xdr:rowOff>
    </xdr:to>
    <xdr:cxnSp macro="">
      <xdr:nvCxnSpPr>
        <xdr:cNvPr id="365" name="直線コネクタ 364">
          <a:extLst>
            <a:ext uri="{FF2B5EF4-FFF2-40B4-BE49-F238E27FC236}">
              <a16:creationId xmlns:a16="http://schemas.microsoft.com/office/drawing/2014/main" id="{142FE511-FC26-4B84-853E-F50A84A424F9}"/>
            </a:ext>
          </a:extLst>
        </xdr:cNvPr>
        <xdr:cNvCxnSpPr/>
      </xdr:nvCxnSpPr>
      <xdr:spPr>
        <a:xfrm flipV="1">
          <a:off x="6924040" y="14232560"/>
          <a:ext cx="78994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104342</xdr:rowOff>
    </xdr:from>
    <xdr:to>
      <xdr:col>36</xdr:col>
      <xdr:colOff>165100</xdr:colOff>
      <xdr:row>85</xdr:row>
      <xdr:rowOff>34492</xdr:rowOff>
    </xdr:to>
    <xdr:sp macro="" textlink="">
      <xdr:nvSpPr>
        <xdr:cNvPr id="366" name="楕円 365">
          <a:extLst>
            <a:ext uri="{FF2B5EF4-FFF2-40B4-BE49-F238E27FC236}">
              <a16:creationId xmlns:a16="http://schemas.microsoft.com/office/drawing/2014/main" id="{219101E7-D14D-4E4A-9208-51A43D23872F}"/>
            </a:ext>
          </a:extLst>
        </xdr:cNvPr>
        <xdr:cNvSpPr/>
      </xdr:nvSpPr>
      <xdr:spPr>
        <a:xfrm>
          <a:off x="6098540" y="14186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152628</xdr:rowOff>
    </xdr:from>
    <xdr:to>
      <xdr:col>41</xdr:col>
      <xdr:colOff>50800</xdr:colOff>
      <xdr:row>84</xdr:row>
      <xdr:rowOff>155142</xdr:rowOff>
    </xdr:to>
    <xdr:cxnSp macro="">
      <xdr:nvCxnSpPr>
        <xdr:cNvPr id="367" name="直線コネクタ 366">
          <a:extLst>
            <a:ext uri="{FF2B5EF4-FFF2-40B4-BE49-F238E27FC236}">
              <a16:creationId xmlns:a16="http://schemas.microsoft.com/office/drawing/2014/main" id="{C18E129D-D5A4-455B-BCC1-E29516C00A94}"/>
            </a:ext>
          </a:extLst>
        </xdr:cNvPr>
        <xdr:cNvCxnSpPr/>
      </xdr:nvCxnSpPr>
      <xdr:spPr>
        <a:xfrm flipV="1">
          <a:off x="6149340" y="14234388"/>
          <a:ext cx="7747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123232</xdr:rowOff>
    </xdr:from>
    <xdr:ext cx="469744" cy="259045"/>
    <xdr:sp macro="" textlink="">
      <xdr:nvSpPr>
        <xdr:cNvPr id="368" name="n_1aveValue【公営住宅】&#10;一人当たり面積">
          <a:extLst>
            <a:ext uri="{FF2B5EF4-FFF2-40B4-BE49-F238E27FC236}">
              <a16:creationId xmlns:a16="http://schemas.microsoft.com/office/drawing/2014/main" id="{715350B3-0361-4A0E-B5F7-1A91C089E77D}"/>
            </a:ext>
          </a:extLst>
        </xdr:cNvPr>
        <xdr:cNvSpPr txBox="1"/>
      </xdr:nvSpPr>
      <xdr:spPr>
        <a:xfrm>
          <a:off x="8271587" y="14372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119803</xdr:rowOff>
    </xdr:from>
    <xdr:ext cx="469744" cy="259045"/>
    <xdr:sp macro="" textlink="">
      <xdr:nvSpPr>
        <xdr:cNvPr id="369" name="n_2aveValue【公営住宅】&#10;一人当たり面積">
          <a:extLst>
            <a:ext uri="{FF2B5EF4-FFF2-40B4-BE49-F238E27FC236}">
              <a16:creationId xmlns:a16="http://schemas.microsoft.com/office/drawing/2014/main" id="{DA322836-2C7A-4092-84EA-11288FBF83B3}"/>
            </a:ext>
          </a:extLst>
        </xdr:cNvPr>
        <xdr:cNvSpPr txBox="1"/>
      </xdr:nvSpPr>
      <xdr:spPr>
        <a:xfrm>
          <a:off x="7509587" y="1436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120718</xdr:rowOff>
    </xdr:from>
    <xdr:ext cx="469744" cy="259045"/>
    <xdr:sp macro="" textlink="">
      <xdr:nvSpPr>
        <xdr:cNvPr id="370" name="n_3aveValue【公営住宅】&#10;一人当たり面積">
          <a:extLst>
            <a:ext uri="{FF2B5EF4-FFF2-40B4-BE49-F238E27FC236}">
              <a16:creationId xmlns:a16="http://schemas.microsoft.com/office/drawing/2014/main" id="{8A969DF0-BD19-418B-AD84-DD05F96739ED}"/>
            </a:ext>
          </a:extLst>
        </xdr:cNvPr>
        <xdr:cNvSpPr txBox="1"/>
      </xdr:nvSpPr>
      <xdr:spPr>
        <a:xfrm>
          <a:off x="6712027" y="14370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126889</xdr:rowOff>
    </xdr:from>
    <xdr:ext cx="469744" cy="259045"/>
    <xdr:sp macro="" textlink="">
      <xdr:nvSpPr>
        <xdr:cNvPr id="371" name="n_4aveValue【公営住宅】&#10;一人当たり面積">
          <a:extLst>
            <a:ext uri="{FF2B5EF4-FFF2-40B4-BE49-F238E27FC236}">
              <a16:creationId xmlns:a16="http://schemas.microsoft.com/office/drawing/2014/main" id="{B9EF9B95-07A0-409D-A0F3-010CAEABA093}"/>
            </a:ext>
          </a:extLst>
        </xdr:cNvPr>
        <xdr:cNvSpPr txBox="1"/>
      </xdr:nvSpPr>
      <xdr:spPr>
        <a:xfrm>
          <a:off x="5937327" y="14376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48049</xdr:rowOff>
    </xdr:from>
    <xdr:ext cx="469744" cy="259045"/>
    <xdr:sp macro="" textlink="">
      <xdr:nvSpPr>
        <xdr:cNvPr id="372" name="n_1mainValue【公営住宅】&#10;一人当たり面積">
          <a:extLst>
            <a:ext uri="{FF2B5EF4-FFF2-40B4-BE49-F238E27FC236}">
              <a16:creationId xmlns:a16="http://schemas.microsoft.com/office/drawing/2014/main" id="{7D44324D-82F9-46B9-B417-AA241DE6BD1E}"/>
            </a:ext>
          </a:extLst>
        </xdr:cNvPr>
        <xdr:cNvSpPr txBox="1"/>
      </xdr:nvSpPr>
      <xdr:spPr>
        <a:xfrm>
          <a:off x="8271587" y="13962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46677</xdr:rowOff>
    </xdr:from>
    <xdr:ext cx="469744" cy="259045"/>
    <xdr:sp macro="" textlink="">
      <xdr:nvSpPr>
        <xdr:cNvPr id="373" name="n_2mainValue【公営住宅】&#10;一人当たり面積">
          <a:extLst>
            <a:ext uri="{FF2B5EF4-FFF2-40B4-BE49-F238E27FC236}">
              <a16:creationId xmlns:a16="http://schemas.microsoft.com/office/drawing/2014/main" id="{20BF27CA-73B4-4285-819A-E522C0FEDA9F}"/>
            </a:ext>
          </a:extLst>
        </xdr:cNvPr>
        <xdr:cNvSpPr txBox="1"/>
      </xdr:nvSpPr>
      <xdr:spPr>
        <a:xfrm>
          <a:off x="7509587" y="13960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48505</xdr:rowOff>
    </xdr:from>
    <xdr:ext cx="469744" cy="259045"/>
    <xdr:sp macro="" textlink="">
      <xdr:nvSpPr>
        <xdr:cNvPr id="374" name="n_3mainValue【公営住宅】&#10;一人当たり面積">
          <a:extLst>
            <a:ext uri="{FF2B5EF4-FFF2-40B4-BE49-F238E27FC236}">
              <a16:creationId xmlns:a16="http://schemas.microsoft.com/office/drawing/2014/main" id="{597C339A-B066-42B9-8380-21B9438F9EE9}"/>
            </a:ext>
          </a:extLst>
        </xdr:cNvPr>
        <xdr:cNvSpPr txBox="1"/>
      </xdr:nvSpPr>
      <xdr:spPr>
        <a:xfrm>
          <a:off x="6712027" y="1396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51019</xdr:rowOff>
    </xdr:from>
    <xdr:ext cx="469744" cy="259045"/>
    <xdr:sp macro="" textlink="">
      <xdr:nvSpPr>
        <xdr:cNvPr id="375" name="n_4mainValue【公営住宅】&#10;一人当たり面積">
          <a:extLst>
            <a:ext uri="{FF2B5EF4-FFF2-40B4-BE49-F238E27FC236}">
              <a16:creationId xmlns:a16="http://schemas.microsoft.com/office/drawing/2014/main" id="{8894A96B-9A6B-4603-B2A4-AC0E2997D616}"/>
            </a:ext>
          </a:extLst>
        </xdr:cNvPr>
        <xdr:cNvSpPr txBox="1"/>
      </xdr:nvSpPr>
      <xdr:spPr>
        <a:xfrm>
          <a:off x="5937327" y="1396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009BB549-2F8D-4923-B703-763BEB1A9545}"/>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B26614CC-31DF-4D9A-9225-41B3C1062A09}"/>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317C39B-4E94-4AD3-ADCF-0F58DF5B0C79}"/>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EE0781A3-B454-4068-8F3A-162553CD317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F792CE42-ADCD-4BCE-959D-83F4D7223324}"/>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F93F5D4-518F-4E65-917D-C7A00458A0F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555026F1-763C-4E34-A8D4-836279DAC2FA}"/>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5AF2A768-3035-41B1-B81C-5DA56FC68721}"/>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A72399DA-F84A-41FF-8470-9883414ECC61}"/>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CFE26A3-9D6E-422D-9000-A70C9D784903}"/>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DEFBC217-E505-4CB5-B59C-454D11D20B3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12F7769B-3DE8-4DE6-8C87-A2E4A82CAF81}"/>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1D5BDF15-1407-4979-9A19-9F130D45B28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12238B14-8BBE-4104-9301-71289B1367D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4C76D452-F976-4095-9090-510306F0D22D}"/>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161,429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0CAE4331-8B8A-446E-9B12-9391DBACE97A}"/>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87DA7B63-2B2E-4A18-8888-6798DF6B3FC7}"/>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8210A1D7-CAC4-4B09-953F-378373A98E9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42C3D44F-4F71-4411-BD6B-F822EBD2F2B4}"/>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B3CFC844-C1EE-4CCF-B589-B6AA23A4B92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E138A747-84C4-4AF6-8446-C6F62F53E2C5}"/>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40EE5648-7FEC-42BB-9096-C215543CCD9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F4C7EA3E-73F1-45C8-95A0-A49986CE4B6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2A9C4EA3-5D5E-481A-A697-05D3D3D7BEF3}"/>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10490102-C892-44DF-8D49-27C871066073}"/>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39FF672F-DC82-41AE-BD77-B70312AEA734}"/>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8C14C107-9164-45A1-9962-EA809E472123}"/>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3" name="直線コネクタ 402">
          <a:extLst>
            <a:ext uri="{FF2B5EF4-FFF2-40B4-BE49-F238E27FC236}">
              <a16:creationId xmlns:a16="http://schemas.microsoft.com/office/drawing/2014/main" id="{A3B671CA-F0A9-419A-AFBE-D2D920F32CB0}"/>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4" name="テキスト ボックス 403">
          <a:extLst>
            <a:ext uri="{FF2B5EF4-FFF2-40B4-BE49-F238E27FC236}">
              <a16:creationId xmlns:a16="http://schemas.microsoft.com/office/drawing/2014/main" id="{8A8D9D45-9A14-4681-A068-BB45C795F938}"/>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5" name="直線コネクタ 404">
          <a:extLst>
            <a:ext uri="{FF2B5EF4-FFF2-40B4-BE49-F238E27FC236}">
              <a16:creationId xmlns:a16="http://schemas.microsoft.com/office/drawing/2014/main" id="{D45C6963-AD02-4AB6-BAF9-C540DE098B15}"/>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6" name="テキスト ボックス 405">
          <a:extLst>
            <a:ext uri="{FF2B5EF4-FFF2-40B4-BE49-F238E27FC236}">
              <a16:creationId xmlns:a16="http://schemas.microsoft.com/office/drawing/2014/main" id="{8AF6D38D-8140-4109-A8CC-F146D2332A8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7" name="直線コネクタ 406">
          <a:extLst>
            <a:ext uri="{FF2B5EF4-FFF2-40B4-BE49-F238E27FC236}">
              <a16:creationId xmlns:a16="http://schemas.microsoft.com/office/drawing/2014/main" id="{3F45D4A9-2185-4325-89B3-FD0377D88A9B}"/>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8" name="テキスト ボックス 407">
          <a:extLst>
            <a:ext uri="{FF2B5EF4-FFF2-40B4-BE49-F238E27FC236}">
              <a16:creationId xmlns:a16="http://schemas.microsoft.com/office/drawing/2014/main" id="{C7E73F07-58B0-4239-9889-ED7DDCCAF073}"/>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9" name="直線コネクタ 408">
          <a:extLst>
            <a:ext uri="{FF2B5EF4-FFF2-40B4-BE49-F238E27FC236}">
              <a16:creationId xmlns:a16="http://schemas.microsoft.com/office/drawing/2014/main" id="{4813B712-E7D5-4FE2-A761-098CF1BD8537}"/>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0" name="テキスト ボックス 409">
          <a:extLst>
            <a:ext uri="{FF2B5EF4-FFF2-40B4-BE49-F238E27FC236}">
              <a16:creationId xmlns:a16="http://schemas.microsoft.com/office/drawing/2014/main" id="{C92CFDE5-A2AD-42DB-A824-28CE1CC2A867}"/>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1" name="直線コネクタ 410">
          <a:extLst>
            <a:ext uri="{FF2B5EF4-FFF2-40B4-BE49-F238E27FC236}">
              <a16:creationId xmlns:a16="http://schemas.microsoft.com/office/drawing/2014/main" id="{F559F2DD-9DD8-478D-851C-08F55FE70E0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2" name="テキスト ボックス 411">
          <a:extLst>
            <a:ext uri="{FF2B5EF4-FFF2-40B4-BE49-F238E27FC236}">
              <a16:creationId xmlns:a16="http://schemas.microsoft.com/office/drawing/2014/main" id="{06246009-6751-4C91-A53F-46FF1B0980AE}"/>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B2682135-37BC-4576-9114-3DD094748A70}"/>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0A0DC13C-08DB-4F3B-97A8-CE0B74C59CB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5" name="直線コネクタ 414">
          <a:extLst>
            <a:ext uri="{FF2B5EF4-FFF2-40B4-BE49-F238E27FC236}">
              <a16:creationId xmlns:a16="http://schemas.microsoft.com/office/drawing/2014/main" id="{CF9618EA-837B-4D21-8DA0-8A8FCCC36E71}"/>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6" name="【認定こども園・幼稚園・保育所】&#10;有形固定資産減価償却率最小値テキスト">
          <a:extLst>
            <a:ext uri="{FF2B5EF4-FFF2-40B4-BE49-F238E27FC236}">
              <a16:creationId xmlns:a16="http://schemas.microsoft.com/office/drawing/2014/main" id="{F1DFB6B4-A815-4933-BD11-2643807B4010}"/>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7" name="直線コネクタ 416">
          <a:extLst>
            <a:ext uri="{FF2B5EF4-FFF2-40B4-BE49-F238E27FC236}">
              <a16:creationId xmlns:a16="http://schemas.microsoft.com/office/drawing/2014/main" id="{C26DFB84-C4BD-4ACC-9C65-1C1364141ED2}"/>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8" name="【認定こども園・幼稚園・保育所】&#10;有形固定資産減価償却率最大値テキスト">
          <a:extLst>
            <a:ext uri="{FF2B5EF4-FFF2-40B4-BE49-F238E27FC236}">
              <a16:creationId xmlns:a16="http://schemas.microsoft.com/office/drawing/2014/main" id="{F5EEF3AF-8999-4757-BCF4-79530AA5F6A5}"/>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9" name="直線コネクタ 418">
          <a:extLst>
            <a:ext uri="{FF2B5EF4-FFF2-40B4-BE49-F238E27FC236}">
              <a16:creationId xmlns:a16="http://schemas.microsoft.com/office/drawing/2014/main" id="{E36E659D-CB3D-479C-9192-38658ECD3F62}"/>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20337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D81D07EA-FAEA-4BD7-A4F1-7094C2CDC674}"/>
            </a:ext>
          </a:extLst>
        </xdr:cNvPr>
        <xdr:cNvSpPr txBox="1"/>
      </xdr:nvSpPr>
      <xdr:spPr>
        <a:xfrm>
          <a:off x="14414500" y="62230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41910</xdr:rowOff>
    </xdr:from>
    <xdr:to>
      <xdr:col>85</xdr:col>
      <xdr:colOff>177800</xdr:colOff>
      <xdr:row>37</xdr:row>
      <xdr:rowOff>143510</xdr:rowOff>
    </xdr:to>
    <xdr:sp macro="" textlink="">
      <xdr:nvSpPr>
        <xdr:cNvPr id="421" name="フローチャート: 判断 420">
          <a:extLst>
            <a:ext uri="{FF2B5EF4-FFF2-40B4-BE49-F238E27FC236}">
              <a16:creationId xmlns:a16="http://schemas.microsoft.com/office/drawing/2014/main" id="{99A7D7E7-8F06-4DE9-A9CF-DBD1841206D5}"/>
            </a:ext>
          </a:extLst>
        </xdr:cNvPr>
        <xdr:cNvSpPr/>
      </xdr:nvSpPr>
      <xdr:spPr>
        <a:xfrm>
          <a:off x="14325600" y="624459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43180</xdr:rowOff>
    </xdr:from>
    <xdr:to>
      <xdr:col>81</xdr:col>
      <xdr:colOff>101600</xdr:colOff>
      <xdr:row>37</xdr:row>
      <xdr:rowOff>144780</xdr:rowOff>
    </xdr:to>
    <xdr:sp macro="" textlink="">
      <xdr:nvSpPr>
        <xdr:cNvPr id="422" name="フローチャート: 判断 421">
          <a:extLst>
            <a:ext uri="{FF2B5EF4-FFF2-40B4-BE49-F238E27FC236}">
              <a16:creationId xmlns:a16="http://schemas.microsoft.com/office/drawing/2014/main" id="{88BABDED-05B5-4FF1-B9EA-B4EF4FF7C5E1}"/>
            </a:ext>
          </a:extLst>
        </xdr:cNvPr>
        <xdr:cNvSpPr/>
      </xdr:nvSpPr>
      <xdr:spPr>
        <a:xfrm>
          <a:off x="135788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43180</xdr:rowOff>
    </xdr:from>
    <xdr:to>
      <xdr:col>76</xdr:col>
      <xdr:colOff>165100</xdr:colOff>
      <xdr:row>37</xdr:row>
      <xdr:rowOff>144780</xdr:rowOff>
    </xdr:to>
    <xdr:sp macro="" textlink="">
      <xdr:nvSpPr>
        <xdr:cNvPr id="423" name="フローチャート: 判断 422">
          <a:extLst>
            <a:ext uri="{FF2B5EF4-FFF2-40B4-BE49-F238E27FC236}">
              <a16:creationId xmlns:a16="http://schemas.microsoft.com/office/drawing/2014/main" id="{302D5092-8A9B-4214-8C46-E1DC2329D8C1}"/>
            </a:ext>
          </a:extLst>
        </xdr:cNvPr>
        <xdr:cNvSpPr/>
      </xdr:nvSpPr>
      <xdr:spPr>
        <a:xfrm>
          <a:off x="12804140" y="6245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19050</xdr:rowOff>
    </xdr:from>
    <xdr:to>
      <xdr:col>72</xdr:col>
      <xdr:colOff>38100</xdr:colOff>
      <xdr:row>37</xdr:row>
      <xdr:rowOff>120650</xdr:rowOff>
    </xdr:to>
    <xdr:sp macro="" textlink="">
      <xdr:nvSpPr>
        <xdr:cNvPr id="424" name="フローチャート: 判断 423">
          <a:extLst>
            <a:ext uri="{FF2B5EF4-FFF2-40B4-BE49-F238E27FC236}">
              <a16:creationId xmlns:a16="http://schemas.microsoft.com/office/drawing/2014/main" id="{A5990C41-0362-41BF-88BE-08AE06241C58}"/>
            </a:ext>
          </a:extLst>
        </xdr:cNvPr>
        <xdr:cNvSpPr/>
      </xdr:nvSpPr>
      <xdr:spPr>
        <a:xfrm>
          <a:off x="12029440" y="6221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5080</xdr:rowOff>
    </xdr:from>
    <xdr:to>
      <xdr:col>67</xdr:col>
      <xdr:colOff>101600</xdr:colOff>
      <xdr:row>37</xdr:row>
      <xdr:rowOff>106680</xdr:rowOff>
    </xdr:to>
    <xdr:sp macro="" textlink="">
      <xdr:nvSpPr>
        <xdr:cNvPr id="425" name="フローチャート: 判断 424">
          <a:extLst>
            <a:ext uri="{FF2B5EF4-FFF2-40B4-BE49-F238E27FC236}">
              <a16:creationId xmlns:a16="http://schemas.microsoft.com/office/drawing/2014/main" id="{AC388F01-2E3E-4B76-A500-53626AF08084}"/>
            </a:ext>
          </a:extLst>
        </xdr:cNvPr>
        <xdr:cNvSpPr/>
      </xdr:nvSpPr>
      <xdr:spPr>
        <a:xfrm>
          <a:off x="11231880" y="6207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BCCA8D90-DFD1-4296-A974-5AE5865855E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A38EBC9-D208-46D1-8E0E-285AB1F85F4C}"/>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838BD82-6394-473B-B7A2-4B062254B1A9}"/>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BA69EC4A-839E-4BD8-A425-9056932E5274}"/>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F0AE33FE-EA25-4B71-A54F-FA9321A4E650}"/>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52070</xdr:rowOff>
    </xdr:from>
    <xdr:to>
      <xdr:col>85</xdr:col>
      <xdr:colOff>177800</xdr:colOff>
      <xdr:row>35</xdr:row>
      <xdr:rowOff>153670</xdr:rowOff>
    </xdr:to>
    <xdr:sp macro="" textlink="">
      <xdr:nvSpPr>
        <xdr:cNvPr id="431" name="楕円 430">
          <a:extLst>
            <a:ext uri="{FF2B5EF4-FFF2-40B4-BE49-F238E27FC236}">
              <a16:creationId xmlns:a16="http://schemas.microsoft.com/office/drawing/2014/main" id="{0A4607C0-29FF-4E5D-B16A-2494AA12FE12}"/>
            </a:ext>
          </a:extLst>
        </xdr:cNvPr>
        <xdr:cNvSpPr/>
      </xdr:nvSpPr>
      <xdr:spPr>
        <a:xfrm>
          <a:off x="14325600" y="591947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74947</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18EE6DEC-3057-4375-B023-2178F6564D9D}"/>
            </a:ext>
          </a:extLst>
        </xdr:cNvPr>
        <xdr:cNvSpPr txBox="1"/>
      </xdr:nvSpPr>
      <xdr:spPr>
        <a:xfrm>
          <a:off x="14414500" y="57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17780</xdr:rowOff>
    </xdr:from>
    <xdr:to>
      <xdr:col>81</xdr:col>
      <xdr:colOff>101600</xdr:colOff>
      <xdr:row>35</xdr:row>
      <xdr:rowOff>119380</xdr:rowOff>
    </xdr:to>
    <xdr:sp macro="" textlink="">
      <xdr:nvSpPr>
        <xdr:cNvPr id="433" name="楕円 432">
          <a:extLst>
            <a:ext uri="{FF2B5EF4-FFF2-40B4-BE49-F238E27FC236}">
              <a16:creationId xmlns:a16="http://schemas.microsoft.com/office/drawing/2014/main" id="{3968F8AF-C0AB-450E-95C2-F4D7961486F7}"/>
            </a:ext>
          </a:extLst>
        </xdr:cNvPr>
        <xdr:cNvSpPr/>
      </xdr:nvSpPr>
      <xdr:spPr>
        <a:xfrm>
          <a:off x="13578840" y="58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68580</xdr:rowOff>
    </xdr:from>
    <xdr:to>
      <xdr:col>85</xdr:col>
      <xdr:colOff>127000</xdr:colOff>
      <xdr:row>35</xdr:row>
      <xdr:rowOff>102870</xdr:rowOff>
    </xdr:to>
    <xdr:cxnSp macro="">
      <xdr:nvCxnSpPr>
        <xdr:cNvPr id="434" name="直線コネクタ 433">
          <a:extLst>
            <a:ext uri="{FF2B5EF4-FFF2-40B4-BE49-F238E27FC236}">
              <a16:creationId xmlns:a16="http://schemas.microsoft.com/office/drawing/2014/main" id="{3C43E257-0C12-4913-AB6A-1C99B74ECF79}"/>
            </a:ext>
          </a:extLst>
        </xdr:cNvPr>
        <xdr:cNvCxnSpPr/>
      </xdr:nvCxnSpPr>
      <xdr:spPr>
        <a:xfrm>
          <a:off x="13629640" y="5935980"/>
          <a:ext cx="74676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68580</xdr:rowOff>
    </xdr:from>
    <xdr:to>
      <xdr:col>76</xdr:col>
      <xdr:colOff>165100</xdr:colOff>
      <xdr:row>35</xdr:row>
      <xdr:rowOff>170180</xdr:rowOff>
    </xdr:to>
    <xdr:sp macro="" textlink="">
      <xdr:nvSpPr>
        <xdr:cNvPr id="435" name="楕円 434">
          <a:extLst>
            <a:ext uri="{FF2B5EF4-FFF2-40B4-BE49-F238E27FC236}">
              <a16:creationId xmlns:a16="http://schemas.microsoft.com/office/drawing/2014/main" id="{D0E3D2E1-D875-4F7A-9126-4F6CE9534655}"/>
            </a:ext>
          </a:extLst>
        </xdr:cNvPr>
        <xdr:cNvSpPr/>
      </xdr:nvSpPr>
      <xdr:spPr>
        <a:xfrm>
          <a:off x="1280414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68580</xdr:rowOff>
    </xdr:from>
    <xdr:to>
      <xdr:col>81</xdr:col>
      <xdr:colOff>50800</xdr:colOff>
      <xdr:row>35</xdr:row>
      <xdr:rowOff>119380</xdr:rowOff>
    </xdr:to>
    <xdr:cxnSp macro="">
      <xdr:nvCxnSpPr>
        <xdr:cNvPr id="436" name="直線コネクタ 435">
          <a:extLst>
            <a:ext uri="{FF2B5EF4-FFF2-40B4-BE49-F238E27FC236}">
              <a16:creationId xmlns:a16="http://schemas.microsoft.com/office/drawing/2014/main" id="{B3289ADE-1CEB-46FC-9ACC-BE26B78FC2C6}"/>
            </a:ext>
          </a:extLst>
        </xdr:cNvPr>
        <xdr:cNvCxnSpPr/>
      </xdr:nvCxnSpPr>
      <xdr:spPr>
        <a:xfrm flipV="1">
          <a:off x="12854940" y="5935980"/>
          <a:ext cx="7747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49530</xdr:rowOff>
    </xdr:from>
    <xdr:to>
      <xdr:col>72</xdr:col>
      <xdr:colOff>38100</xdr:colOff>
      <xdr:row>35</xdr:row>
      <xdr:rowOff>151130</xdr:rowOff>
    </xdr:to>
    <xdr:sp macro="" textlink="">
      <xdr:nvSpPr>
        <xdr:cNvPr id="437" name="楕円 436">
          <a:extLst>
            <a:ext uri="{FF2B5EF4-FFF2-40B4-BE49-F238E27FC236}">
              <a16:creationId xmlns:a16="http://schemas.microsoft.com/office/drawing/2014/main" id="{4CE5BB91-6C9D-44A1-ADFB-D25F91F1BEA7}"/>
            </a:ext>
          </a:extLst>
        </xdr:cNvPr>
        <xdr:cNvSpPr/>
      </xdr:nvSpPr>
      <xdr:spPr>
        <a:xfrm>
          <a:off x="12029440" y="59169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100330</xdr:rowOff>
    </xdr:from>
    <xdr:to>
      <xdr:col>76</xdr:col>
      <xdr:colOff>114300</xdr:colOff>
      <xdr:row>35</xdr:row>
      <xdr:rowOff>119380</xdr:rowOff>
    </xdr:to>
    <xdr:cxnSp macro="">
      <xdr:nvCxnSpPr>
        <xdr:cNvPr id="438" name="直線コネクタ 437">
          <a:extLst>
            <a:ext uri="{FF2B5EF4-FFF2-40B4-BE49-F238E27FC236}">
              <a16:creationId xmlns:a16="http://schemas.microsoft.com/office/drawing/2014/main" id="{AE2D14A1-701B-4FB8-AA98-1C74E1248AA1}"/>
            </a:ext>
          </a:extLst>
        </xdr:cNvPr>
        <xdr:cNvCxnSpPr/>
      </xdr:nvCxnSpPr>
      <xdr:spPr>
        <a:xfrm>
          <a:off x="12072620" y="596773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17780</xdr:rowOff>
    </xdr:from>
    <xdr:to>
      <xdr:col>67</xdr:col>
      <xdr:colOff>101600</xdr:colOff>
      <xdr:row>35</xdr:row>
      <xdr:rowOff>119380</xdr:rowOff>
    </xdr:to>
    <xdr:sp macro="" textlink="">
      <xdr:nvSpPr>
        <xdr:cNvPr id="439" name="楕円 438">
          <a:extLst>
            <a:ext uri="{FF2B5EF4-FFF2-40B4-BE49-F238E27FC236}">
              <a16:creationId xmlns:a16="http://schemas.microsoft.com/office/drawing/2014/main" id="{020A4F42-E061-48F7-B711-5BE21023C8A8}"/>
            </a:ext>
          </a:extLst>
        </xdr:cNvPr>
        <xdr:cNvSpPr/>
      </xdr:nvSpPr>
      <xdr:spPr>
        <a:xfrm>
          <a:off x="11231880" y="588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68580</xdr:rowOff>
    </xdr:from>
    <xdr:to>
      <xdr:col>71</xdr:col>
      <xdr:colOff>177800</xdr:colOff>
      <xdr:row>35</xdr:row>
      <xdr:rowOff>100330</xdr:rowOff>
    </xdr:to>
    <xdr:cxnSp macro="">
      <xdr:nvCxnSpPr>
        <xdr:cNvPr id="440" name="直線コネクタ 439">
          <a:extLst>
            <a:ext uri="{FF2B5EF4-FFF2-40B4-BE49-F238E27FC236}">
              <a16:creationId xmlns:a16="http://schemas.microsoft.com/office/drawing/2014/main" id="{17A4BCA8-7E17-48BB-8883-C043BC81036A}"/>
            </a:ext>
          </a:extLst>
        </xdr:cNvPr>
        <xdr:cNvCxnSpPr/>
      </xdr:nvCxnSpPr>
      <xdr:spPr>
        <a:xfrm>
          <a:off x="11282680" y="5935980"/>
          <a:ext cx="78994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135907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932F2D35-1A14-48C8-A369-821AABFB1A80}"/>
            </a:ext>
          </a:extLst>
        </xdr:cNvPr>
        <xdr:cNvSpPr txBox="1"/>
      </xdr:nvSpPr>
      <xdr:spPr>
        <a:xfrm>
          <a:off x="13437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135907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2A3E163A-14FC-4BF1-9A8E-8038CC71463B}"/>
            </a:ext>
          </a:extLst>
        </xdr:cNvPr>
        <xdr:cNvSpPr txBox="1"/>
      </xdr:nvSpPr>
      <xdr:spPr>
        <a:xfrm>
          <a:off x="12675244" y="6338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111777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0437D45D-DC41-445A-9DD2-C55A5AD767EC}"/>
            </a:ext>
          </a:extLst>
        </xdr:cNvPr>
        <xdr:cNvSpPr txBox="1"/>
      </xdr:nvSpPr>
      <xdr:spPr>
        <a:xfrm>
          <a:off x="11900544" y="6314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97807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53B3C4CE-CC63-441B-B9C0-F06ADFEA8D04}"/>
            </a:ext>
          </a:extLst>
        </xdr:cNvPr>
        <xdr:cNvSpPr txBox="1"/>
      </xdr:nvSpPr>
      <xdr:spPr>
        <a:xfrm>
          <a:off x="11102984" y="630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135907</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5365E03A-07D8-4537-A3E4-B7FD26358B09}"/>
            </a:ext>
          </a:extLst>
        </xdr:cNvPr>
        <xdr:cNvSpPr txBox="1"/>
      </xdr:nvSpPr>
      <xdr:spPr>
        <a:xfrm>
          <a:off x="13437244"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15257</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D49412B2-AAA5-49C9-A46D-634E59A5CE8B}"/>
            </a:ext>
          </a:extLst>
        </xdr:cNvPr>
        <xdr:cNvSpPr txBox="1"/>
      </xdr:nvSpPr>
      <xdr:spPr>
        <a:xfrm>
          <a:off x="12675244" y="571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167657</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C138C0F5-7A9C-44E8-B26D-F84091AF6A5C}"/>
            </a:ext>
          </a:extLst>
        </xdr:cNvPr>
        <xdr:cNvSpPr txBox="1"/>
      </xdr:nvSpPr>
      <xdr:spPr>
        <a:xfrm>
          <a:off x="11900544" y="569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135907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82F6458B-4CFA-4AC2-9DBD-C14413063761}"/>
            </a:ext>
          </a:extLst>
        </xdr:cNvPr>
        <xdr:cNvSpPr txBox="1"/>
      </xdr:nvSpPr>
      <xdr:spPr>
        <a:xfrm>
          <a:off x="11102984"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1D2B1A90-B417-4CDE-B4B9-FB76E20076D2}"/>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2C9A0F2B-141D-4269-84DF-D8BB02C3FA7B}"/>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7C8298BA-2EC5-4862-B16A-6E8A5E0B003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22E0F641-7278-4B4A-AFE6-991638515A5C}"/>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63ADC1C5-1773-4162-A96F-B29856C65FE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2FA90D5D-5209-4452-80BA-DB30CC64F9B4}"/>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274E79B1-32A9-4B42-BDFC-614F5D929C0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66B535F7-4BEF-4083-8942-4EE1BA95DA7D}"/>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0F75876D-1107-4867-A756-19C58879EF72}"/>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AA0140BA-BCF7-4C47-BAB3-F8994FF89BD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9" name="直線コネクタ 458">
          <a:extLst>
            <a:ext uri="{FF2B5EF4-FFF2-40B4-BE49-F238E27FC236}">
              <a16:creationId xmlns:a16="http://schemas.microsoft.com/office/drawing/2014/main" id="{84D441C2-BF79-4D3D-B31C-FB0E760BFC2C}"/>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0" name="テキスト ボックス 459">
          <a:extLst>
            <a:ext uri="{FF2B5EF4-FFF2-40B4-BE49-F238E27FC236}">
              <a16:creationId xmlns:a16="http://schemas.microsoft.com/office/drawing/2014/main" id="{E9873A03-6ACD-4FF3-89F4-C121B53F54C6}"/>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1" name="直線コネクタ 460">
          <a:extLst>
            <a:ext uri="{FF2B5EF4-FFF2-40B4-BE49-F238E27FC236}">
              <a16:creationId xmlns:a16="http://schemas.microsoft.com/office/drawing/2014/main" id="{6D1483D5-F48A-4C7B-9792-7DBF8C7484D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2" name="テキスト ボックス 461">
          <a:extLst>
            <a:ext uri="{FF2B5EF4-FFF2-40B4-BE49-F238E27FC236}">
              <a16:creationId xmlns:a16="http://schemas.microsoft.com/office/drawing/2014/main" id="{2B8B6AA1-452B-4D2D-8F98-2E5A0705C272}"/>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3" name="直線コネクタ 462">
          <a:extLst>
            <a:ext uri="{FF2B5EF4-FFF2-40B4-BE49-F238E27FC236}">
              <a16:creationId xmlns:a16="http://schemas.microsoft.com/office/drawing/2014/main" id="{234C9CE5-5729-4F74-AA2F-86F3E67B6A8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4" name="テキスト ボックス 463">
          <a:extLst>
            <a:ext uri="{FF2B5EF4-FFF2-40B4-BE49-F238E27FC236}">
              <a16:creationId xmlns:a16="http://schemas.microsoft.com/office/drawing/2014/main" id="{4D3187FC-35D5-4C13-9816-815F53785595}"/>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5" name="直線コネクタ 464">
          <a:extLst>
            <a:ext uri="{FF2B5EF4-FFF2-40B4-BE49-F238E27FC236}">
              <a16:creationId xmlns:a16="http://schemas.microsoft.com/office/drawing/2014/main" id="{87B762EC-AEB4-42D9-B849-3CD0563DEDE1}"/>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6" name="テキスト ボックス 465">
          <a:extLst>
            <a:ext uri="{FF2B5EF4-FFF2-40B4-BE49-F238E27FC236}">
              <a16:creationId xmlns:a16="http://schemas.microsoft.com/office/drawing/2014/main" id="{F923BFF2-F9D1-4F39-89AF-95D25659BF41}"/>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7" name="直線コネクタ 466">
          <a:extLst>
            <a:ext uri="{FF2B5EF4-FFF2-40B4-BE49-F238E27FC236}">
              <a16:creationId xmlns:a16="http://schemas.microsoft.com/office/drawing/2014/main" id="{968EEA00-D54A-485B-9D0C-EC6D96B3B29B}"/>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8" name="テキスト ボックス 467">
          <a:extLst>
            <a:ext uri="{FF2B5EF4-FFF2-40B4-BE49-F238E27FC236}">
              <a16:creationId xmlns:a16="http://schemas.microsoft.com/office/drawing/2014/main" id="{A3CB5AFE-484F-4662-88E7-1B7C6BD854B2}"/>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9" name="【認定こども園・幼稚園・保育所】&#10;一人当たり面積グラフ枠">
          <a:extLst>
            <a:ext uri="{FF2B5EF4-FFF2-40B4-BE49-F238E27FC236}">
              <a16:creationId xmlns:a16="http://schemas.microsoft.com/office/drawing/2014/main" id="{593FEEB5-0A6E-44C0-97D6-832D16EEC89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147066</xdr:rowOff>
    </xdr:from>
    <xdr:to>
      <xdr:col>116</xdr:col>
      <xdr:colOff>62864</xdr:colOff>
      <xdr:row>41</xdr:row>
      <xdr:rowOff>115062</xdr:rowOff>
    </xdr:to>
    <xdr:cxnSp macro="">
      <xdr:nvCxnSpPr>
        <xdr:cNvPr id="470" name="直線コネクタ 469">
          <a:extLst>
            <a:ext uri="{FF2B5EF4-FFF2-40B4-BE49-F238E27FC236}">
              <a16:creationId xmlns:a16="http://schemas.microsoft.com/office/drawing/2014/main" id="{5E7C9EAF-2443-4348-A80B-144CA3ECC8A8}"/>
            </a:ext>
          </a:extLst>
        </xdr:cNvPr>
        <xdr:cNvCxnSpPr/>
      </xdr:nvCxnSpPr>
      <xdr:spPr>
        <a:xfrm flipV="1">
          <a:off x="19509104" y="5846826"/>
          <a:ext cx="0" cy="1141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1" name="【認定こども園・幼稚園・保育所】&#10;一人当たり面積最小値テキスト">
          <a:extLst>
            <a:ext uri="{FF2B5EF4-FFF2-40B4-BE49-F238E27FC236}">
              <a16:creationId xmlns:a16="http://schemas.microsoft.com/office/drawing/2014/main" id="{C4BE4620-E02D-4F83-8832-6A0005102D3A}"/>
            </a:ext>
          </a:extLst>
        </xdr:cNvPr>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2" name="直線コネクタ 471">
          <a:extLst>
            <a:ext uri="{FF2B5EF4-FFF2-40B4-BE49-F238E27FC236}">
              <a16:creationId xmlns:a16="http://schemas.microsoft.com/office/drawing/2014/main" id="{250526D2-1EFE-498F-8D89-9E4311E39601}"/>
            </a:ext>
          </a:extLst>
        </xdr:cNvPr>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93743</xdr:rowOff>
    </xdr:from>
    <xdr:ext cx="469744" cy="259045"/>
    <xdr:sp macro="" textlink="">
      <xdr:nvSpPr>
        <xdr:cNvPr id="473" name="【認定こども園・幼稚園・保育所】&#10;一人当たり面積最大値テキスト">
          <a:extLst>
            <a:ext uri="{FF2B5EF4-FFF2-40B4-BE49-F238E27FC236}">
              <a16:creationId xmlns:a16="http://schemas.microsoft.com/office/drawing/2014/main" id="{80E53E2D-8268-4DB8-A3E8-D86A0B8D896D}"/>
            </a:ext>
          </a:extLst>
        </xdr:cNvPr>
        <xdr:cNvSpPr txBox="1"/>
      </xdr:nvSpPr>
      <xdr:spPr>
        <a:xfrm>
          <a:off x="19547840" y="5625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147066</xdr:rowOff>
    </xdr:from>
    <xdr:to>
      <xdr:col>116</xdr:col>
      <xdr:colOff>152400</xdr:colOff>
      <xdr:row>34</xdr:row>
      <xdr:rowOff>147066</xdr:rowOff>
    </xdr:to>
    <xdr:cxnSp macro="">
      <xdr:nvCxnSpPr>
        <xdr:cNvPr id="474" name="直線コネクタ 473">
          <a:extLst>
            <a:ext uri="{FF2B5EF4-FFF2-40B4-BE49-F238E27FC236}">
              <a16:creationId xmlns:a16="http://schemas.microsoft.com/office/drawing/2014/main" id="{F8123FDC-296B-48D0-9675-42028AC48F44}"/>
            </a:ext>
          </a:extLst>
        </xdr:cNvPr>
        <xdr:cNvCxnSpPr/>
      </xdr:nvCxnSpPr>
      <xdr:spPr>
        <a:xfrm>
          <a:off x="19443700" y="58468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136415</xdr:rowOff>
    </xdr:from>
    <xdr:ext cx="469744" cy="259045"/>
    <xdr:sp macro="" textlink="">
      <xdr:nvSpPr>
        <xdr:cNvPr id="475" name="【認定こども園・幼稚園・保育所】&#10;一人当たり面積平均値テキスト">
          <a:extLst>
            <a:ext uri="{FF2B5EF4-FFF2-40B4-BE49-F238E27FC236}">
              <a16:creationId xmlns:a16="http://schemas.microsoft.com/office/drawing/2014/main" id="{9B57D0B7-A5AF-4B75-AB64-3EFED64C801B}"/>
            </a:ext>
          </a:extLst>
        </xdr:cNvPr>
        <xdr:cNvSpPr txBox="1"/>
      </xdr:nvSpPr>
      <xdr:spPr>
        <a:xfrm>
          <a:off x="19547840" y="667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157988</xdr:rowOff>
    </xdr:from>
    <xdr:to>
      <xdr:col>116</xdr:col>
      <xdr:colOff>114300</xdr:colOff>
      <xdr:row>40</xdr:row>
      <xdr:rowOff>88138</xdr:rowOff>
    </xdr:to>
    <xdr:sp macro="" textlink="">
      <xdr:nvSpPr>
        <xdr:cNvPr id="476" name="フローチャート: 判断 475">
          <a:extLst>
            <a:ext uri="{FF2B5EF4-FFF2-40B4-BE49-F238E27FC236}">
              <a16:creationId xmlns:a16="http://schemas.microsoft.com/office/drawing/2014/main" id="{4E522EDC-BFCC-4CF4-B720-0ECE088090F4}"/>
            </a:ext>
          </a:extLst>
        </xdr:cNvPr>
        <xdr:cNvSpPr/>
      </xdr:nvSpPr>
      <xdr:spPr>
        <a:xfrm>
          <a:off x="19458940" y="66959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151130</xdr:rowOff>
    </xdr:from>
    <xdr:to>
      <xdr:col>112</xdr:col>
      <xdr:colOff>38100</xdr:colOff>
      <xdr:row>40</xdr:row>
      <xdr:rowOff>81280</xdr:rowOff>
    </xdr:to>
    <xdr:sp macro="" textlink="">
      <xdr:nvSpPr>
        <xdr:cNvPr id="477" name="フローチャート: 判断 476">
          <a:extLst>
            <a:ext uri="{FF2B5EF4-FFF2-40B4-BE49-F238E27FC236}">
              <a16:creationId xmlns:a16="http://schemas.microsoft.com/office/drawing/2014/main" id="{3400D940-07C2-470C-B0C7-456DAC0DE335}"/>
            </a:ext>
          </a:extLst>
        </xdr:cNvPr>
        <xdr:cNvSpPr/>
      </xdr:nvSpPr>
      <xdr:spPr>
        <a:xfrm>
          <a:off x="18735040" y="66890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148844</xdr:rowOff>
    </xdr:from>
    <xdr:to>
      <xdr:col>107</xdr:col>
      <xdr:colOff>101600</xdr:colOff>
      <xdr:row>40</xdr:row>
      <xdr:rowOff>78994</xdr:rowOff>
    </xdr:to>
    <xdr:sp macro="" textlink="">
      <xdr:nvSpPr>
        <xdr:cNvPr id="478" name="フローチャート: 判断 477">
          <a:extLst>
            <a:ext uri="{FF2B5EF4-FFF2-40B4-BE49-F238E27FC236}">
              <a16:creationId xmlns:a16="http://schemas.microsoft.com/office/drawing/2014/main" id="{BEF93115-AB86-4DDC-B031-C3D78D94D6FD}"/>
            </a:ext>
          </a:extLst>
        </xdr:cNvPr>
        <xdr:cNvSpPr/>
      </xdr:nvSpPr>
      <xdr:spPr>
        <a:xfrm>
          <a:off x="17937480" y="66868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144272</xdr:rowOff>
    </xdr:from>
    <xdr:to>
      <xdr:col>102</xdr:col>
      <xdr:colOff>165100</xdr:colOff>
      <xdr:row>40</xdr:row>
      <xdr:rowOff>74422</xdr:rowOff>
    </xdr:to>
    <xdr:sp macro="" textlink="">
      <xdr:nvSpPr>
        <xdr:cNvPr id="479" name="フローチャート: 判断 478">
          <a:extLst>
            <a:ext uri="{FF2B5EF4-FFF2-40B4-BE49-F238E27FC236}">
              <a16:creationId xmlns:a16="http://schemas.microsoft.com/office/drawing/2014/main" id="{4E0079E7-E5C2-4B5C-A4E5-3141E901EF66}"/>
            </a:ext>
          </a:extLst>
        </xdr:cNvPr>
        <xdr:cNvSpPr/>
      </xdr:nvSpPr>
      <xdr:spPr>
        <a:xfrm>
          <a:off x="17162780" y="668223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137414</xdr:rowOff>
    </xdr:from>
    <xdr:to>
      <xdr:col>98</xdr:col>
      <xdr:colOff>38100</xdr:colOff>
      <xdr:row>40</xdr:row>
      <xdr:rowOff>67564</xdr:rowOff>
    </xdr:to>
    <xdr:sp macro="" textlink="">
      <xdr:nvSpPr>
        <xdr:cNvPr id="480" name="フローチャート: 判断 479">
          <a:extLst>
            <a:ext uri="{FF2B5EF4-FFF2-40B4-BE49-F238E27FC236}">
              <a16:creationId xmlns:a16="http://schemas.microsoft.com/office/drawing/2014/main" id="{7F3FC0A7-75A9-43A0-98DA-A9434F00EDA9}"/>
            </a:ext>
          </a:extLst>
        </xdr:cNvPr>
        <xdr:cNvSpPr/>
      </xdr:nvSpPr>
      <xdr:spPr>
        <a:xfrm>
          <a:off x="16388080" y="6675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300AFE17-4F71-4373-BAB1-E23B6A695A3F}"/>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A7F4A418-A349-467A-850F-A04EACFD41EB}"/>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BD2C83D2-12C8-4A47-83FA-EA66591745C1}"/>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1872FE99-FCE4-489C-9CD2-F572D8F0775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D6700474-394C-4A17-BEDB-76B8CE02571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25400</xdr:rowOff>
    </xdr:from>
    <xdr:to>
      <xdr:col>116</xdr:col>
      <xdr:colOff>114300</xdr:colOff>
      <xdr:row>35</xdr:row>
      <xdr:rowOff>127000</xdr:rowOff>
    </xdr:to>
    <xdr:sp macro="" textlink="">
      <xdr:nvSpPr>
        <xdr:cNvPr id="486" name="楕円 485">
          <a:extLst>
            <a:ext uri="{FF2B5EF4-FFF2-40B4-BE49-F238E27FC236}">
              <a16:creationId xmlns:a16="http://schemas.microsoft.com/office/drawing/2014/main" id="{AA7552B6-514B-4F2B-A8F2-A5D1DF2BE0DF}"/>
            </a:ext>
          </a:extLst>
        </xdr:cNvPr>
        <xdr:cNvSpPr/>
      </xdr:nvSpPr>
      <xdr:spPr>
        <a:xfrm>
          <a:off x="1945894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111777</xdr:rowOff>
    </xdr:from>
    <xdr:ext cx="469744" cy="259045"/>
    <xdr:sp macro="" textlink="">
      <xdr:nvSpPr>
        <xdr:cNvPr id="487" name="【認定こども園・幼稚園・保育所】&#10;一人当たり面積該当値テキスト">
          <a:extLst>
            <a:ext uri="{FF2B5EF4-FFF2-40B4-BE49-F238E27FC236}">
              <a16:creationId xmlns:a16="http://schemas.microsoft.com/office/drawing/2014/main" id="{270486B1-155B-400F-838F-82A65F106D22}"/>
            </a:ext>
          </a:extLst>
        </xdr:cNvPr>
        <xdr:cNvSpPr txBox="1"/>
      </xdr:nvSpPr>
      <xdr:spPr>
        <a:xfrm>
          <a:off x="19547840" y="5811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39116</xdr:rowOff>
    </xdr:from>
    <xdr:to>
      <xdr:col>112</xdr:col>
      <xdr:colOff>38100</xdr:colOff>
      <xdr:row>35</xdr:row>
      <xdr:rowOff>140716</xdr:rowOff>
    </xdr:to>
    <xdr:sp macro="" textlink="">
      <xdr:nvSpPr>
        <xdr:cNvPr id="488" name="楕円 487">
          <a:extLst>
            <a:ext uri="{FF2B5EF4-FFF2-40B4-BE49-F238E27FC236}">
              <a16:creationId xmlns:a16="http://schemas.microsoft.com/office/drawing/2014/main" id="{CF498E2E-80D2-4F02-AE2A-597BF1DAD7DC}"/>
            </a:ext>
          </a:extLst>
        </xdr:cNvPr>
        <xdr:cNvSpPr/>
      </xdr:nvSpPr>
      <xdr:spPr>
        <a:xfrm>
          <a:off x="18735040" y="59065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76200</xdr:rowOff>
    </xdr:from>
    <xdr:to>
      <xdr:col>116</xdr:col>
      <xdr:colOff>63500</xdr:colOff>
      <xdr:row>35</xdr:row>
      <xdr:rowOff>89916</xdr:rowOff>
    </xdr:to>
    <xdr:cxnSp macro="">
      <xdr:nvCxnSpPr>
        <xdr:cNvPr id="489" name="直線コネクタ 488">
          <a:extLst>
            <a:ext uri="{FF2B5EF4-FFF2-40B4-BE49-F238E27FC236}">
              <a16:creationId xmlns:a16="http://schemas.microsoft.com/office/drawing/2014/main" id="{15C85F8E-AAD8-4EA4-BC55-963C423D5093}"/>
            </a:ext>
          </a:extLst>
        </xdr:cNvPr>
        <xdr:cNvCxnSpPr/>
      </xdr:nvCxnSpPr>
      <xdr:spPr>
        <a:xfrm flipV="1">
          <a:off x="18778220" y="5943600"/>
          <a:ext cx="7315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68834</xdr:rowOff>
    </xdr:from>
    <xdr:to>
      <xdr:col>107</xdr:col>
      <xdr:colOff>101600</xdr:colOff>
      <xdr:row>34</xdr:row>
      <xdr:rowOff>170434</xdr:rowOff>
    </xdr:to>
    <xdr:sp macro="" textlink="">
      <xdr:nvSpPr>
        <xdr:cNvPr id="490" name="楕円 489">
          <a:extLst>
            <a:ext uri="{FF2B5EF4-FFF2-40B4-BE49-F238E27FC236}">
              <a16:creationId xmlns:a16="http://schemas.microsoft.com/office/drawing/2014/main" id="{E4836DC1-7C7D-4E5C-9CDC-49E54C180CB0}"/>
            </a:ext>
          </a:extLst>
        </xdr:cNvPr>
        <xdr:cNvSpPr/>
      </xdr:nvSpPr>
      <xdr:spPr>
        <a:xfrm>
          <a:off x="17937480" y="5768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119634</xdr:rowOff>
    </xdr:from>
    <xdr:to>
      <xdr:col>111</xdr:col>
      <xdr:colOff>177800</xdr:colOff>
      <xdr:row>35</xdr:row>
      <xdr:rowOff>89916</xdr:rowOff>
    </xdr:to>
    <xdr:cxnSp macro="">
      <xdr:nvCxnSpPr>
        <xdr:cNvPr id="491" name="直線コネクタ 490">
          <a:extLst>
            <a:ext uri="{FF2B5EF4-FFF2-40B4-BE49-F238E27FC236}">
              <a16:creationId xmlns:a16="http://schemas.microsoft.com/office/drawing/2014/main" id="{A327E73B-5956-4E5B-8F67-E5B06018D448}"/>
            </a:ext>
          </a:extLst>
        </xdr:cNvPr>
        <xdr:cNvCxnSpPr/>
      </xdr:nvCxnSpPr>
      <xdr:spPr>
        <a:xfrm>
          <a:off x="17988280" y="5819394"/>
          <a:ext cx="789940" cy="13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77978</xdr:rowOff>
    </xdr:from>
    <xdr:to>
      <xdr:col>102</xdr:col>
      <xdr:colOff>165100</xdr:colOff>
      <xdr:row>35</xdr:row>
      <xdr:rowOff>8128</xdr:rowOff>
    </xdr:to>
    <xdr:sp macro="" textlink="">
      <xdr:nvSpPr>
        <xdr:cNvPr id="492" name="楕円 491">
          <a:extLst>
            <a:ext uri="{FF2B5EF4-FFF2-40B4-BE49-F238E27FC236}">
              <a16:creationId xmlns:a16="http://schemas.microsoft.com/office/drawing/2014/main" id="{6C7648EE-026F-4173-9608-C6E01A7768D3}"/>
            </a:ext>
          </a:extLst>
        </xdr:cNvPr>
        <xdr:cNvSpPr/>
      </xdr:nvSpPr>
      <xdr:spPr>
        <a:xfrm>
          <a:off x="17162780" y="57777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119634</xdr:rowOff>
    </xdr:from>
    <xdr:to>
      <xdr:col>107</xdr:col>
      <xdr:colOff>50800</xdr:colOff>
      <xdr:row>34</xdr:row>
      <xdr:rowOff>128778</xdr:rowOff>
    </xdr:to>
    <xdr:cxnSp macro="">
      <xdr:nvCxnSpPr>
        <xdr:cNvPr id="493" name="直線コネクタ 492">
          <a:extLst>
            <a:ext uri="{FF2B5EF4-FFF2-40B4-BE49-F238E27FC236}">
              <a16:creationId xmlns:a16="http://schemas.microsoft.com/office/drawing/2014/main" id="{185D4B70-0821-46B2-98C6-AF435CDB2FD6}"/>
            </a:ext>
          </a:extLst>
        </xdr:cNvPr>
        <xdr:cNvCxnSpPr/>
      </xdr:nvCxnSpPr>
      <xdr:spPr>
        <a:xfrm flipV="1">
          <a:off x="17213580" y="5819394"/>
          <a:ext cx="7747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34</xdr:row>
      <xdr:rowOff>91694</xdr:rowOff>
    </xdr:from>
    <xdr:to>
      <xdr:col>98</xdr:col>
      <xdr:colOff>38100</xdr:colOff>
      <xdr:row>35</xdr:row>
      <xdr:rowOff>21844</xdr:rowOff>
    </xdr:to>
    <xdr:sp macro="" textlink="">
      <xdr:nvSpPr>
        <xdr:cNvPr id="494" name="楕円 493">
          <a:extLst>
            <a:ext uri="{FF2B5EF4-FFF2-40B4-BE49-F238E27FC236}">
              <a16:creationId xmlns:a16="http://schemas.microsoft.com/office/drawing/2014/main" id="{F5B99CAB-EB45-48A8-8C46-3F4D76665F15}"/>
            </a:ext>
          </a:extLst>
        </xdr:cNvPr>
        <xdr:cNvSpPr/>
      </xdr:nvSpPr>
      <xdr:spPr>
        <a:xfrm>
          <a:off x="16388080" y="57914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128778</xdr:rowOff>
    </xdr:from>
    <xdr:to>
      <xdr:col>102</xdr:col>
      <xdr:colOff>114300</xdr:colOff>
      <xdr:row>34</xdr:row>
      <xdr:rowOff>142494</xdr:rowOff>
    </xdr:to>
    <xdr:cxnSp macro="">
      <xdr:nvCxnSpPr>
        <xdr:cNvPr id="495" name="直線コネクタ 494">
          <a:extLst>
            <a:ext uri="{FF2B5EF4-FFF2-40B4-BE49-F238E27FC236}">
              <a16:creationId xmlns:a16="http://schemas.microsoft.com/office/drawing/2014/main" id="{BB71688D-91D2-4E1E-8AE5-81B80AF84F4F}"/>
            </a:ext>
          </a:extLst>
        </xdr:cNvPr>
        <xdr:cNvCxnSpPr/>
      </xdr:nvCxnSpPr>
      <xdr:spPr>
        <a:xfrm flipV="1">
          <a:off x="16431260" y="5828538"/>
          <a:ext cx="78232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72407</xdr:rowOff>
    </xdr:from>
    <xdr:ext cx="469744" cy="259045"/>
    <xdr:sp macro="" textlink="">
      <xdr:nvSpPr>
        <xdr:cNvPr id="496" name="n_1aveValue【認定こども園・幼稚園・保育所】&#10;一人当たり面積">
          <a:extLst>
            <a:ext uri="{FF2B5EF4-FFF2-40B4-BE49-F238E27FC236}">
              <a16:creationId xmlns:a16="http://schemas.microsoft.com/office/drawing/2014/main" id="{F39F968E-190C-4CB0-A37F-E19F4F291524}"/>
            </a:ext>
          </a:extLst>
        </xdr:cNvPr>
        <xdr:cNvSpPr txBox="1"/>
      </xdr:nvSpPr>
      <xdr:spPr>
        <a:xfrm>
          <a:off x="185611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70121</xdr:rowOff>
    </xdr:from>
    <xdr:ext cx="469744" cy="259045"/>
    <xdr:sp macro="" textlink="">
      <xdr:nvSpPr>
        <xdr:cNvPr id="497" name="n_2aveValue【認定こども園・幼稚園・保育所】&#10;一人当たり面積">
          <a:extLst>
            <a:ext uri="{FF2B5EF4-FFF2-40B4-BE49-F238E27FC236}">
              <a16:creationId xmlns:a16="http://schemas.microsoft.com/office/drawing/2014/main" id="{9F5BC5A6-E314-4CF4-BBFA-C5B0A1FF38BF}"/>
            </a:ext>
          </a:extLst>
        </xdr:cNvPr>
        <xdr:cNvSpPr txBox="1"/>
      </xdr:nvSpPr>
      <xdr:spPr>
        <a:xfrm>
          <a:off x="17776267" y="677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65549</xdr:rowOff>
    </xdr:from>
    <xdr:ext cx="469744" cy="259045"/>
    <xdr:sp macro="" textlink="">
      <xdr:nvSpPr>
        <xdr:cNvPr id="498" name="n_3aveValue【認定こども園・幼稚園・保育所】&#10;一人当たり面積">
          <a:extLst>
            <a:ext uri="{FF2B5EF4-FFF2-40B4-BE49-F238E27FC236}">
              <a16:creationId xmlns:a16="http://schemas.microsoft.com/office/drawing/2014/main" id="{856C69E4-2C35-4836-901B-E1EFDAF857DF}"/>
            </a:ext>
          </a:extLst>
        </xdr:cNvPr>
        <xdr:cNvSpPr txBox="1"/>
      </xdr:nvSpPr>
      <xdr:spPr>
        <a:xfrm>
          <a:off x="17001567" y="677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58691</xdr:rowOff>
    </xdr:from>
    <xdr:ext cx="469744" cy="259045"/>
    <xdr:sp macro="" textlink="">
      <xdr:nvSpPr>
        <xdr:cNvPr id="499" name="n_4aveValue【認定こども園・幼稚園・保育所】&#10;一人当たり面積">
          <a:extLst>
            <a:ext uri="{FF2B5EF4-FFF2-40B4-BE49-F238E27FC236}">
              <a16:creationId xmlns:a16="http://schemas.microsoft.com/office/drawing/2014/main" id="{A354FA90-550A-480E-9A1B-F62EF4EB16BC}"/>
            </a:ext>
          </a:extLst>
        </xdr:cNvPr>
        <xdr:cNvSpPr txBox="1"/>
      </xdr:nvSpPr>
      <xdr:spPr>
        <a:xfrm>
          <a:off x="16226867" y="6764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33</xdr:row>
      <xdr:rowOff>157243</xdr:rowOff>
    </xdr:from>
    <xdr:ext cx="469744" cy="259045"/>
    <xdr:sp macro="" textlink="">
      <xdr:nvSpPr>
        <xdr:cNvPr id="500" name="n_1mainValue【認定こども園・幼稚園・保育所】&#10;一人当たり面積">
          <a:extLst>
            <a:ext uri="{FF2B5EF4-FFF2-40B4-BE49-F238E27FC236}">
              <a16:creationId xmlns:a16="http://schemas.microsoft.com/office/drawing/2014/main" id="{6B437AE3-0997-4384-A423-44BBB0A1DE52}"/>
            </a:ext>
          </a:extLst>
        </xdr:cNvPr>
        <xdr:cNvSpPr txBox="1"/>
      </xdr:nvSpPr>
      <xdr:spPr>
        <a:xfrm>
          <a:off x="18561127" y="5689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33</xdr:row>
      <xdr:rowOff>15511</xdr:rowOff>
    </xdr:from>
    <xdr:ext cx="469744" cy="259045"/>
    <xdr:sp macro="" textlink="">
      <xdr:nvSpPr>
        <xdr:cNvPr id="501" name="n_2mainValue【認定こども園・幼稚園・保育所】&#10;一人当たり面積">
          <a:extLst>
            <a:ext uri="{FF2B5EF4-FFF2-40B4-BE49-F238E27FC236}">
              <a16:creationId xmlns:a16="http://schemas.microsoft.com/office/drawing/2014/main" id="{2A5EB49F-125B-48D8-8810-CA0E2EB21BB3}"/>
            </a:ext>
          </a:extLst>
        </xdr:cNvPr>
        <xdr:cNvSpPr txBox="1"/>
      </xdr:nvSpPr>
      <xdr:spPr>
        <a:xfrm>
          <a:off x="17776267" y="554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33</xdr:row>
      <xdr:rowOff>24655</xdr:rowOff>
    </xdr:from>
    <xdr:ext cx="469744" cy="259045"/>
    <xdr:sp macro="" textlink="">
      <xdr:nvSpPr>
        <xdr:cNvPr id="502" name="n_3mainValue【認定こども園・幼稚園・保育所】&#10;一人当たり面積">
          <a:extLst>
            <a:ext uri="{FF2B5EF4-FFF2-40B4-BE49-F238E27FC236}">
              <a16:creationId xmlns:a16="http://schemas.microsoft.com/office/drawing/2014/main" id="{E615DEED-432D-4AC8-9681-D2D5FFEB8185}"/>
            </a:ext>
          </a:extLst>
        </xdr:cNvPr>
        <xdr:cNvSpPr txBox="1"/>
      </xdr:nvSpPr>
      <xdr:spPr>
        <a:xfrm>
          <a:off x="17001567" y="5556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33</xdr:row>
      <xdr:rowOff>38371</xdr:rowOff>
    </xdr:from>
    <xdr:ext cx="469744" cy="259045"/>
    <xdr:sp macro="" textlink="">
      <xdr:nvSpPr>
        <xdr:cNvPr id="503" name="n_4mainValue【認定こども園・幼稚園・保育所】&#10;一人当たり面積">
          <a:extLst>
            <a:ext uri="{FF2B5EF4-FFF2-40B4-BE49-F238E27FC236}">
              <a16:creationId xmlns:a16="http://schemas.microsoft.com/office/drawing/2014/main" id="{EDD72AD1-5EA4-47A7-B7BC-AF79C2484DF6}"/>
            </a:ext>
          </a:extLst>
        </xdr:cNvPr>
        <xdr:cNvSpPr txBox="1"/>
      </xdr:nvSpPr>
      <xdr:spPr>
        <a:xfrm>
          <a:off x="16226867" y="557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a:extLst>
            <a:ext uri="{FF2B5EF4-FFF2-40B4-BE49-F238E27FC236}">
              <a16:creationId xmlns:a16="http://schemas.microsoft.com/office/drawing/2014/main" id="{DE06770E-F1FC-4818-A9F7-CAB7D94851ED}"/>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a:extLst>
            <a:ext uri="{FF2B5EF4-FFF2-40B4-BE49-F238E27FC236}">
              <a16:creationId xmlns:a16="http://schemas.microsoft.com/office/drawing/2014/main" id="{A7911396-1AD3-4420-A9F8-3967B2FBB99B}"/>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a:extLst>
            <a:ext uri="{FF2B5EF4-FFF2-40B4-BE49-F238E27FC236}">
              <a16:creationId xmlns:a16="http://schemas.microsoft.com/office/drawing/2014/main" id="{B34D025B-6AD7-4740-B535-95DC35D10B1C}"/>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a:extLst>
            <a:ext uri="{FF2B5EF4-FFF2-40B4-BE49-F238E27FC236}">
              <a16:creationId xmlns:a16="http://schemas.microsoft.com/office/drawing/2014/main" id="{A9B02481-FD56-4880-B830-8B0223DE9B0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a:extLst>
            <a:ext uri="{FF2B5EF4-FFF2-40B4-BE49-F238E27FC236}">
              <a16:creationId xmlns:a16="http://schemas.microsoft.com/office/drawing/2014/main" id="{8E92A973-A201-493F-A0C9-050966D00BF4}"/>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a:extLst>
            <a:ext uri="{FF2B5EF4-FFF2-40B4-BE49-F238E27FC236}">
              <a16:creationId xmlns:a16="http://schemas.microsoft.com/office/drawing/2014/main" id="{5FD28F22-E29F-4F91-BC57-3E260CCBB43C}"/>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a:extLst>
            <a:ext uri="{FF2B5EF4-FFF2-40B4-BE49-F238E27FC236}">
              <a16:creationId xmlns:a16="http://schemas.microsoft.com/office/drawing/2014/main" id="{521D4176-D5B8-47EB-831D-D7FA32BE41A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a:extLst>
            <a:ext uri="{FF2B5EF4-FFF2-40B4-BE49-F238E27FC236}">
              <a16:creationId xmlns:a16="http://schemas.microsoft.com/office/drawing/2014/main" id="{375521AC-557C-4E20-BE36-C14AA90C2FB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a:extLst>
            <a:ext uri="{FF2B5EF4-FFF2-40B4-BE49-F238E27FC236}">
              <a16:creationId xmlns:a16="http://schemas.microsoft.com/office/drawing/2014/main" id="{98F90D88-761A-44F9-8E70-D0399A200B56}"/>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a:extLst>
            <a:ext uri="{FF2B5EF4-FFF2-40B4-BE49-F238E27FC236}">
              <a16:creationId xmlns:a16="http://schemas.microsoft.com/office/drawing/2014/main" id="{BAB1A905-592D-433F-9251-AAF5D3C76507}"/>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a:extLst>
            <a:ext uri="{FF2B5EF4-FFF2-40B4-BE49-F238E27FC236}">
              <a16:creationId xmlns:a16="http://schemas.microsoft.com/office/drawing/2014/main" id="{3A24BB99-A804-4AFE-89FC-8064EE1521F3}"/>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5" name="直線コネクタ 514">
          <a:extLst>
            <a:ext uri="{FF2B5EF4-FFF2-40B4-BE49-F238E27FC236}">
              <a16:creationId xmlns:a16="http://schemas.microsoft.com/office/drawing/2014/main" id="{41CA6CAA-0763-4BA0-AA67-5AA309D2302E}"/>
            </a:ext>
          </a:extLst>
        </xdr:cNvPr>
        <xdr:cNvCxnSpPr/>
      </xdr:nvCxnSpPr>
      <xdr:spPr>
        <a:xfrm>
          <a:off x="10960100" y="10728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6" name="テキスト ボックス 515">
          <a:extLst>
            <a:ext uri="{FF2B5EF4-FFF2-40B4-BE49-F238E27FC236}">
              <a16:creationId xmlns:a16="http://schemas.microsoft.com/office/drawing/2014/main" id="{2151912A-4724-4E9F-B4B1-2F2DBF87B416}"/>
            </a:ext>
          </a:extLst>
        </xdr:cNvPr>
        <xdr:cNvSpPr txBox="1"/>
      </xdr:nvSpPr>
      <xdr:spPr>
        <a:xfrm>
          <a:off x="105615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7" name="直線コネクタ 516">
          <a:extLst>
            <a:ext uri="{FF2B5EF4-FFF2-40B4-BE49-F238E27FC236}">
              <a16:creationId xmlns:a16="http://schemas.microsoft.com/office/drawing/2014/main" id="{9F069236-686D-461A-871B-C336C30F54C0}"/>
            </a:ext>
          </a:extLst>
        </xdr:cNvPr>
        <xdr:cNvCxnSpPr/>
      </xdr:nvCxnSpPr>
      <xdr:spPr>
        <a:xfrm>
          <a:off x="10960100" y="102831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8" name="テキスト ボックス 517">
          <a:extLst>
            <a:ext uri="{FF2B5EF4-FFF2-40B4-BE49-F238E27FC236}">
              <a16:creationId xmlns:a16="http://schemas.microsoft.com/office/drawing/2014/main" id="{E551BEAF-C209-4EB9-91C4-A39EAF03E4A0}"/>
            </a:ext>
          </a:extLst>
        </xdr:cNvPr>
        <xdr:cNvSpPr txBox="1"/>
      </xdr:nvSpPr>
      <xdr:spPr>
        <a:xfrm>
          <a:off x="1060276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9" name="直線コネクタ 518">
          <a:extLst>
            <a:ext uri="{FF2B5EF4-FFF2-40B4-BE49-F238E27FC236}">
              <a16:creationId xmlns:a16="http://schemas.microsoft.com/office/drawing/2014/main" id="{281E1462-4559-45F0-8704-C91D9A06A3EB}"/>
            </a:ext>
          </a:extLst>
        </xdr:cNvPr>
        <xdr:cNvCxnSpPr/>
      </xdr:nvCxnSpPr>
      <xdr:spPr>
        <a:xfrm>
          <a:off x="10960100" y="98374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20" name="テキスト ボックス 519">
          <a:extLst>
            <a:ext uri="{FF2B5EF4-FFF2-40B4-BE49-F238E27FC236}">
              <a16:creationId xmlns:a16="http://schemas.microsoft.com/office/drawing/2014/main" id="{93947EEA-2A45-4521-81D0-0348C9C4F543}"/>
            </a:ext>
          </a:extLst>
        </xdr:cNvPr>
        <xdr:cNvSpPr txBox="1"/>
      </xdr:nvSpPr>
      <xdr:spPr>
        <a:xfrm>
          <a:off x="10602761" y="96990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1" name="直線コネクタ 520">
          <a:extLst>
            <a:ext uri="{FF2B5EF4-FFF2-40B4-BE49-F238E27FC236}">
              <a16:creationId xmlns:a16="http://schemas.microsoft.com/office/drawing/2014/main" id="{4AF8F13E-AD0F-411B-8148-71741F912E4C}"/>
            </a:ext>
          </a:extLst>
        </xdr:cNvPr>
        <xdr:cNvCxnSpPr/>
      </xdr:nvCxnSpPr>
      <xdr:spPr>
        <a:xfrm>
          <a:off x="10960100" y="93878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2" name="テキスト ボックス 521">
          <a:extLst>
            <a:ext uri="{FF2B5EF4-FFF2-40B4-BE49-F238E27FC236}">
              <a16:creationId xmlns:a16="http://schemas.microsoft.com/office/drawing/2014/main" id="{D9F0F0AF-F0D2-4EC4-A9EA-E87C9A626C23}"/>
            </a:ext>
          </a:extLst>
        </xdr:cNvPr>
        <xdr:cNvSpPr txBox="1"/>
      </xdr:nvSpPr>
      <xdr:spPr>
        <a:xfrm>
          <a:off x="10602761" y="9249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75F02D83-EC6A-4AD4-AC44-F64FA45E467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E2570267-D746-4030-8328-23012B91AB1F}"/>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0E84F3D2-E5DD-45C2-A0F2-3B84D2BEFAF6}"/>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157734</xdr:rowOff>
    </xdr:from>
    <xdr:to>
      <xdr:col>85</xdr:col>
      <xdr:colOff>126364</xdr:colOff>
      <xdr:row>62</xdr:row>
      <xdr:rowOff>162306</xdr:rowOff>
    </xdr:to>
    <xdr:cxnSp macro="">
      <xdr:nvCxnSpPr>
        <xdr:cNvPr id="526" name="直線コネクタ 525">
          <a:extLst>
            <a:ext uri="{FF2B5EF4-FFF2-40B4-BE49-F238E27FC236}">
              <a16:creationId xmlns:a16="http://schemas.microsoft.com/office/drawing/2014/main" id="{3D61A90E-05BE-482F-BDF0-DA93EFE51603}"/>
            </a:ext>
          </a:extLst>
        </xdr:cNvPr>
        <xdr:cNvCxnSpPr/>
      </xdr:nvCxnSpPr>
      <xdr:spPr>
        <a:xfrm flipV="1">
          <a:off x="14375764" y="9377934"/>
          <a:ext cx="0" cy="1178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166133</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2C487F7B-2556-43F6-9D15-13273A1DD889}"/>
            </a:ext>
          </a:extLst>
        </xdr:cNvPr>
        <xdr:cNvSpPr txBox="1"/>
      </xdr:nvSpPr>
      <xdr:spPr>
        <a:xfrm>
          <a:off x="14414500" y="10559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162306</xdr:rowOff>
    </xdr:from>
    <xdr:to>
      <xdr:col>86</xdr:col>
      <xdr:colOff>25400</xdr:colOff>
      <xdr:row>62</xdr:row>
      <xdr:rowOff>162306</xdr:rowOff>
    </xdr:to>
    <xdr:cxnSp macro="">
      <xdr:nvCxnSpPr>
        <xdr:cNvPr id="528" name="直線コネクタ 527">
          <a:extLst>
            <a:ext uri="{FF2B5EF4-FFF2-40B4-BE49-F238E27FC236}">
              <a16:creationId xmlns:a16="http://schemas.microsoft.com/office/drawing/2014/main" id="{9DC5D796-6FE7-4FB4-99D0-4270771946E0}"/>
            </a:ext>
          </a:extLst>
        </xdr:cNvPr>
        <xdr:cNvCxnSpPr/>
      </xdr:nvCxnSpPr>
      <xdr:spPr>
        <a:xfrm>
          <a:off x="14287500" y="105559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104411</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6272B862-2CD7-4A3B-9B6E-2B3118DF2543}"/>
            </a:ext>
          </a:extLst>
        </xdr:cNvPr>
        <xdr:cNvSpPr txBox="1"/>
      </xdr:nvSpPr>
      <xdr:spPr>
        <a:xfrm>
          <a:off x="14414500" y="9156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157734</xdr:rowOff>
    </xdr:from>
    <xdr:to>
      <xdr:col>86</xdr:col>
      <xdr:colOff>25400</xdr:colOff>
      <xdr:row>55</xdr:row>
      <xdr:rowOff>157734</xdr:rowOff>
    </xdr:to>
    <xdr:cxnSp macro="">
      <xdr:nvCxnSpPr>
        <xdr:cNvPr id="530" name="直線コネクタ 529">
          <a:extLst>
            <a:ext uri="{FF2B5EF4-FFF2-40B4-BE49-F238E27FC236}">
              <a16:creationId xmlns:a16="http://schemas.microsoft.com/office/drawing/2014/main" id="{47F5B2B2-821E-45AB-A78F-E9DB1D639B65}"/>
            </a:ext>
          </a:extLst>
        </xdr:cNvPr>
        <xdr:cNvCxnSpPr/>
      </xdr:nvCxnSpPr>
      <xdr:spPr>
        <a:xfrm>
          <a:off x="14287500" y="93779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37355</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6813F5CF-B400-47FD-9911-22BE06C3B120}"/>
            </a:ext>
          </a:extLst>
        </xdr:cNvPr>
        <xdr:cNvSpPr txBox="1"/>
      </xdr:nvSpPr>
      <xdr:spPr>
        <a:xfrm>
          <a:off x="14414500" y="99281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58928</xdr:rowOff>
    </xdr:from>
    <xdr:to>
      <xdr:col>85</xdr:col>
      <xdr:colOff>177800</xdr:colOff>
      <xdr:row>59</xdr:row>
      <xdr:rowOff>160528</xdr:rowOff>
    </xdr:to>
    <xdr:sp macro="" textlink="">
      <xdr:nvSpPr>
        <xdr:cNvPr id="532" name="フローチャート: 判断 531">
          <a:extLst>
            <a:ext uri="{FF2B5EF4-FFF2-40B4-BE49-F238E27FC236}">
              <a16:creationId xmlns:a16="http://schemas.microsoft.com/office/drawing/2014/main" id="{703FF845-8552-442E-B2DD-8D7E4C9FD403}"/>
            </a:ext>
          </a:extLst>
        </xdr:cNvPr>
        <xdr:cNvSpPr/>
      </xdr:nvSpPr>
      <xdr:spPr>
        <a:xfrm>
          <a:off x="14325600" y="994968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24638</xdr:rowOff>
    </xdr:from>
    <xdr:to>
      <xdr:col>81</xdr:col>
      <xdr:colOff>101600</xdr:colOff>
      <xdr:row>59</xdr:row>
      <xdr:rowOff>126238</xdr:rowOff>
    </xdr:to>
    <xdr:sp macro="" textlink="">
      <xdr:nvSpPr>
        <xdr:cNvPr id="533" name="フローチャート: 判断 532">
          <a:extLst>
            <a:ext uri="{FF2B5EF4-FFF2-40B4-BE49-F238E27FC236}">
              <a16:creationId xmlns:a16="http://schemas.microsoft.com/office/drawing/2014/main" id="{1F646B95-3008-40A5-AAFE-EE0C226508C3}"/>
            </a:ext>
          </a:extLst>
        </xdr:cNvPr>
        <xdr:cNvSpPr/>
      </xdr:nvSpPr>
      <xdr:spPr>
        <a:xfrm>
          <a:off x="13578840" y="9915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22352</xdr:rowOff>
    </xdr:from>
    <xdr:to>
      <xdr:col>76</xdr:col>
      <xdr:colOff>165100</xdr:colOff>
      <xdr:row>59</xdr:row>
      <xdr:rowOff>123952</xdr:rowOff>
    </xdr:to>
    <xdr:sp macro="" textlink="">
      <xdr:nvSpPr>
        <xdr:cNvPr id="534" name="フローチャート: 判断 533">
          <a:extLst>
            <a:ext uri="{FF2B5EF4-FFF2-40B4-BE49-F238E27FC236}">
              <a16:creationId xmlns:a16="http://schemas.microsoft.com/office/drawing/2014/main" id="{6C3A3265-CAA3-4402-90BA-703B582A658E}"/>
            </a:ext>
          </a:extLst>
        </xdr:cNvPr>
        <xdr:cNvSpPr/>
      </xdr:nvSpPr>
      <xdr:spPr>
        <a:xfrm>
          <a:off x="12804140" y="9913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159512</xdr:rowOff>
    </xdr:from>
    <xdr:to>
      <xdr:col>72</xdr:col>
      <xdr:colOff>38100</xdr:colOff>
      <xdr:row>59</xdr:row>
      <xdr:rowOff>89662</xdr:rowOff>
    </xdr:to>
    <xdr:sp macro="" textlink="">
      <xdr:nvSpPr>
        <xdr:cNvPr id="535" name="フローチャート: 判断 534">
          <a:extLst>
            <a:ext uri="{FF2B5EF4-FFF2-40B4-BE49-F238E27FC236}">
              <a16:creationId xmlns:a16="http://schemas.microsoft.com/office/drawing/2014/main" id="{73586023-4603-46FF-A491-7BDD7AEC80CC}"/>
            </a:ext>
          </a:extLst>
        </xdr:cNvPr>
        <xdr:cNvSpPr/>
      </xdr:nvSpPr>
      <xdr:spPr>
        <a:xfrm>
          <a:off x="12029440" y="98826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141224</xdr:rowOff>
    </xdr:from>
    <xdr:to>
      <xdr:col>67</xdr:col>
      <xdr:colOff>101600</xdr:colOff>
      <xdr:row>59</xdr:row>
      <xdr:rowOff>71374</xdr:rowOff>
    </xdr:to>
    <xdr:sp macro="" textlink="">
      <xdr:nvSpPr>
        <xdr:cNvPr id="536" name="フローチャート: 判断 535">
          <a:extLst>
            <a:ext uri="{FF2B5EF4-FFF2-40B4-BE49-F238E27FC236}">
              <a16:creationId xmlns:a16="http://schemas.microsoft.com/office/drawing/2014/main" id="{8B2379F3-BC75-40EA-A551-2DF6C9BBFAA7}"/>
            </a:ext>
          </a:extLst>
        </xdr:cNvPr>
        <xdr:cNvSpPr/>
      </xdr:nvSpPr>
      <xdr:spPr>
        <a:xfrm>
          <a:off x="11231880" y="98643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609DAAB4-ACDC-478A-AEC8-15083CE837BB}"/>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A89ED46C-D0B1-4B5E-A936-9B1B91C10A63}"/>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3D26AF62-B449-44A0-A1E3-DE9804C3225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688A04E0-6304-4DCE-95D9-FB8A7989C58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09C9B56C-261F-4EAF-9DED-C83BDA3194EE}"/>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81788</xdr:rowOff>
    </xdr:from>
    <xdr:to>
      <xdr:col>85</xdr:col>
      <xdr:colOff>177800</xdr:colOff>
      <xdr:row>59</xdr:row>
      <xdr:rowOff>11938</xdr:rowOff>
    </xdr:to>
    <xdr:sp macro="" textlink="">
      <xdr:nvSpPr>
        <xdr:cNvPr id="542" name="楕円 541">
          <a:extLst>
            <a:ext uri="{FF2B5EF4-FFF2-40B4-BE49-F238E27FC236}">
              <a16:creationId xmlns:a16="http://schemas.microsoft.com/office/drawing/2014/main" id="{A75E1D53-4A16-4D36-86E4-B61D02759449}"/>
            </a:ext>
          </a:extLst>
        </xdr:cNvPr>
        <xdr:cNvSpPr/>
      </xdr:nvSpPr>
      <xdr:spPr>
        <a:xfrm>
          <a:off x="14325600" y="980490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104665</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FD8C7B37-B557-4AB1-81A6-D9245B91F894}"/>
            </a:ext>
          </a:extLst>
        </xdr:cNvPr>
        <xdr:cNvSpPr txBox="1"/>
      </xdr:nvSpPr>
      <xdr:spPr>
        <a:xfrm>
          <a:off x="14414500" y="9660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84074</xdr:rowOff>
    </xdr:from>
    <xdr:to>
      <xdr:col>81</xdr:col>
      <xdr:colOff>101600</xdr:colOff>
      <xdr:row>59</xdr:row>
      <xdr:rowOff>14224</xdr:rowOff>
    </xdr:to>
    <xdr:sp macro="" textlink="">
      <xdr:nvSpPr>
        <xdr:cNvPr id="544" name="楕円 543">
          <a:extLst>
            <a:ext uri="{FF2B5EF4-FFF2-40B4-BE49-F238E27FC236}">
              <a16:creationId xmlns:a16="http://schemas.microsoft.com/office/drawing/2014/main" id="{DF11C394-5495-41C7-8921-8A4FACC5FEA3}"/>
            </a:ext>
          </a:extLst>
        </xdr:cNvPr>
        <xdr:cNvSpPr/>
      </xdr:nvSpPr>
      <xdr:spPr>
        <a:xfrm>
          <a:off x="13578840" y="980719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132588</xdr:rowOff>
    </xdr:from>
    <xdr:to>
      <xdr:col>85</xdr:col>
      <xdr:colOff>127000</xdr:colOff>
      <xdr:row>58</xdr:row>
      <xdr:rowOff>134874</xdr:rowOff>
    </xdr:to>
    <xdr:cxnSp macro="">
      <xdr:nvCxnSpPr>
        <xdr:cNvPr id="545" name="直線コネクタ 544">
          <a:extLst>
            <a:ext uri="{FF2B5EF4-FFF2-40B4-BE49-F238E27FC236}">
              <a16:creationId xmlns:a16="http://schemas.microsoft.com/office/drawing/2014/main" id="{2590D420-D6DB-470D-BC2A-2F29C7A5BEFB}"/>
            </a:ext>
          </a:extLst>
        </xdr:cNvPr>
        <xdr:cNvCxnSpPr/>
      </xdr:nvCxnSpPr>
      <xdr:spPr>
        <a:xfrm flipV="1">
          <a:off x="13629640" y="9855708"/>
          <a:ext cx="74676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58928</xdr:rowOff>
    </xdr:from>
    <xdr:to>
      <xdr:col>76</xdr:col>
      <xdr:colOff>165100</xdr:colOff>
      <xdr:row>58</xdr:row>
      <xdr:rowOff>160528</xdr:rowOff>
    </xdr:to>
    <xdr:sp macro="" textlink="">
      <xdr:nvSpPr>
        <xdr:cNvPr id="546" name="楕円 545">
          <a:extLst>
            <a:ext uri="{FF2B5EF4-FFF2-40B4-BE49-F238E27FC236}">
              <a16:creationId xmlns:a16="http://schemas.microsoft.com/office/drawing/2014/main" id="{03D55474-DB4C-455E-AD1B-3FCCA2087DD0}"/>
            </a:ext>
          </a:extLst>
        </xdr:cNvPr>
        <xdr:cNvSpPr/>
      </xdr:nvSpPr>
      <xdr:spPr>
        <a:xfrm>
          <a:off x="12804140" y="9782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109728</xdr:rowOff>
    </xdr:from>
    <xdr:to>
      <xdr:col>81</xdr:col>
      <xdr:colOff>50800</xdr:colOff>
      <xdr:row>58</xdr:row>
      <xdr:rowOff>134874</xdr:rowOff>
    </xdr:to>
    <xdr:cxnSp macro="">
      <xdr:nvCxnSpPr>
        <xdr:cNvPr id="547" name="直線コネクタ 546">
          <a:extLst>
            <a:ext uri="{FF2B5EF4-FFF2-40B4-BE49-F238E27FC236}">
              <a16:creationId xmlns:a16="http://schemas.microsoft.com/office/drawing/2014/main" id="{A4465059-2DE5-43BA-9C9D-CE67EF6BC5D7}"/>
            </a:ext>
          </a:extLst>
        </xdr:cNvPr>
        <xdr:cNvCxnSpPr/>
      </xdr:nvCxnSpPr>
      <xdr:spPr>
        <a:xfrm>
          <a:off x="12854940" y="9832848"/>
          <a:ext cx="7747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20066</xdr:rowOff>
    </xdr:from>
    <xdr:to>
      <xdr:col>72</xdr:col>
      <xdr:colOff>38100</xdr:colOff>
      <xdr:row>58</xdr:row>
      <xdr:rowOff>121666</xdr:rowOff>
    </xdr:to>
    <xdr:sp macro="" textlink="">
      <xdr:nvSpPr>
        <xdr:cNvPr id="548" name="楕円 547">
          <a:extLst>
            <a:ext uri="{FF2B5EF4-FFF2-40B4-BE49-F238E27FC236}">
              <a16:creationId xmlns:a16="http://schemas.microsoft.com/office/drawing/2014/main" id="{E3B53AB0-20CA-428F-A741-25EC7BDF329E}"/>
            </a:ext>
          </a:extLst>
        </xdr:cNvPr>
        <xdr:cNvSpPr/>
      </xdr:nvSpPr>
      <xdr:spPr>
        <a:xfrm>
          <a:off x="12029440" y="97431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70866</xdr:rowOff>
    </xdr:from>
    <xdr:to>
      <xdr:col>76</xdr:col>
      <xdr:colOff>114300</xdr:colOff>
      <xdr:row>58</xdr:row>
      <xdr:rowOff>109728</xdr:rowOff>
    </xdr:to>
    <xdr:cxnSp macro="">
      <xdr:nvCxnSpPr>
        <xdr:cNvPr id="549" name="直線コネクタ 548">
          <a:extLst>
            <a:ext uri="{FF2B5EF4-FFF2-40B4-BE49-F238E27FC236}">
              <a16:creationId xmlns:a16="http://schemas.microsoft.com/office/drawing/2014/main" id="{ED9DC853-E0F0-47D9-ACC0-EED9D2F59CED}"/>
            </a:ext>
          </a:extLst>
        </xdr:cNvPr>
        <xdr:cNvCxnSpPr/>
      </xdr:nvCxnSpPr>
      <xdr:spPr>
        <a:xfrm>
          <a:off x="12072620" y="9793986"/>
          <a:ext cx="78232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166370</xdr:rowOff>
    </xdr:from>
    <xdr:to>
      <xdr:col>67</xdr:col>
      <xdr:colOff>101600</xdr:colOff>
      <xdr:row>58</xdr:row>
      <xdr:rowOff>96520</xdr:rowOff>
    </xdr:to>
    <xdr:sp macro="" textlink="">
      <xdr:nvSpPr>
        <xdr:cNvPr id="550" name="楕円 549">
          <a:extLst>
            <a:ext uri="{FF2B5EF4-FFF2-40B4-BE49-F238E27FC236}">
              <a16:creationId xmlns:a16="http://schemas.microsoft.com/office/drawing/2014/main" id="{DFAE44B1-E87F-4BA2-A90F-B11895F5420E}"/>
            </a:ext>
          </a:extLst>
        </xdr:cNvPr>
        <xdr:cNvSpPr/>
      </xdr:nvSpPr>
      <xdr:spPr>
        <a:xfrm>
          <a:off x="11231880" y="97218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45720</xdr:rowOff>
    </xdr:from>
    <xdr:to>
      <xdr:col>71</xdr:col>
      <xdr:colOff>177800</xdr:colOff>
      <xdr:row>58</xdr:row>
      <xdr:rowOff>70866</xdr:rowOff>
    </xdr:to>
    <xdr:cxnSp macro="">
      <xdr:nvCxnSpPr>
        <xdr:cNvPr id="551" name="直線コネクタ 550">
          <a:extLst>
            <a:ext uri="{FF2B5EF4-FFF2-40B4-BE49-F238E27FC236}">
              <a16:creationId xmlns:a16="http://schemas.microsoft.com/office/drawing/2014/main" id="{BF5CE70B-F6E1-461E-AAF6-068ECF481495}"/>
            </a:ext>
          </a:extLst>
        </xdr:cNvPr>
        <xdr:cNvCxnSpPr/>
      </xdr:nvCxnSpPr>
      <xdr:spPr>
        <a:xfrm>
          <a:off x="11282680" y="9768840"/>
          <a:ext cx="78994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117365</xdr:rowOff>
    </xdr:from>
    <xdr:ext cx="405111" cy="259045"/>
    <xdr:sp macro="" textlink="">
      <xdr:nvSpPr>
        <xdr:cNvPr id="552" name="n_1aveValue【学校施設】&#10;有形固定資産減価償却率">
          <a:extLst>
            <a:ext uri="{FF2B5EF4-FFF2-40B4-BE49-F238E27FC236}">
              <a16:creationId xmlns:a16="http://schemas.microsoft.com/office/drawing/2014/main" id="{2A6494D9-6884-4F66-BF7C-1EF41F4494A0}"/>
            </a:ext>
          </a:extLst>
        </xdr:cNvPr>
        <xdr:cNvSpPr txBox="1"/>
      </xdr:nvSpPr>
      <xdr:spPr>
        <a:xfrm>
          <a:off x="13437244" y="10008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115079</xdr:rowOff>
    </xdr:from>
    <xdr:ext cx="405111" cy="259045"/>
    <xdr:sp macro="" textlink="">
      <xdr:nvSpPr>
        <xdr:cNvPr id="553" name="n_2aveValue【学校施設】&#10;有形固定資産減価償却率">
          <a:extLst>
            <a:ext uri="{FF2B5EF4-FFF2-40B4-BE49-F238E27FC236}">
              <a16:creationId xmlns:a16="http://schemas.microsoft.com/office/drawing/2014/main" id="{6F20C85D-0352-410A-9DE1-DFCBF8209984}"/>
            </a:ext>
          </a:extLst>
        </xdr:cNvPr>
        <xdr:cNvSpPr txBox="1"/>
      </xdr:nvSpPr>
      <xdr:spPr>
        <a:xfrm>
          <a:off x="12675244" y="10005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80789</xdr:rowOff>
    </xdr:from>
    <xdr:ext cx="405111" cy="259045"/>
    <xdr:sp macro="" textlink="">
      <xdr:nvSpPr>
        <xdr:cNvPr id="554" name="n_3aveValue【学校施設】&#10;有形固定資産減価償却率">
          <a:extLst>
            <a:ext uri="{FF2B5EF4-FFF2-40B4-BE49-F238E27FC236}">
              <a16:creationId xmlns:a16="http://schemas.microsoft.com/office/drawing/2014/main" id="{2C3AEFF0-06AA-4B8D-BC5D-BEAE52F9C09A}"/>
            </a:ext>
          </a:extLst>
        </xdr:cNvPr>
        <xdr:cNvSpPr txBox="1"/>
      </xdr:nvSpPr>
      <xdr:spPr>
        <a:xfrm>
          <a:off x="11900544" y="99715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62501</xdr:rowOff>
    </xdr:from>
    <xdr:ext cx="405111" cy="259045"/>
    <xdr:sp macro="" textlink="">
      <xdr:nvSpPr>
        <xdr:cNvPr id="555" name="n_4aveValue【学校施設】&#10;有形固定資産減価償却率">
          <a:extLst>
            <a:ext uri="{FF2B5EF4-FFF2-40B4-BE49-F238E27FC236}">
              <a16:creationId xmlns:a16="http://schemas.microsoft.com/office/drawing/2014/main" id="{AC765613-05EB-4309-9203-57120CB10097}"/>
            </a:ext>
          </a:extLst>
        </xdr:cNvPr>
        <xdr:cNvSpPr txBox="1"/>
      </xdr:nvSpPr>
      <xdr:spPr>
        <a:xfrm>
          <a:off x="11102984" y="9953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30751</xdr:rowOff>
    </xdr:from>
    <xdr:ext cx="405111" cy="259045"/>
    <xdr:sp macro="" textlink="">
      <xdr:nvSpPr>
        <xdr:cNvPr id="556" name="n_1mainValue【学校施設】&#10;有形固定資産減価償却率">
          <a:extLst>
            <a:ext uri="{FF2B5EF4-FFF2-40B4-BE49-F238E27FC236}">
              <a16:creationId xmlns:a16="http://schemas.microsoft.com/office/drawing/2014/main" id="{A4E000B7-ED1C-4F32-A819-2571105F48B5}"/>
            </a:ext>
          </a:extLst>
        </xdr:cNvPr>
        <xdr:cNvSpPr txBox="1"/>
      </xdr:nvSpPr>
      <xdr:spPr>
        <a:xfrm>
          <a:off x="13437244" y="958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5605</xdr:rowOff>
    </xdr:from>
    <xdr:ext cx="405111" cy="259045"/>
    <xdr:sp macro="" textlink="">
      <xdr:nvSpPr>
        <xdr:cNvPr id="557" name="n_2mainValue【学校施設】&#10;有形固定資産減価償却率">
          <a:extLst>
            <a:ext uri="{FF2B5EF4-FFF2-40B4-BE49-F238E27FC236}">
              <a16:creationId xmlns:a16="http://schemas.microsoft.com/office/drawing/2014/main" id="{A5D92DE9-D354-4601-B3C5-6DE338B2CF3F}"/>
            </a:ext>
          </a:extLst>
        </xdr:cNvPr>
        <xdr:cNvSpPr txBox="1"/>
      </xdr:nvSpPr>
      <xdr:spPr>
        <a:xfrm>
          <a:off x="12675244" y="9561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138193</xdr:rowOff>
    </xdr:from>
    <xdr:ext cx="405111" cy="259045"/>
    <xdr:sp macro="" textlink="">
      <xdr:nvSpPr>
        <xdr:cNvPr id="558" name="n_3mainValue【学校施設】&#10;有形固定資産減価償却率">
          <a:extLst>
            <a:ext uri="{FF2B5EF4-FFF2-40B4-BE49-F238E27FC236}">
              <a16:creationId xmlns:a16="http://schemas.microsoft.com/office/drawing/2014/main" id="{E74486FF-1BB5-418B-BF05-ABBB1A1ABF99}"/>
            </a:ext>
          </a:extLst>
        </xdr:cNvPr>
        <xdr:cNvSpPr txBox="1"/>
      </xdr:nvSpPr>
      <xdr:spPr>
        <a:xfrm>
          <a:off x="11900544" y="9526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113047</xdr:rowOff>
    </xdr:from>
    <xdr:ext cx="405111" cy="259045"/>
    <xdr:sp macro="" textlink="">
      <xdr:nvSpPr>
        <xdr:cNvPr id="559" name="n_4mainValue【学校施設】&#10;有形固定資産減価償却率">
          <a:extLst>
            <a:ext uri="{FF2B5EF4-FFF2-40B4-BE49-F238E27FC236}">
              <a16:creationId xmlns:a16="http://schemas.microsoft.com/office/drawing/2014/main" id="{320920F3-548D-46F6-A400-90923BF737F2}"/>
            </a:ext>
          </a:extLst>
        </xdr:cNvPr>
        <xdr:cNvSpPr txBox="1"/>
      </xdr:nvSpPr>
      <xdr:spPr>
        <a:xfrm>
          <a:off x="11102984" y="9500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BB653AD3-274B-4D54-8D09-5E146ECA94B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18904542-7880-47FB-9836-64AC1ADBEB09}"/>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ADA2D30C-0C94-40CE-9D3A-1667C51085E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50C82CED-96CE-4B56-BD2B-780BBEB441B7}"/>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D584A629-0484-4EDD-9EE0-5191CB3EF9B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FB5A3948-4759-4725-B46A-76972F8AC92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00628522-E060-495A-AD6F-BC031288CBDC}"/>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20CB652E-E6AC-4DF1-8666-3B571DAAF7EB}"/>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4DE63314-6FF3-4F7F-89DB-D674B567067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11D2179B-D2D9-4E9D-B7D3-AE97DE44C38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1DBE6F2C-C2A9-406A-B1B8-3BC5440E4316}"/>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571" name="直線コネクタ 570">
          <a:extLst>
            <a:ext uri="{FF2B5EF4-FFF2-40B4-BE49-F238E27FC236}">
              <a16:creationId xmlns:a16="http://schemas.microsoft.com/office/drawing/2014/main" id="{651B3471-3BD5-49C5-B915-4DCF2D244F38}"/>
            </a:ext>
          </a:extLst>
        </xdr:cNvPr>
        <xdr:cNvCxnSpPr/>
      </xdr:nvCxnSpPr>
      <xdr:spPr>
        <a:xfrm>
          <a:off x="16093440" y="10618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572" name="テキスト ボックス 571">
          <a:extLst>
            <a:ext uri="{FF2B5EF4-FFF2-40B4-BE49-F238E27FC236}">
              <a16:creationId xmlns:a16="http://schemas.microsoft.com/office/drawing/2014/main" id="{6C272972-12B3-4A2A-8B90-68859EEDA3BE}"/>
            </a:ext>
          </a:extLst>
        </xdr:cNvPr>
        <xdr:cNvSpPr txBox="1"/>
      </xdr:nvSpPr>
      <xdr:spPr>
        <a:xfrm>
          <a:off x="15694841" y="10480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3" name="直線コネクタ 572">
          <a:extLst>
            <a:ext uri="{FF2B5EF4-FFF2-40B4-BE49-F238E27FC236}">
              <a16:creationId xmlns:a16="http://schemas.microsoft.com/office/drawing/2014/main" id="{ED486F72-64C6-4937-854B-E7E2BEB3619E}"/>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4" name="テキスト ボックス 573">
          <a:extLst>
            <a:ext uri="{FF2B5EF4-FFF2-40B4-BE49-F238E27FC236}">
              <a16:creationId xmlns:a16="http://schemas.microsoft.com/office/drawing/2014/main" id="{7F15D8AA-17D7-40D2-922F-9163F4DA922B}"/>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575" name="直線コネクタ 574">
          <a:extLst>
            <a:ext uri="{FF2B5EF4-FFF2-40B4-BE49-F238E27FC236}">
              <a16:creationId xmlns:a16="http://schemas.microsoft.com/office/drawing/2014/main" id="{E8ADE2D8-300E-4040-989A-45A9FA695F97}"/>
            </a:ext>
          </a:extLst>
        </xdr:cNvPr>
        <xdr:cNvCxnSpPr/>
      </xdr:nvCxnSpPr>
      <xdr:spPr>
        <a:xfrm>
          <a:off x="16093440" y="9502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576" name="テキスト ボックス 575">
          <a:extLst>
            <a:ext uri="{FF2B5EF4-FFF2-40B4-BE49-F238E27FC236}">
              <a16:creationId xmlns:a16="http://schemas.microsoft.com/office/drawing/2014/main" id="{3D1840BF-35A6-4A1A-A81F-60AA1C7A6FEF}"/>
            </a:ext>
          </a:extLst>
        </xdr:cNvPr>
        <xdr:cNvSpPr txBox="1"/>
      </xdr:nvSpPr>
      <xdr:spPr>
        <a:xfrm>
          <a:off x="15694841" y="9363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77" name="直線コネクタ 576">
          <a:extLst>
            <a:ext uri="{FF2B5EF4-FFF2-40B4-BE49-F238E27FC236}">
              <a16:creationId xmlns:a16="http://schemas.microsoft.com/office/drawing/2014/main" id="{A4632331-C947-4ED1-B4C6-2278EFB4C933}"/>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78" name="テキスト ボックス 577">
          <a:extLst>
            <a:ext uri="{FF2B5EF4-FFF2-40B4-BE49-F238E27FC236}">
              <a16:creationId xmlns:a16="http://schemas.microsoft.com/office/drawing/2014/main" id="{2C7259F1-851A-4384-B6DB-7185C5601C01}"/>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79" name="【学校施設】&#10;一人当たり面積グラフ枠">
          <a:extLst>
            <a:ext uri="{FF2B5EF4-FFF2-40B4-BE49-F238E27FC236}">
              <a16:creationId xmlns:a16="http://schemas.microsoft.com/office/drawing/2014/main" id="{BAB62C3C-0D6F-4224-835F-A739F4906B4C}"/>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138874</xdr:rowOff>
    </xdr:from>
    <xdr:to>
      <xdr:col>116</xdr:col>
      <xdr:colOff>62864</xdr:colOff>
      <xdr:row>63</xdr:row>
      <xdr:rowOff>101156</xdr:rowOff>
    </xdr:to>
    <xdr:cxnSp macro="">
      <xdr:nvCxnSpPr>
        <xdr:cNvPr id="580" name="直線コネクタ 579">
          <a:extLst>
            <a:ext uri="{FF2B5EF4-FFF2-40B4-BE49-F238E27FC236}">
              <a16:creationId xmlns:a16="http://schemas.microsoft.com/office/drawing/2014/main" id="{AA97D2E4-D9B9-4157-A1F5-99828DE10683}"/>
            </a:ext>
          </a:extLst>
        </xdr:cNvPr>
        <xdr:cNvCxnSpPr/>
      </xdr:nvCxnSpPr>
      <xdr:spPr>
        <a:xfrm flipV="1">
          <a:off x="19509104" y="9526714"/>
          <a:ext cx="0" cy="1135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104983</xdr:rowOff>
    </xdr:from>
    <xdr:ext cx="469744" cy="259045"/>
    <xdr:sp macro="" textlink="">
      <xdr:nvSpPr>
        <xdr:cNvPr id="581" name="【学校施設】&#10;一人当たり面積最小値テキスト">
          <a:extLst>
            <a:ext uri="{FF2B5EF4-FFF2-40B4-BE49-F238E27FC236}">
              <a16:creationId xmlns:a16="http://schemas.microsoft.com/office/drawing/2014/main" id="{C34C02E9-D04B-4CCF-B204-C2301FCDBA81}"/>
            </a:ext>
          </a:extLst>
        </xdr:cNvPr>
        <xdr:cNvSpPr txBox="1"/>
      </xdr:nvSpPr>
      <xdr:spPr>
        <a:xfrm>
          <a:off x="19547840" y="106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101156</xdr:rowOff>
    </xdr:from>
    <xdr:to>
      <xdr:col>116</xdr:col>
      <xdr:colOff>152400</xdr:colOff>
      <xdr:row>63</xdr:row>
      <xdr:rowOff>101156</xdr:rowOff>
    </xdr:to>
    <xdr:cxnSp macro="">
      <xdr:nvCxnSpPr>
        <xdr:cNvPr id="582" name="直線コネクタ 581">
          <a:extLst>
            <a:ext uri="{FF2B5EF4-FFF2-40B4-BE49-F238E27FC236}">
              <a16:creationId xmlns:a16="http://schemas.microsoft.com/office/drawing/2014/main" id="{5DDF4098-6760-42B0-AA3A-805A7250974F}"/>
            </a:ext>
          </a:extLst>
        </xdr:cNvPr>
        <xdr:cNvCxnSpPr/>
      </xdr:nvCxnSpPr>
      <xdr:spPr>
        <a:xfrm>
          <a:off x="19443700" y="106624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85551</xdr:rowOff>
    </xdr:from>
    <xdr:ext cx="469744" cy="259045"/>
    <xdr:sp macro="" textlink="">
      <xdr:nvSpPr>
        <xdr:cNvPr id="583" name="【学校施設】&#10;一人当たり面積最大値テキスト">
          <a:extLst>
            <a:ext uri="{FF2B5EF4-FFF2-40B4-BE49-F238E27FC236}">
              <a16:creationId xmlns:a16="http://schemas.microsoft.com/office/drawing/2014/main" id="{2BD114A1-B575-41B9-AB40-9319EDBDFDC3}"/>
            </a:ext>
          </a:extLst>
        </xdr:cNvPr>
        <xdr:cNvSpPr txBox="1"/>
      </xdr:nvSpPr>
      <xdr:spPr>
        <a:xfrm>
          <a:off x="19547840" y="9305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138874</xdr:rowOff>
    </xdr:from>
    <xdr:to>
      <xdr:col>116</xdr:col>
      <xdr:colOff>152400</xdr:colOff>
      <xdr:row>56</xdr:row>
      <xdr:rowOff>138874</xdr:rowOff>
    </xdr:to>
    <xdr:cxnSp macro="">
      <xdr:nvCxnSpPr>
        <xdr:cNvPr id="584" name="直線コネクタ 583">
          <a:extLst>
            <a:ext uri="{FF2B5EF4-FFF2-40B4-BE49-F238E27FC236}">
              <a16:creationId xmlns:a16="http://schemas.microsoft.com/office/drawing/2014/main" id="{65F88150-B8E9-4C96-8041-84B5BA4390D4}"/>
            </a:ext>
          </a:extLst>
        </xdr:cNvPr>
        <xdr:cNvCxnSpPr/>
      </xdr:nvCxnSpPr>
      <xdr:spPr>
        <a:xfrm>
          <a:off x="19443700" y="952671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29354</xdr:rowOff>
    </xdr:from>
    <xdr:ext cx="469744" cy="259045"/>
    <xdr:sp macro="" textlink="">
      <xdr:nvSpPr>
        <xdr:cNvPr id="585" name="【学校施設】&#10;一人当たり面積平均値テキスト">
          <a:extLst>
            <a:ext uri="{FF2B5EF4-FFF2-40B4-BE49-F238E27FC236}">
              <a16:creationId xmlns:a16="http://schemas.microsoft.com/office/drawing/2014/main" id="{342F6A21-8A24-4B7A-BFB3-24BC67F5C964}"/>
            </a:ext>
          </a:extLst>
        </xdr:cNvPr>
        <xdr:cNvSpPr txBox="1"/>
      </xdr:nvSpPr>
      <xdr:spPr>
        <a:xfrm>
          <a:off x="19547840" y="102553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50927</xdr:rowOff>
    </xdr:from>
    <xdr:to>
      <xdr:col>116</xdr:col>
      <xdr:colOff>114300</xdr:colOff>
      <xdr:row>61</xdr:row>
      <xdr:rowOff>152527</xdr:rowOff>
    </xdr:to>
    <xdr:sp macro="" textlink="">
      <xdr:nvSpPr>
        <xdr:cNvPr id="586" name="フローチャート: 判断 585">
          <a:extLst>
            <a:ext uri="{FF2B5EF4-FFF2-40B4-BE49-F238E27FC236}">
              <a16:creationId xmlns:a16="http://schemas.microsoft.com/office/drawing/2014/main" id="{CAF06B10-F767-43DB-B9EE-FAF644B626B7}"/>
            </a:ext>
          </a:extLst>
        </xdr:cNvPr>
        <xdr:cNvSpPr/>
      </xdr:nvSpPr>
      <xdr:spPr>
        <a:xfrm>
          <a:off x="19458940" y="1027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61214</xdr:rowOff>
    </xdr:from>
    <xdr:to>
      <xdr:col>112</xdr:col>
      <xdr:colOff>38100</xdr:colOff>
      <xdr:row>61</xdr:row>
      <xdr:rowOff>162814</xdr:rowOff>
    </xdr:to>
    <xdr:sp macro="" textlink="">
      <xdr:nvSpPr>
        <xdr:cNvPr id="587" name="フローチャート: 判断 586">
          <a:extLst>
            <a:ext uri="{FF2B5EF4-FFF2-40B4-BE49-F238E27FC236}">
              <a16:creationId xmlns:a16="http://schemas.microsoft.com/office/drawing/2014/main" id="{379D1D2A-CDB0-4601-B869-0B32D4925576}"/>
            </a:ext>
          </a:extLst>
        </xdr:cNvPr>
        <xdr:cNvSpPr/>
      </xdr:nvSpPr>
      <xdr:spPr>
        <a:xfrm>
          <a:off x="18735040" y="102872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67501</xdr:rowOff>
    </xdr:from>
    <xdr:to>
      <xdr:col>107</xdr:col>
      <xdr:colOff>101600</xdr:colOff>
      <xdr:row>61</xdr:row>
      <xdr:rowOff>169101</xdr:rowOff>
    </xdr:to>
    <xdr:sp macro="" textlink="">
      <xdr:nvSpPr>
        <xdr:cNvPr id="588" name="フローチャート: 判断 587">
          <a:extLst>
            <a:ext uri="{FF2B5EF4-FFF2-40B4-BE49-F238E27FC236}">
              <a16:creationId xmlns:a16="http://schemas.microsoft.com/office/drawing/2014/main" id="{32519D65-93F5-4FB3-857C-2B5A768AE5E3}"/>
            </a:ext>
          </a:extLst>
        </xdr:cNvPr>
        <xdr:cNvSpPr/>
      </xdr:nvSpPr>
      <xdr:spPr>
        <a:xfrm>
          <a:off x="17937480" y="1029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57214</xdr:rowOff>
    </xdr:from>
    <xdr:to>
      <xdr:col>102</xdr:col>
      <xdr:colOff>165100</xdr:colOff>
      <xdr:row>61</xdr:row>
      <xdr:rowOff>158814</xdr:rowOff>
    </xdr:to>
    <xdr:sp macro="" textlink="">
      <xdr:nvSpPr>
        <xdr:cNvPr id="589" name="フローチャート: 判断 588">
          <a:extLst>
            <a:ext uri="{FF2B5EF4-FFF2-40B4-BE49-F238E27FC236}">
              <a16:creationId xmlns:a16="http://schemas.microsoft.com/office/drawing/2014/main" id="{145B3FC9-8897-488A-A1DB-FA3169973444}"/>
            </a:ext>
          </a:extLst>
        </xdr:cNvPr>
        <xdr:cNvSpPr/>
      </xdr:nvSpPr>
      <xdr:spPr>
        <a:xfrm>
          <a:off x="17162780" y="1028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69786</xdr:rowOff>
    </xdr:from>
    <xdr:to>
      <xdr:col>98</xdr:col>
      <xdr:colOff>38100</xdr:colOff>
      <xdr:row>61</xdr:row>
      <xdr:rowOff>171386</xdr:rowOff>
    </xdr:to>
    <xdr:sp macro="" textlink="">
      <xdr:nvSpPr>
        <xdr:cNvPr id="590" name="フローチャート: 判断 589">
          <a:extLst>
            <a:ext uri="{FF2B5EF4-FFF2-40B4-BE49-F238E27FC236}">
              <a16:creationId xmlns:a16="http://schemas.microsoft.com/office/drawing/2014/main" id="{432178A9-6F9A-4A90-B39D-54B70C69C986}"/>
            </a:ext>
          </a:extLst>
        </xdr:cNvPr>
        <xdr:cNvSpPr/>
      </xdr:nvSpPr>
      <xdr:spPr>
        <a:xfrm>
          <a:off x="16388080" y="1029582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1" name="テキスト ボックス 590">
          <a:extLst>
            <a:ext uri="{FF2B5EF4-FFF2-40B4-BE49-F238E27FC236}">
              <a16:creationId xmlns:a16="http://schemas.microsoft.com/office/drawing/2014/main" id="{FFCC5B97-4946-4ABA-96BE-4F8E0CD502E2}"/>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2" name="テキスト ボックス 591">
          <a:extLst>
            <a:ext uri="{FF2B5EF4-FFF2-40B4-BE49-F238E27FC236}">
              <a16:creationId xmlns:a16="http://schemas.microsoft.com/office/drawing/2014/main" id="{1D58DC86-2D61-4FAC-B6A5-546A0E4E9537}"/>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3" name="テキスト ボックス 592">
          <a:extLst>
            <a:ext uri="{FF2B5EF4-FFF2-40B4-BE49-F238E27FC236}">
              <a16:creationId xmlns:a16="http://schemas.microsoft.com/office/drawing/2014/main" id="{D10BD329-2727-429A-B0B3-C50BDAF6BE51}"/>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4" name="テキスト ボックス 593">
          <a:extLst>
            <a:ext uri="{FF2B5EF4-FFF2-40B4-BE49-F238E27FC236}">
              <a16:creationId xmlns:a16="http://schemas.microsoft.com/office/drawing/2014/main" id="{57F74571-2163-49E3-A145-B413AF62203D}"/>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398A170F-2003-4D04-A061-E80B6C19217C}"/>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78931</xdr:rowOff>
    </xdr:from>
    <xdr:to>
      <xdr:col>116</xdr:col>
      <xdr:colOff>114300</xdr:colOff>
      <xdr:row>59</xdr:row>
      <xdr:rowOff>9081</xdr:rowOff>
    </xdr:to>
    <xdr:sp macro="" textlink="">
      <xdr:nvSpPr>
        <xdr:cNvPr id="596" name="楕円 595">
          <a:extLst>
            <a:ext uri="{FF2B5EF4-FFF2-40B4-BE49-F238E27FC236}">
              <a16:creationId xmlns:a16="http://schemas.microsoft.com/office/drawing/2014/main" id="{5B384DE2-BAA6-4907-BCDB-2CD16F6D9669}"/>
            </a:ext>
          </a:extLst>
        </xdr:cNvPr>
        <xdr:cNvSpPr/>
      </xdr:nvSpPr>
      <xdr:spPr>
        <a:xfrm>
          <a:off x="19458940" y="980205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101808</xdr:rowOff>
    </xdr:from>
    <xdr:ext cx="469744" cy="259045"/>
    <xdr:sp macro="" textlink="">
      <xdr:nvSpPr>
        <xdr:cNvPr id="597" name="【学校施設】&#10;一人当たり面積該当値テキスト">
          <a:extLst>
            <a:ext uri="{FF2B5EF4-FFF2-40B4-BE49-F238E27FC236}">
              <a16:creationId xmlns:a16="http://schemas.microsoft.com/office/drawing/2014/main" id="{1EF2A42F-0A8C-4ECE-B964-34B57F190EC3}"/>
            </a:ext>
          </a:extLst>
        </xdr:cNvPr>
        <xdr:cNvSpPr txBox="1"/>
      </xdr:nvSpPr>
      <xdr:spPr>
        <a:xfrm>
          <a:off x="19547840" y="9657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95504</xdr:rowOff>
    </xdr:from>
    <xdr:to>
      <xdr:col>112</xdr:col>
      <xdr:colOff>38100</xdr:colOff>
      <xdr:row>59</xdr:row>
      <xdr:rowOff>25654</xdr:rowOff>
    </xdr:to>
    <xdr:sp macro="" textlink="">
      <xdr:nvSpPr>
        <xdr:cNvPr id="598" name="楕円 597">
          <a:extLst>
            <a:ext uri="{FF2B5EF4-FFF2-40B4-BE49-F238E27FC236}">
              <a16:creationId xmlns:a16="http://schemas.microsoft.com/office/drawing/2014/main" id="{E1B33900-7B6B-46CD-8FF6-52A13B6F22A3}"/>
            </a:ext>
          </a:extLst>
        </xdr:cNvPr>
        <xdr:cNvSpPr/>
      </xdr:nvSpPr>
      <xdr:spPr>
        <a:xfrm>
          <a:off x="18735040" y="981862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129731</xdr:rowOff>
    </xdr:from>
    <xdr:to>
      <xdr:col>116</xdr:col>
      <xdr:colOff>63500</xdr:colOff>
      <xdr:row>58</xdr:row>
      <xdr:rowOff>146304</xdr:rowOff>
    </xdr:to>
    <xdr:cxnSp macro="">
      <xdr:nvCxnSpPr>
        <xdr:cNvPr id="599" name="直線コネクタ 598">
          <a:extLst>
            <a:ext uri="{FF2B5EF4-FFF2-40B4-BE49-F238E27FC236}">
              <a16:creationId xmlns:a16="http://schemas.microsoft.com/office/drawing/2014/main" id="{26EEE653-D9A5-4DD6-9BE1-15FDE0D0D7AD}"/>
            </a:ext>
          </a:extLst>
        </xdr:cNvPr>
        <xdr:cNvCxnSpPr/>
      </xdr:nvCxnSpPr>
      <xdr:spPr>
        <a:xfrm flipV="1">
          <a:off x="18778220" y="9852851"/>
          <a:ext cx="731520" cy="16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105791</xdr:rowOff>
    </xdr:from>
    <xdr:to>
      <xdr:col>107</xdr:col>
      <xdr:colOff>101600</xdr:colOff>
      <xdr:row>59</xdr:row>
      <xdr:rowOff>35941</xdr:rowOff>
    </xdr:to>
    <xdr:sp macro="" textlink="">
      <xdr:nvSpPr>
        <xdr:cNvPr id="600" name="楕円 599">
          <a:extLst>
            <a:ext uri="{FF2B5EF4-FFF2-40B4-BE49-F238E27FC236}">
              <a16:creationId xmlns:a16="http://schemas.microsoft.com/office/drawing/2014/main" id="{2EAAD848-050D-4C41-BEAD-4D59EC2C5065}"/>
            </a:ext>
          </a:extLst>
        </xdr:cNvPr>
        <xdr:cNvSpPr/>
      </xdr:nvSpPr>
      <xdr:spPr>
        <a:xfrm>
          <a:off x="17937480" y="98289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146304</xdr:rowOff>
    </xdr:from>
    <xdr:to>
      <xdr:col>111</xdr:col>
      <xdr:colOff>177800</xdr:colOff>
      <xdr:row>58</xdr:row>
      <xdr:rowOff>156591</xdr:rowOff>
    </xdr:to>
    <xdr:cxnSp macro="">
      <xdr:nvCxnSpPr>
        <xdr:cNvPr id="601" name="直線コネクタ 600">
          <a:extLst>
            <a:ext uri="{FF2B5EF4-FFF2-40B4-BE49-F238E27FC236}">
              <a16:creationId xmlns:a16="http://schemas.microsoft.com/office/drawing/2014/main" id="{A8FC3876-E26C-44FE-B213-4978DD32FB06}"/>
            </a:ext>
          </a:extLst>
        </xdr:cNvPr>
        <xdr:cNvCxnSpPr/>
      </xdr:nvCxnSpPr>
      <xdr:spPr>
        <a:xfrm flipV="1">
          <a:off x="17988280" y="9869424"/>
          <a:ext cx="78994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116649</xdr:rowOff>
    </xdr:from>
    <xdr:to>
      <xdr:col>102</xdr:col>
      <xdr:colOff>165100</xdr:colOff>
      <xdr:row>59</xdr:row>
      <xdr:rowOff>46799</xdr:rowOff>
    </xdr:to>
    <xdr:sp macro="" textlink="">
      <xdr:nvSpPr>
        <xdr:cNvPr id="602" name="楕円 601">
          <a:extLst>
            <a:ext uri="{FF2B5EF4-FFF2-40B4-BE49-F238E27FC236}">
              <a16:creationId xmlns:a16="http://schemas.microsoft.com/office/drawing/2014/main" id="{19919B56-0AFE-4315-A4F0-CCB8362B609A}"/>
            </a:ext>
          </a:extLst>
        </xdr:cNvPr>
        <xdr:cNvSpPr/>
      </xdr:nvSpPr>
      <xdr:spPr>
        <a:xfrm>
          <a:off x="17162780" y="9839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156591</xdr:rowOff>
    </xdr:from>
    <xdr:to>
      <xdr:col>107</xdr:col>
      <xdr:colOff>50800</xdr:colOff>
      <xdr:row>58</xdr:row>
      <xdr:rowOff>167449</xdr:rowOff>
    </xdr:to>
    <xdr:cxnSp macro="">
      <xdr:nvCxnSpPr>
        <xdr:cNvPr id="603" name="直線コネクタ 602">
          <a:extLst>
            <a:ext uri="{FF2B5EF4-FFF2-40B4-BE49-F238E27FC236}">
              <a16:creationId xmlns:a16="http://schemas.microsoft.com/office/drawing/2014/main" id="{167E7AA8-EB47-4CB8-ADCE-704DA3F1EFA7}"/>
            </a:ext>
          </a:extLst>
        </xdr:cNvPr>
        <xdr:cNvCxnSpPr/>
      </xdr:nvCxnSpPr>
      <xdr:spPr>
        <a:xfrm flipV="1">
          <a:off x="17213580" y="9879711"/>
          <a:ext cx="774700" cy="1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125794</xdr:rowOff>
    </xdr:from>
    <xdr:to>
      <xdr:col>98</xdr:col>
      <xdr:colOff>38100</xdr:colOff>
      <xdr:row>59</xdr:row>
      <xdr:rowOff>55944</xdr:rowOff>
    </xdr:to>
    <xdr:sp macro="" textlink="">
      <xdr:nvSpPr>
        <xdr:cNvPr id="604" name="楕円 603">
          <a:extLst>
            <a:ext uri="{FF2B5EF4-FFF2-40B4-BE49-F238E27FC236}">
              <a16:creationId xmlns:a16="http://schemas.microsoft.com/office/drawing/2014/main" id="{448D659D-295E-47BD-9275-DD1DAF6E5230}"/>
            </a:ext>
          </a:extLst>
        </xdr:cNvPr>
        <xdr:cNvSpPr/>
      </xdr:nvSpPr>
      <xdr:spPr>
        <a:xfrm>
          <a:off x="16388080" y="98489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167449</xdr:rowOff>
    </xdr:from>
    <xdr:to>
      <xdr:col>102</xdr:col>
      <xdr:colOff>114300</xdr:colOff>
      <xdr:row>59</xdr:row>
      <xdr:rowOff>5144</xdr:rowOff>
    </xdr:to>
    <xdr:cxnSp macro="">
      <xdr:nvCxnSpPr>
        <xdr:cNvPr id="605" name="直線コネクタ 604">
          <a:extLst>
            <a:ext uri="{FF2B5EF4-FFF2-40B4-BE49-F238E27FC236}">
              <a16:creationId xmlns:a16="http://schemas.microsoft.com/office/drawing/2014/main" id="{EA2B071D-CD59-48C8-8EC0-F18B4217D451}"/>
            </a:ext>
          </a:extLst>
        </xdr:cNvPr>
        <xdr:cNvCxnSpPr/>
      </xdr:nvCxnSpPr>
      <xdr:spPr>
        <a:xfrm flipV="1">
          <a:off x="16431260" y="9890569"/>
          <a:ext cx="78232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153941</xdr:rowOff>
    </xdr:from>
    <xdr:ext cx="469744" cy="259045"/>
    <xdr:sp macro="" textlink="">
      <xdr:nvSpPr>
        <xdr:cNvPr id="606" name="n_1aveValue【学校施設】&#10;一人当たり面積">
          <a:extLst>
            <a:ext uri="{FF2B5EF4-FFF2-40B4-BE49-F238E27FC236}">
              <a16:creationId xmlns:a16="http://schemas.microsoft.com/office/drawing/2014/main" id="{4B1EC49B-B25A-4353-8632-F5CC2F617898}"/>
            </a:ext>
          </a:extLst>
        </xdr:cNvPr>
        <xdr:cNvSpPr txBox="1"/>
      </xdr:nvSpPr>
      <xdr:spPr>
        <a:xfrm>
          <a:off x="18561127" y="10379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160228</xdr:rowOff>
    </xdr:from>
    <xdr:ext cx="469744" cy="259045"/>
    <xdr:sp macro="" textlink="">
      <xdr:nvSpPr>
        <xdr:cNvPr id="607" name="n_2aveValue【学校施設】&#10;一人当たり面積">
          <a:extLst>
            <a:ext uri="{FF2B5EF4-FFF2-40B4-BE49-F238E27FC236}">
              <a16:creationId xmlns:a16="http://schemas.microsoft.com/office/drawing/2014/main" id="{D77B6309-5CA7-4A50-9883-7C622894C78C}"/>
            </a:ext>
          </a:extLst>
        </xdr:cNvPr>
        <xdr:cNvSpPr txBox="1"/>
      </xdr:nvSpPr>
      <xdr:spPr>
        <a:xfrm>
          <a:off x="17776267" y="10386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149941</xdr:rowOff>
    </xdr:from>
    <xdr:ext cx="469744" cy="259045"/>
    <xdr:sp macro="" textlink="">
      <xdr:nvSpPr>
        <xdr:cNvPr id="608" name="n_3aveValue【学校施設】&#10;一人当たり面積">
          <a:extLst>
            <a:ext uri="{FF2B5EF4-FFF2-40B4-BE49-F238E27FC236}">
              <a16:creationId xmlns:a16="http://schemas.microsoft.com/office/drawing/2014/main" id="{190E21AD-BCA5-4555-BAF8-21EA7910CCB6}"/>
            </a:ext>
          </a:extLst>
        </xdr:cNvPr>
        <xdr:cNvSpPr txBox="1"/>
      </xdr:nvSpPr>
      <xdr:spPr>
        <a:xfrm>
          <a:off x="17001567" y="103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162513</xdr:rowOff>
    </xdr:from>
    <xdr:ext cx="469744" cy="259045"/>
    <xdr:sp macro="" textlink="">
      <xdr:nvSpPr>
        <xdr:cNvPr id="609" name="n_4aveValue【学校施設】&#10;一人当たり面積">
          <a:extLst>
            <a:ext uri="{FF2B5EF4-FFF2-40B4-BE49-F238E27FC236}">
              <a16:creationId xmlns:a16="http://schemas.microsoft.com/office/drawing/2014/main" id="{9668575F-567A-4CA1-A6A0-5373A57FD024}"/>
            </a:ext>
          </a:extLst>
        </xdr:cNvPr>
        <xdr:cNvSpPr txBox="1"/>
      </xdr:nvSpPr>
      <xdr:spPr>
        <a:xfrm>
          <a:off x="16226867" y="10388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42181</xdr:rowOff>
    </xdr:from>
    <xdr:ext cx="469744" cy="259045"/>
    <xdr:sp macro="" textlink="">
      <xdr:nvSpPr>
        <xdr:cNvPr id="610" name="n_1mainValue【学校施設】&#10;一人当たり面積">
          <a:extLst>
            <a:ext uri="{FF2B5EF4-FFF2-40B4-BE49-F238E27FC236}">
              <a16:creationId xmlns:a16="http://schemas.microsoft.com/office/drawing/2014/main" id="{283C0173-1C71-4698-B962-FB60CE2E6369}"/>
            </a:ext>
          </a:extLst>
        </xdr:cNvPr>
        <xdr:cNvSpPr txBox="1"/>
      </xdr:nvSpPr>
      <xdr:spPr>
        <a:xfrm>
          <a:off x="18561127" y="959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52468</xdr:rowOff>
    </xdr:from>
    <xdr:ext cx="469744" cy="259045"/>
    <xdr:sp macro="" textlink="">
      <xdr:nvSpPr>
        <xdr:cNvPr id="611" name="n_2mainValue【学校施設】&#10;一人当たり面積">
          <a:extLst>
            <a:ext uri="{FF2B5EF4-FFF2-40B4-BE49-F238E27FC236}">
              <a16:creationId xmlns:a16="http://schemas.microsoft.com/office/drawing/2014/main" id="{ECF33A1A-2321-49BA-B2FE-C1FE3E82727B}"/>
            </a:ext>
          </a:extLst>
        </xdr:cNvPr>
        <xdr:cNvSpPr txBox="1"/>
      </xdr:nvSpPr>
      <xdr:spPr>
        <a:xfrm>
          <a:off x="17776267" y="9607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63326</xdr:rowOff>
    </xdr:from>
    <xdr:ext cx="469744" cy="259045"/>
    <xdr:sp macro="" textlink="">
      <xdr:nvSpPr>
        <xdr:cNvPr id="612" name="n_3mainValue【学校施設】&#10;一人当たり面積">
          <a:extLst>
            <a:ext uri="{FF2B5EF4-FFF2-40B4-BE49-F238E27FC236}">
              <a16:creationId xmlns:a16="http://schemas.microsoft.com/office/drawing/2014/main" id="{F5B8BD7C-255A-480A-9BED-C7189DA95120}"/>
            </a:ext>
          </a:extLst>
        </xdr:cNvPr>
        <xdr:cNvSpPr txBox="1"/>
      </xdr:nvSpPr>
      <xdr:spPr>
        <a:xfrm>
          <a:off x="17001567" y="9618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72471</xdr:rowOff>
    </xdr:from>
    <xdr:ext cx="469744" cy="259045"/>
    <xdr:sp macro="" textlink="">
      <xdr:nvSpPr>
        <xdr:cNvPr id="613" name="n_4mainValue【学校施設】&#10;一人当たり面積">
          <a:extLst>
            <a:ext uri="{FF2B5EF4-FFF2-40B4-BE49-F238E27FC236}">
              <a16:creationId xmlns:a16="http://schemas.microsoft.com/office/drawing/2014/main" id="{A0788504-7983-40AB-8DE0-DE8CDA030F49}"/>
            </a:ext>
          </a:extLst>
        </xdr:cNvPr>
        <xdr:cNvSpPr txBox="1"/>
      </xdr:nvSpPr>
      <xdr:spPr>
        <a:xfrm>
          <a:off x="16226867" y="9627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4" name="正方形/長方形 613">
          <a:extLst>
            <a:ext uri="{FF2B5EF4-FFF2-40B4-BE49-F238E27FC236}">
              <a16:creationId xmlns:a16="http://schemas.microsoft.com/office/drawing/2014/main" id="{8588827C-AC90-4F28-AE95-59D33A262A0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5" name="正方形/長方形 614">
          <a:extLst>
            <a:ext uri="{FF2B5EF4-FFF2-40B4-BE49-F238E27FC236}">
              <a16:creationId xmlns:a16="http://schemas.microsoft.com/office/drawing/2014/main" id="{CC9C6844-0019-421F-8ED4-1763856DD6B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16" name="正方形/長方形 615">
          <a:extLst>
            <a:ext uri="{FF2B5EF4-FFF2-40B4-BE49-F238E27FC236}">
              <a16:creationId xmlns:a16="http://schemas.microsoft.com/office/drawing/2014/main" id="{AF381E06-EEC5-405C-8E80-46B71D18B1B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17" name="正方形/長方形 616">
          <a:extLst>
            <a:ext uri="{FF2B5EF4-FFF2-40B4-BE49-F238E27FC236}">
              <a16:creationId xmlns:a16="http://schemas.microsoft.com/office/drawing/2014/main" id="{EF2679A7-E8C4-4EC2-AA9A-D2B2E5886CD9}"/>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18" name="正方形/長方形 617">
          <a:extLst>
            <a:ext uri="{FF2B5EF4-FFF2-40B4-BE49-F238E27FC236}">
              <a16:creationId xmlns:a16="http://schemas.microsoft.com/office/drawing/2014/main" id="{32297FF1-8EE6-4EA1-9830-1F064D8779C2}"/>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19" name="正方形/長方形 618">
          <a:extLst>
            <a:ext uri="{FF2B5EF4-FFF2-40B4-BE49-F238E27FC236}">
              <a16:creationId xmlns:a16="http://schemas.microsoft.com/office/drawing/2014/main" id="{C7AEE0A8-EC35-455B-BF42-3B5C2B81A73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0" name="正方形/長方形 619">
          <a:extLst>
            <a:ext uri="{FF2B5EF4-FFF2-40B4-BE49-F238E27FC236}">
              <a16:creationId xmlns:a16="http://schemas.microsoft.com/office/drawing/2014/main" id="{01030288-6EF4-4DBC-8857-251FE95F208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1" name="正方形/長方形 620">
          <a:extLst>
            <a:ext uri="{FF2B5EF4-FFF2-40B4-BE49-F238E27FC236}">
              <a16:creationId xmlns:a16="http://schemas.microsoft.com/office/drawing/2014/main" id="{053E9F8B-1714-413F-A556-B3FF059CEE3B}"/>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2" name="テキスト ボックス 621">
          <a:extLst>
            <a:ext uri="{FF2B5EF4-FFF2-40B4-BE49-F238E27FC236}">
              <a16:creationId xmlns:a16="http://schemas.microsoft.com/office/drawing/2014/main" id="{87B91B9F-0A47-4E81-92CC-27954BF46A8F}"/>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3" name="直線コネクタ 622">
          <a:extLst>
            <a:ext uri="{FF2B5EF4-FFF2-40B4-BE49-F238E27FC236}">
              <a16:creationId xmlns:a16="http://schemas.microsoft.com/office/drawing/2014/main" id="{0CD76878-162C-47CF-9D99-FCD75CDDD5F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4" name="テキスト ボックス 623">
          <a:extLst>
            <a:ext uri="{FF2B5EF4-FFF2-40B4-BE49-F238E27FC236}">
              <a16:creationId xmlns:a16="http://schemas.microsoft.com/office/drawing/2014/main" id="{25A47FEF-BFBE-461B-B3F2-E0D6285F0AC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5" name="直線コネクタ 624">
          <a:extLst>
            <a:ext uri="{FF2B5EF4-FFF2-40B4-BE49-F238E27FC236}">
              <a16:creationId xmlns:a16="http://schemas.microsoft.com/office/drawing/2014/main" id="{F5A6975A-179E-472D-BD29-692C08D34458}"/>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26" name="テキスト ボックス 625">
          <a:extLst>
            <a:ext uri="{FF2B5EF4-FFF2-40B4-BE49-F238E27FC236}">
              <a16:creationId xmlns:a16="http://schemas.microsoft.com/office/drawing/2014/main" id="{3AFDED46-9F75-488D-B7D0-7DE158C01EF1}"/>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27" name="直線コネクタ 626">
          <a:extLst>
            <a:ext uri="{FF2B5EF4-FFF2-40B4-BE49-F238E27FC236}">
              <a16:creationId xmlns:a16="http://schemas.microsoft.com/office/drawing/2014/main" id="{94DCA5E7-EDD2-48CD-B323-01FE2CA6D414}"/>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28" name="テキスト ボックス 627">
          <a:extLst>
            <a:ext uri="{FF2B5EF4-FFF2-40B4-BE49-F238E27FC236}">
              <a16:creationId xmlns:a16="http://schemas.microsoft.com/office/drawing/2014/main" id="{351E1408-8136-486F-B421-02EE7E8326AC}"/>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29" name="直線コネクタ 628">
          <a:extLst>
            <a:ext uri="{FF2B5EF4-FFF2-40B4-BE49-F238E27FC236}">
              <a16:creationId xmlns:a16="http://schemas.microsoft.com/office/drawing/2014/main" id="{3F4CC12A-6ACC-4ACF-A846-3D8CA4C6C6FF}"/>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0" name="テキスト ボックス 629">
          <a:extLst>
            <a:ext uri="{FF2B5EF4-FFF2-40B4-BE49-F238E27FC236}">
              <a16:creationId xmlns:a16="http://schemas.microsoft.com/office/drawing/2014/main" id="{4E3C5E22-5B22-4A6E-8857-6C999FA9EA1E}"/>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1" name="直線コネクタ 630">
          <a:extLst>
            <a:ext uri="{FF2B5EF4-FFF2-40B4-BE49-F238E27FC236}">
              <a16:creationId xmlns:a16="http://schemas.microsoft.com/office/drawing/2014/main" id="{E4300AC6-03CE-41DD-909E-11A1EF4A57D8}"/>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2" name="テキスト ボックス 631">
          <a:extLst>
            <a:ext uri="{FF2B5EF4-FFF2-40B4-BE49-F238E27FC236}">
              <a16:creationId xmlns:a16="http://schemas.microsoft.com/office/drawing/2014/main" id="{94F2CEE5-0EBE-4FF8-AE50-4D123ECBB988}"/>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3" name="直線コネクタ 632">
          <a:extLst>
            <a:ext uri="{FF2B5EF4-FFF2-40B4-BE49-F238E27FC236}">
              <a16:creationId xmlns:a16="http://schemas.microsoft.com/office/drawing/2014/main" id="{61DE61C7-5311-42D5-A5E6-E9105FD646BD}"/>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4" name="テキスト ボックス 633">
          <a:extLst>
            <a:ext uri="{FF2B5EF4-FFF2-40B4-BE49-F238E27FC236}">
              <a16:creationId xmlns:a16="http://schemas.microsoft.com/office/drawing/2014/main" id="{80CA5A6C-7526-4CC3-B5FF-3BB8CFBE00B9}"/>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5" name="直線コネクタ 634">
          <a:extLst>
            <a:ext uri="{FF2B5EF4-FFF2-40B4-BE49-F238E27FC236}">
              <a16:creationId xmlns:a16="http://schemas.microsoft.com/office/drawing/2014/main" id="{1C41A52D-2AC9-4402-AEFB-D6DBCC2D7505}"/>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36" name="テキスト ボックス 635">
          <a:extLst>
            <a:ext uri="{FF2B5EF4-FFF2-40B4-BE49-F238E27FC236}">
              <a16:creationId xmlns:a16="http://schemas.microsoft.com/office/drawing/2014/main" id="{B86479F1-9377-4F54-B113-6EFBEE5CD146}"/>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345FB9E8-8F25-427D-98F8-A3B1581FECF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8" name="【児童館】&#10;有形固定資産減価償却率グラフ枠">
          <a:extLst>
            <a:ext uri="{FF2B5EF4-FFF2-40B4-BE49-F238E27FC236}">
              <a16:creationId xmlns:a16="http://schemas.microsoft.com/office/drawing/2014/main" id="{AEA29F37-C96A-4D0A-8BF6-C113B5A5D415}"/>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108313</xdr:rowOff>
    </xdr:from>
    <xdr:to>
      <xdr:col>85</xdr:col>
      <xdr:colOff>126364</xdr:colOff>
      <xdr:row>86</xdr:row>
      <xdr:rowOff>168729</xdr:rowOff>
    </xdr:to>
    <xdr:cxnSp macro="">
      <xdr:nvCxnSpPr>
        <xdr:cNvPr id="639" name="直線コネクタ 638">
          <a:extLst>
            <a:ext uri="{FF2B5EF4-FFF2-40B4-BE49-F238E27FC236}">
              <a16:creationId xmlns:a16="http://schemas.microsoft.com/office/drawing/2014/main" id="{396FCF50-DBC5-44D9-A5CC-57DCC486B7D5}"/>
            </a:ext>
          </a:extLst>
        </xdr:cNvPr>
        <xdr:cNvCxnSpPr/>
      </xdr:nvCxnSpPr>
      <xdr:spPr>
        <a:xfrm flipV="1">
          <a:off x="14375764" y="13184233"/>
          <a:ext cx="0" cy="1401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0" name="【児童館】&#10;有形固定資産減価償却率最小値テキスト">
          <a:extLst>
            <a:ext uri="{FF2B5EF4-FFF2-40B4-BE49-F238E27FC236}">
              <a16:creationId xmlns:a16="http://schemas.microsoft.com/office/drawing/2014/main" id="{A6760A8E-A150-4ED7-871C-C6F63B85FA11}"/>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1" name="直線コネクタ 640">
          <a:extLst>
            <a:ext uri="{FF2B5EF4-FFF2-40B4-BE49-F238E27FC236}">
              <a16:creationId xmlns:a16="http://schemas.microsoft.com/office/drawing/2014/main" id="{506E070B-BCDD-485D-8DF4-46DCAB3A844B}"/>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54990</xdr:rowOff>
    </xdr:from>
    <xdr:ext cx="405111" cy="259045"/>
    <xdr:sp macro="" textlink="">
      <xdr:nvSpPr>
        <xdr:cNvPr id="642" name="【児童館】&#10;有形固定資産減価償却率最大値テキスト">
          <a:extLst>
            <a:ext uri="{FF2B5EF4-FFF2-40B4-BE49-F238E27FC236}">
              <a16:creationId xmlns:a16="http://schemas.microsoft.com/office/drawing/2014/main" id="{CFFA9F04-BF21-4618-801E-D0D9072B11E0}"/>
            </a:ext>
          </a:extLst>
        </xdr:cNvPr>
        <xdr:cNvSpPr txBox="1"/>
      </xdr:nvSpPr>
      <xdr:spPr>
        <a:xfrm>
          <a:off x="14414500" y="12963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108313</xdr:rowOff>
    </xdr:from>
    <xdr:to>
      <xdr:col>86</xdr:col>
      <xdr:colOff>25400</xdr:colOff>
      <xdr:row>78</xdr:row>
      <xdr:rowOff>108313</xdr:rowOff>
    </xdr:to>
    <xdr:cxnSp macro="">
      <xdr:nvCxnSpPr>
        <xdr:cNvPr id="643" name="直線コネクタ 642">
          <a:extLst>
            <a:ext uri="{FF2B5EF4-FFF2-40B4-BE49-F238E27FC236}">
              <a16:creationId xmlns:a16="http://schemas.microsoft.com/office/drawing/2014/main" id="{5E95F67E-2EBF-4EFF-AA59-552DDAB8DAF0}"/>
            </a:ext>
          </a:extLst>
        </xdr:cNvPr>
        <xdr:cNvCxnSpPr/>
      </xdr:nvCxnSpPr>
      <xdr:spPr>
        <a:xfrm>
          <a:off x="14287500" y="131842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33038</xdr:rowOff>
    </xdr:from>
    <xdr:ext cx="405111" cy="259045"/>
    <xdr:sp macro="" textlink="">
      <xdr:nvSpPr>
        <xdr:cNvPr id="644" name="【児童館】&#10;有形固定資産減価償却率平均値テキスト">
          <a:extLst>
            <a:ext uri="{FF2B5EF4-FFF2-40B4-BE49-F238E27FC236}">
              <a16:creationId xmlns:a16="http://schemas.microsoft.com/office/drawing/2014/main" id="{2D3D34CD-6873-4A47-AF9A-60E0AD77A101}"/>
            </a:ext>
          </a:extLst>
        </xdr:cNvPr>
        <xdr:cNvSpPr txBox="1"/>
      </xdr:nvSpPr>
      <xdr:spPr>
        <a:xfrm>
          <a:off x="14414500" y="136118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10161</xdr:rowOff>
    </xdr:from>
    <xdr:to>
      <xdr:col>85</xdr:col>
      <xdr:colOff>177800</xdr:colOff>
      <xdr:row>82</xdr:row>
      <xdr:rowOff>111761</xdr:rowOff>
    </xdr:to>
    <xdr:sp macro="" textlink="">
      <xdr:nvSpPr>
        <xdr:cNvPr id="645" name="フローチャート: 判断 644">
          <a:extLst>
            <a:ext uri="{FF2B5EF4-FFF2-40B4-BE49-F238E27FC236}">
              <a16:creationId xmlns:a16="http://schemas.microsoft.com/office/drawing/2014/main" id="{229E0C4C-CB9D-4384-AFFD-0A163EDC4C46}"/>
            </a:ext>
          </a:extLst>
        </xdr:cNvPr>
        <xdr:cNvSpPr/>
      </xdr:nvSpPr>
      <xdr:spPr>
        <a:xfrm>
          <a:off x="14325600" y="1375664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5262</xdr:rowOff>
    </xdr:from>
    <xdr:to>
      <xdr:col>81</xdr:col>
      <xdr:colOff>101600</xdr:colOff>
      <xdr:row>82</xdr:row>
      <xdr:rowOff>106862</xdr:rowOff>
    </xdr:to>
    <xdr:sp macro="" textlink="">
      <xdr:nvSpPr>
        <xdr:cNvPr id="646" name="フローチャート: 判断 645">
          <a:extLst>
            <a:ext uri="{FF2B5EF4-FFF2-40B4-BE49-F238E27FC236}">
              <a16:creationId xmlns:a16="http://schemas.microsoft.com/office/drawing/2014/main" id="{5DCCEB9C-234D-4D56-A259-FF925B0DE339}"/>
            </a:ext>
          </a:extLst>
        </xdr:cNvPr>
        <xdr:cNvSpPr/>
      </xdr:nvSpPr>
      <xdr:spPr>
        <a:xfrm>
          <a:off x="13578840" y="13751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163649</xdr:rowOff>
    </xdr:from>
    <xdr:to>
      <xdr:col>76</xdr:col>
      <xdr:colOff>165100</xdr:colOff>
      <xdr:row>82</xdr:row>
      <xdr:rowOff>93799</xdr:rowOff>
    </xdr:to>
    <xdr:sp macro="" textlink="">
      <xdr:nvSpPr>
        <xdr:cNvPr id="647" name="フローチャート: 判断 646">
          <a:extLst>
            <a:ext uri="{FF2B5EF4-FFF2-40B4-BE49-F238E27FC236}">
              <a16:creationId xmlns:a16="http://schemas.microsoft.com/office/drawing/2014/main" id="{FB6CB54A-1C5B-4780-B1E6-D520EB55641D}"/>
            </a:ext>
          </a:extLst>
        </xdr:cNvPr>
        <xdr:cNvSpPr/>
      </xdr:nvSpPr>
      <xdr:spPr>
        <a:xfrm>
          <a:off x="12804140" y="13742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162016</xdr:rowOff>
    </xdr:from>
    <xdr:to>
      <xdr:col>72</xdr:col>
      <xdr:colOff>38100</xdr:colOff>
      <xdr:row>82</xdr:row>
      <xdr:rowOff>92166</xdr:rowOff>
    </xdr:to>
    <xdr:sp macro="" textlink="">
      <xdr:nvSpPr>
        <xdr:cNvPr id="648" name="フローチャート: 判断 647">
          <a:extLst>
            <a:ext uri="{FF2B5EF4-FFF2-40B4-BE49-F238E27FC236}">
              <a16:creationId xmlns:a16="http://schemas.microsoft.com/office/drawing/2014/main" id="{386DD4BE-EC17-441D-BED4-5CA0216BB66F}"/>
            </a:ext>
          </a:extLst>
        </xdr:cNvPr>
        <xdr:cNvSpPr/>
      </xdr:nvSpPr>
      <xdr:spPr>
        <a:xfrm>
          <a:off x="12029440" y="137408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157118</xdr:rowOff>
    </xdr:from>
    <xdr:to>
      <xdr:col>67</xdr:col>
      <xdr:colOff>101600</xdr:colOff>
      <xdr:row>82</xdr:row>
      <xdr:rowOff>87268</xdr:rowOff>
    </xdr:to>
    <xdr:sp macro="" textlink="">
      <xdr:nvSpPr>
        <xdr:cNvPr id="649" name="フローチャート: 判断 648">
          <a:extLst>
            <a:ext uri="{FF2B5EF4-FFF2-40B4-BE49-F238E27FC236}">
              <a16:creationId xmlns:a16="http://schemas.microsoft.com/office/drawing/2014/main" id="{BED62AA2-D3CA-4C70-B896-FC3AA8359FD1}"/>
            </a:ext>
          </a:extLst>
        </xdr:cNvPr>
        <xdr:cNvSpPr/>
      </xdr:nvSpPr>
      <xdr:spPr>
        <a:xfrm>
          <a:off x="11231880" y="137359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0" name="テキスト ボックス 649">
          <a:extLst>
            <a:ext uri="{FF2B5EF4-FFF2-40B4-BE49-F238E27FC236}">
              <a16:creationId xmlns:a16="http://schemas.microsoft.com/office/drawing/2014/main" id="{38CBCC4D-FE29-4168-9AFD-2A05A1CD1888}"/>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C7375B96-B9EE-4281-81DD-6534CD6CDD47}"/>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62A4BBA8-D5E5-4440-8DE0-54943790052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BA764192-0F12-4509-80A1-A63888472ED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D12032CD-7D1C-4357-8A32-A2C752BB3625}"/>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33020</xdr:rowOff>
    </xdr:from>
    <xdr:to>
      <xdr:col>85</xdr:col>
      <xdr:colOff>177800</xdr:colOff>
      <xdr:row>85</xdr:row>
      <xdr:rowOff>134620</xdr:rowOff>
    </xdr:to>
    <xdr:sp macro="" textlink="">
      <xdr:nvSpPr>
        <xdr:cNvPr id="655" name="楕円 654">
          <a:extLst>
            <a:ext uri="{FF2B5EF4-FFF2-40B4-BE49-F238E27FC236}">
              <a16:creationId xmlns:a16="http://schemas.microsoft.com/office/drawing/2014/main" id="{908942A2-9DA3-4379-86C7-E6FDEC5F8C19}"/>
            </a:ext>
          </a:extLst>
        </xdr:cNvPr>
        <xdr:cNvSpPr/>
      </xdr:nvSpPr>
      <xdr:spPr>
        <a:xfrm>
          <a:off x="14325600" y="1428242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11447</xdr:rowOff>
    </xdr:from>
    <xdr:ext cx="405111" cy="259045"/>
    <xdr:sp macro="" textlink="">
      <xdr:nvSpPr>
        <xdr:cNvPr id="656" name="【児童館】&#10;有形固定資産減価償却率該当値テキスト">
          <a:extLst>
            <a:ext uri="{FF2B5EF4-FFF2-40B4-BE49-F238E27FC236}">
              <a16:creationId xmlns:a16="http://schemas.microsoft.com/office/drawing/2014/main" id="{3B045AA6-865B-4496-912B-470CCA16DC68}"/>
            </a:ext>
          </a:extLst>
        </xdr:cNvPr>
        <xdr:cNvSpPr txBox="1"/>
      </xdr:nvSpPr>
      <xdr:spPr>
        <a:xfrm>
          <a:off x="14414500"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11793</xdr:rowOff>
    </xdr:from>
    <xdr:to>
      <xdr:col>81</xdr:col>
      <xdr:colOff>101600</xdr:colOff>
      <xdr:row>85</xdr:row>
      <xdr:rowOff>113393</xdr:rowOff>
    </xdr:to>
    <xdr:sp macro="" textlink="">
      <xdr:nvSpPr>
        <xdr:cNvPr id="657" name="楕円 656">
          <a:extLst>
            <a:ext uri="{FF2B5EF4-FFF2-40B4-BE49-F238E27FC236}">
              <a16:creationId xmlns:a16="http://schemas.microsoft.com/office/drawing/2014/main" id="{A3124714-5B9E-4707-8D30-C732BBB5B37C}"/>
            </a:ext>
          </a:extLst>
        </xdr:cNvPr>
        <xdr:cNvSpPr/>
      </xdr:nvSpPr>
      <xdr:spPr>
        <a:xfrm>
          <a:off x="1357884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62593</xdr:rowOff>
    </xdr:from>
    <xdr:to>
      <xdr:col>85</xdr:col>
      <xdr:colOff>127000</xdr:colOff>
      <xdr:row>85</xdr:row>
      <xdr:rowOff>83820</xdr:rowOff>
    </xdr:to>
    <xdr:cxnSp macro="">
      <xdr:nvCxnSpPr>
        <xdr:cNvPr id="658" name="直線コネクタ 657">
          <a:extLst>
            <a:ext uri="{FF2B5EF4-FFF2-40B4-BE49-F238E27FC236}">
              <a16:creationId xmlns:a16="http://schemas.microsoft.com/office/drawing/2014/main" id="{C38688D2-F647-451A-96A0-ADBAAAA02EE9}"/>
            </a:ext>
          </a:extLst>
        </xdr:cNvPr>
        <xdr:cNvCxnSpPr/>
      </xdr:nvCxnSpPr>
      <xdr:spPr>
        <a:xfrm>
          <a:off x="13629640" y="14311993"/>
          <a:ext cx="74676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162016</xdr:rowOff>
    </xdr:from>
    <xdr:to>
      <xdr:col>76</xdr:col>
      <xdr:colOff>165100</xdr:colOff>
      <xdr:row>85</xdr:row>
      <xdr:rowOff>92166</xdr:rowOff>
    </xdr:to>
    <xdr:sp macro="" textlink="">
      <xdr:nvSpPr>
        <xdr:cNvPr id="659" name="楕円 658">
          <a:extLst>
            <a:ext uri="{FF2B5EF4-FFF2-40B4-BE49-F238E27FC236}">
              <a16:creationId xmlns:a16="http://schemas.microsoft.com/office/drawing/2014/main" id="{11353A2B-199D-4D8B-A53E-7DA730FB5109}"/>
            </a:ext>
          </a:extLst>
        </xdr:cNvPr>
        <xdr:cNvSpPr/>
      </xdr:nvSpPr>
      <xdr:spPr>
        <a:xfrm>
          <a:off x="12804140" y="142437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41366</xdr:rowOff>
    </xdr:from>
    <xdr:to>
      <xdr:col>81</xdr:col>
      <xdr:colOff>50800</xdr:colOff>
      <xdr:row>85</xdr:row>
      <xdr:rowOff>62593</xdr:rowOff>
    </xdr:to>
    <xdr:cxnSp macro="">
      <xdr:nvCxnSpPr>
        <xdr:cNvPr id="660" name="直線コネクタ 659">
          <a:extLst>
            <a:ext uri="{FF2B5EF4-FFF2-40B4-BE49-F238E27FC236}">
              <a16:creationId xmlns:a16="http://schemas.microsoft.com/office/drawing/2014/main" id="{BDE059A6-5639-4610-A2B5-55F56911A886}"/>
            </a:ext>
          </a:extLst>
        </xdr:cNvPr>
        <xdr:cNvCxnSpPr/>
      </xdr:nvCxnSpPr>
      <xdr:spPr>
        <a:xfrm>
          <a:off x="12854940" y="14290766"/>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139156</xdr:rowOff>
    </xdr:from>
    <xdr:to>
      <xdr:col>72</xdr:col>
      <xdr:colOff>38100</xdr:colOff>
      <xdr:row>85</xdr:row>
      <xdr:rowOff>69306</xdr:rowOff>
    </xdr:to>
    <xdr:sp macro="" textlink="">
      <xdr:nvSpPr>
        <xdr:cNvPr id="661" name="楕円 660">
          <a:extLst>
            <a:ext uri="{FF2B5EF4-FFF2-40B4-BE49-F238E27FC236}">
              <a16:creationId xmlns:a16="http://schemas.microsoft.com/office/drawing/2014/main" id="{21A00C10-FFB2-4B1A-ACCD-53C56B242F11}"/>
            </a:ext>
          </a:extLst>
        </xdr:cNvPr>
        <xdr:cNvSpPr/>
      </xdr:nvSpPr>
      <xdr:spPr>
        <a:xfrm>
          <a:off x="12029440" y="142209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18506</xdr:rowOff>
    </xdr:from>
    <xdr:to>
      <xdr:col>76</xdr:col>
      <xdr:colOff>114300</xdr:colOff>
      <xdr:row>85</xdr:row>
      <xdr:rowOff>41366</xdr:rowOff>
    </xdr:to>
    <xdr:cxnSp macro="">
      <xdr:nvCxnSpPr>
        <xdr:cNvPr id="662" name="直線コネクタ 661">
          <a:extLst>
            <a:ext uri="{FF2B5EF4-FFF2-40B4-BE49-F238E27FC236}">
              <a16:creationId xmlns:a16="http://schemas.microsoft.com/office/drawing/2014/main" id="{5C917058-C075-4E57-B9CC-65A906CF46C3}"/>
            </a:ext>
          </a:extLst>
        </xdr:cNvPr>
        <xdr:cNvCxnSpPr/>
      </xdr:nvCxnSpPr>
      <xdr:spPr>
        <a:xfrm>
          <a:off x="12072620" y="14267906"/>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72208</xdr:rowOff>
    </xdr:from>
    <xdr:to>
      <xdr:col>67</xdr:col>
      <xdr:colOff>101600</xdr:colOff>
      <xdr:row>87</xdr:row>
      <xdr:rowOff>2358</xdr:rowOff>
    </xdr:to>
    <xdr:sp macro="" textlink="">
      <xdr:nvSpPr>
        <xdr:cNvPr id="663" name="楕円 662">
          <a:extLst>
            <a:ext uri="{FF2B5EF4-FFF2-40B4-BE49-F238E27FC236}">
              <a16:creationId xmlns:a16="http://schemas.microsoft.com/office/drawing/2014/main" id="{90FB103F-AA05-4167-8E42-768B5EA4EDE7}"/>
            </a:ext>
          </a:extLst>
        </xdr:cNvPr>
        <xdr:cNvSpPr/>
      </xdr:nvSpPr>
      <xdr:spPr>
        <a:xfrm>
          <a:off x="11231880" y="14489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18506</xdr:rowOff>
    </xdr:from>
    <xdr:to>
      <xdr:col>71</xdr:col>
      <xdr:colOff>177800</xdr:colOff>
      <xdr:row>86</xdr:row>
      <xdr:rowOff>123008</xdr:rowOff>
    </xdr:to>
    <xdr:cxnSp macro="">
      <xdr:nvCxnSpPr>
        <xdr:cNvPr id="664" name="直線コネクタ 663">
          <a:extLst>
            <a:ext uri="{FF2B5EF4-FFF2-40B4-BE49-F238E27FC236}">
              <a16:creationId xmlns:a16="http://schemas.microsoft.com/office/drawing/2014/main" id="{CF8AA38E-C091-4A0D-9C36-C620FBF4BD73}"/>
            </a:ext>
          </a:extLst>
        </xdr:cNvPr>
        <xdr:cNvCxnSpPr/>
      </xdr:nvCxnSpPr>
      <xdr:spPr>
        <a:xfrm flipV="1">
          <a:off x="11282680" y="14267906"/>
          <a:ext cx="789940" cy="27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123389</xdr:rowOff>
    </xdr:from>
    <xdr:ext cx="405111" cy="259045"/>
    <xdr:sp macro="" textlink="">
      <xdr:nvSpPr>
        <xdr:cNvPr id="665" name="n_1aveValue【児童館】&#10;有形固定資産減価償却率">
          <a:extLst>
            <a:ext uri="{FF2B5EF4-FFF2-40B4-BE49-F238E27FC236}">
              <a16:creationId xmlns:a16="http://schemas.microsoft.com/office/drawing/2014/main" id="{BC65B891-1BE4-4B7D-8848-B23723C4336D}"/>
            </a:ext>
          </a:extLst>
        </xdr:cNvPr>
        <xdr:cNvSpPr txBox="1"/>
      </xdr:nvSpPr>
      <xdr:spPr>
        <a:xfrm>
          <a:off x="13437244" y="135345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110326</xdr:rowOff>
    </xdr:from>
    <xdr:ext cx="405111" cy="259045"/>
    <xdr:sp macro="" textlink="">
      <xdr:nvSpPr>
        <xdr:cNvPr id="666" name="n_2aveValue【児童館】&#10;有形固定資産減価償却率">
          <a:extLst>
            <a:ext uri="{FF2B5EF4-FFF2-40B4-BE49-F238E27FC236}">
              <a16:creationId xmlns:a16="http://schemas.microsoft.com/office/drawing/2014/main" id="{9C5CF1F8-1F4A-49F3-9D56-99521B1F3906}"/>
            </a:ext>
          </a:extLst>
        </xdr:cNvPr>
        <xdr:cNvSpPr txBox="1"/>
      </xdr:nvSpPr>
      <xdr:spPr>
        <a:xfrm>
          <a:off x="12675244" y="13521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108693</xdr:rowOff>
    </xdr:from>
    <xdr:ext cx="405111" cy="259045"/>
    <xdr:sp macro="" textlink="">
      <xdr:nvSpPr>
        <xdr:cNvPr id="667" name="n_3aveValue【児童館】&#10;有形固定資産減価償却率">
          <a:extLst>
            <a:ext uri="{FF2B5EF4-FFF2-40B4-BE49-F238E27FC236}">
              <a16:creationId xmlns:a16="http://schemas.microsoft.com/office/drawing/2014/main" id="{DB2AECD3-0A79-4533-BC32-7744B08A27ED}"/>
            </a:ext>
          </a:extLst>
        </xdr:cNvPr>
        <xdr:cNvSpPr txBox="1"/>
      </xdr:nvSpPr>
      <xdr:spPr>
        <a:xfrm>
          <a:off x="11900544" y="1351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103795</xdr:rowOff>
    </xdr:from>
    <xdr:ext cx="405111" cy="259045"/>
    <xdr:sp macro="" textlink="">
      <xdr:nvSpPr>
        <xdr:cNvPr id="668" name="n_4aveValue【児童館】&#10;有形固定資産減価償却率">
          <a:extLst>
            <a:ext uri="{FF2B5EF4-FFF2-40B4-BE49-F238E27FC236}">
              <a16:creationId xmlns:a16="http://schemas.microsoft.com/office/drawing/2014/main" id="{D4FD4BB4-3246-4AC0-96A3-ED08F750A8DA}"/>
            </a:ext>
          </a:extLst>
        </xdr:cNvPr>
        <xdr:cNvSpPr txBox="1"/>
      </xdr:nvSpPr>
      <xdr:spPr>
        <a:xfrm>
          <a:off x="11102984" y="13514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104520</xdr:rowOff>
    </xdr:from>
    <xdr:ext cx="405111" cy="259045"/>
    <xdr:sp macro="" textlink="">
      <xdr:nvSpPr>
        <xdr:cNvPr id="669" name="n_1mainValue【児童館】&#10;有形固定資産減価償却率">
          <a:extLst>
            <a:ext uri="{FF2B5EF4-FFF2-40B4-BE49-F238E27FC236}">
              <a16:creationId xmlns:a16="http://schemas.microsoft.com/office/drawing/2014/main" id="{3BA1F7F2-252E-46EB-A386-46B9EE3A0C76}"/>
            </a:ext>
          </a:extLst>
        </xdr:cNvPr>
        <xdr:cNvSpPr txBox="1"/>
      </xdr:nvSpPr>
      <xdr:spPr>
        <a:xfrm>
          <a:off x="13437244" y="14353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83293</xdr:rowOff>
    </xdr:from>
    <xdr:ext cx="405111" cy="259045"/>
    <xdr:sp macro="" textlink="">
      <xdr:nvSpPr>
        <xdr:cNvPr id="670" name="n_2mainValue【児童館】&#10;有形固定資産減価償却率">
          <a:extLst>
            <a:ext uri="{FF2B5EF4-FFF2-40B4-BE49-F238E27FC236}">
              <a16:creationId xmlns:a16="http://schemas.microsoft.com/office/drawing/2014/main" id="{63E3DE2A-CAA4-450A-9AEA-1D0F221C3A58}"/>
            </a:ext>
          </a:extLst>
        </xdr:cNvPr>
        <xdr:cNvSpPr txBox="1"/>
      </xdr:nvSpPr>
      <xdr:spPr>
        <a:xfrm>
          <a:off x="12675244" y="1433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60433</xdr:rowOff>
    </xdr:from>
    <xdr:ext cx="405111" cy="259045"/>
    <xdr:sp macro="" textlink="">
      <xdr:nvSpPr>
        <xdr:cNvPr id="671" name="n_3mainValue【児童館】&#10;有形固定資産減価償却率">
          <a:extLst>
            <a:ext uri="{FF2B5EF4-FFF2-40B4-BE49-F238E27FC236}">
              <a16:creationId xmlns:a16="http://schemas.microsoft.com/office/drawing/2014/main" id="{D84E5F46-E4E5-4F23-8D9A-7853C7A26FD1}"/>
            </a:ext>
          </a:extLst>
        </xdr:cNvPr>
        <xdr:cNvSpPr txBox="1"/>
      </xdr:nvSpPr>
      <xdr:spPr>
        <a:xfrm>
          <a:off x="11900544" y="14309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164935</xdr:rowOff>
    </xdr:from>
    <xdr:ext cx="405111" cy="259045"/>
    <xdr:sp macro="" textlink="">
      <xdr:nvSpPr>
        <xdr:cNvPr id="672" name="n_4mainValue【児童館】&#10;有形固定資産減価償却率">
          <a:extLst>
            <a:ext uri="{FF2B5EF4-FFF2-40B4-BE49-F238E27FC236}">
              <a16:creationId xmlns:a16="http://schemas.microsoft.com/office/drawing/2014/main" id="{2F32E359-9451-436D-94EF-3DE4154FF276}"/>
            </a:ext>
          </a:extLst>
        </xdr:cNvPr>
        <xdr:cNvSpPr txBox="1"/>
      </xdr:nvSpPr>
      <xdr:spPr>
        <a:xfrm>
          <a:off x="11102984" y="14581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3" name="正方形/長方形 672">
          <a:extLst>
            <a:ext uri="{FF2B5EF4-FFF2-40B4-BE49-F238E27FC236}">
              <a16:creationId xmlns:a16="http://schemas.microsoft.com/office/drawing/2014/main" id="{C09F7A25-8B55-4BD6-A0C4-2398C8384B6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4" name="正方形/長方形 673">
          <a:extLst>
            <a:ext uri="{FF2B5EF4-FFF2-40B4-BE49-F238E27FC236}">
              <a16:creationId xmlns:a16="http://schemas.microsoft.com/office/drawing/2014/main" id="{23C137BA-C4C4-48A0-9B4A-3DE9AB77019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5" name="正方形/長方形 674">
          <a:extLst>
            <a:ext uri="{FF2B5EF4-FFF2-40B4-BE49-F238E27FC236}">
              <a16:creationId xmlns:a16="http://schemas.microsoft.com/office/drawing/2014/main" id="{44F08F35-2CDF-4AF6-AF4D-2155E915F41B}"/>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6" name="正方形/長方形 675">
          <a:extLst>
            <a:ext uri="{FF2B5EF4-FFF2-40B4-BE49-F238E27FC236}">
              <a16:creationId xmlns:a16="http://schemas.microsoft.com/office/drawing/2014/main" id="{ADD47549-D2DD-4DC5-816C-7F9AFBEE278A}"/>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7" name="正方形/長方形 676">
          <a:extLst>
            <a:ext uri="{FF2B5EF4-FFF2-40B4-BE49-F238E27FC236}">
              <a16:creationId xmlns:a16="http://schemas.microsoft.com/office/drawing/2014/main" id="{1DEDAD33-5041-4DB1-A785-AD9856DBDAE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8" name="正方形/長方形 677">
          <a:extLst>
            <a:ext uri="{FF2B5EF4-FFF2-40B4-BE49-F238E27FC236}">
              <a16:creationId xmlns:a16="http://schemas.microsoft.com/office/drawing/2014/main" id="{393892FE-B443-479E-983D-6334728F827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79" name="正方形/長方形 678">
          <a:extLst>
            <a:ext uri="{FF2B5EF4-FFF2-40B4-BE49-F238E27FC236}">
              <a16:creationId xmlns:a16="http://schemas.microsoft.com/office/drawing/2014/main" id="{B0168F6D-C45F-4FE5-B765-9796C1AE483B}"/>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0" name="正方形/長方形 679">
          <a:extLst>
            <a:ext uri="{FF2B5EF4-FFF2-40B4-BE49-F238E27FC236}">
              <a16:creationId xmlns:a16="http://schemas.microsoft.com/office/drawing/2014/main" id="{E8240E3B-F78E-4804-9BEB-075F9870B73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1" name="テキスト ボックス 680">
          <a:extLst>
            <a:ext uri="{FF2B5EF4-FFF2-40B4-BE49-F238E27FC236}">
              <a16:creationId xmlns:a16="http://schemas.microsoft.com/office/drawing/2014/main" id="{D3E80499-C66B-4486-B7AF-E776194C3EDA}"/>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2" name="直線コネクタ 681">
          <a:extLst>
            <a:ext uri="{FF2B5EF4-FFF2-40B4-BE49-F238E27FC236}">
              <a16:creationId xmlns:a16="http://schemas.microsoft.com/office/drawing/2014/main" id="{94F0B197-998D-49DB-B6BB-91F8F279452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3" name="直線コネクタ 682">
          <a:extLst>
            <a:ext uri="{FF2B5EF4-FFF2-40B4-BE49-F238E27FC236}">
              <a16:creationId xmlns:a16="http://schemas.microsoft.com/office/drawing/2014/main" id="{1EAD5242-8A98-4EEC-8138-A7F1FFDF613B}"/>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4" name="テキスト ボックス 683">
          <a:extLst>
            <a:ext uri="{FF2B5EF4-FFF2-40B4-BE49-F238E27FC236}">
              <a16:creationId xmlns:a16="http://schemas.microsoft.com/office/drawing/2014/main" id="{B62D7C19-AD51-4342-B2EB-85B00712690C}"/>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5" name="直線コネクタ 684">
          <a:extLst>
            <a:ext uri="{FF2B5EF4-FFF2-40B4-BE49-F238E27FC236}">
              <a16:creationId xmlns:a16="http://schemas.microsoft.com/office/drawing/2014/main" id="{B91EB509-A8E2-4EF7-A83A-4824A25E34BD}"/>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6" name="テキスト ボックス 685">
          <a:extLst>
            <a:ext uri="{FF2B5EF4-FFF2-40B4-BE49-F238E27FC236}">
              <a16:creationId xmlns:a16="http://schemas.microsoft.com/office/drawing/2014/main" id="{BD2B1415-8ECD-4E71-B80B-754F33D33A39}"/>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7" name="直線コネクタ 686">
          <a:extLst>
            <a:ext uri="{FF2B5EF4-FFF2-40B4-BE49-F238E27FC236}">
              <a16:creationId xmlns:a16="http://schemas.microsoft.com/office/drawing/2014/main" id="{3D589AEE-FA33-4F5E-851E-5DE39291896E}"/>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8" name="テキスト ボックス 687">
          <a:extLst>
            <a:ext uri="{FF2B5EF4-FFF2-40B4-BE49-F238E27FC236}">
              <a16:creationId xmlns:a16="http://schemas.microsoft.com/office/drawing/2014/main" id="{1D031EC1-3F55-4DB9-9F9E-EDDBCBEB9655}"/>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89" name="直線コネクタ 688">
          <a:extLst>
            <a:ext uri="{FF2B5EF4-FFF2-40B4-BE49-F238E27FC236}">
              <a16:creationId xmlns:a16="http://schemas.microsoft.com/office/drawing/2014/main" id="{C33AA212-204A-400A-A702-226AD532B128}"/>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0" name="テキスト ボックス 689">
          <a:extLst>
            <a:ext uri="{FF2B5EF4-FFF2-40B4-BE49-F238E27FC236}">
              <a16:creationId xmlns:a16="http://schemas.microsoft.com/office/drawing/2014/main" id="{841E7D3F-8060-45FA-9C9C-29FAFB6701DE}"/>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1" name="直線コネクタ 690">
          <a:extLst>
            <a:ext uri="{FF2B5EF4-FFF2-40B4-BE49-F238E27FC236}">
              <a16:creationId xmlns:a16="http://schemas.microsoft.com/office/drawing/2014/main" id="{ABC9A24F-4421-44D2-8F94-27A2141D77DA}"/>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2" name="テキスト ボックス 691">
          <a:extLst>
            <a:ext uri="{FF2B5EF4-FFF2-40B4-BE49-F238E27FC236}">
              <a16:creationId xmlns:a16="http://schemas.microsoft.com/office/drawing/2014/main" id="{27EDF6A3-D8C6-4A62-AAEC-74CCC529868B}"/>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3" name="直線コネクタ 692">
          <a:extLst>
            <a:ext uri="{FF2B5EF4-FFF2-40B4-BE49-F238E27FC236}">
              <a16:creationId xmlns:a16="http://schemas.microsoft.com/office/drawing/2014/main" id="{D85D57C2-147B-4E19-B88B-5B4FD2115700}"/>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4" name="テキスト ボックス 693">
          <a:extLst>
            <a:ext uri="{FF2B5EF4-FFF2-40B4-BE49-F238E27FC236}">
              <a16:creationId xmlns:a16="http://schemas.microsoft.com/office/drawing/2014/main" id="{E0FF357D-139D-4085-B7BE-B70053757E3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5" name="【児童館】&#10;一人当たり面積グラフ枠">
          <a:extLst>
            <a:ext uri="{FF2B5EF4-FFF2-40B4-BE49-F238E27FC236}">
              <a16:creationId xmlns:a16="http://schemas.microsoft.com/office/drawing/2014/main" id="{53DE78A1-E70C-4B80-BE1C-BDA2DAB34B97}"/>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57150</xdr:rowOff>
    </xdr:from>
    <xdr:to>
      <xdr:col>116</xdr:col>
      <xdr:colOff>62864</xdr:colOff>
      <xdr:row>86</xdr:row>
      <xdr:rowOff>76200</xdr:rowOff>
    </xdr:to>
    <xdr:cxnSp macro="">
      <xdr:nvCxnSpPr>
        <xdr:cNvPr id="696" name="直線コネクタ 695">
          <a:extLst>
            <a:ext uri="{FF2B5EF4-FFF2-40B4-BE49-F238E27FC236}">
              <a16:creationId xmlns:a16="http://schemas.microsoft.com/office/drawing/2014/main" id="{7533FAB8-5352-4F0F-9E7D-DCC35925278B}"/>
            </a:ext>
          </a:extLst>
        </xdr:cNvPr>
        <xdr:cNvCxnSpPr/>
      </xdr:nvCxnSpPr>
      <xdr:spPr>
        <a:xfrm flipV="1">
          <a:off x="19509104" y="129654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7" name="【児童館】&#10;一人当たり面積最小値テキスト">
          <a:extLst>
            <a:ext uri="{FF2B5EF4-FFF2-40B4-BE49-F238E27FC236}">
              <a16:creationId xmlns:a16="http://schemas.microsoft.com/office/drawing/2014/main" id="{942E9EC4-2E5B-4668-A033-1CD280205492}"/>
            </a:ext>
          </a:extLst>
        </xdr:cNvPr>
        <xdr:cNvSpPr txBox="1"/>
      </xdr:nvSpPr>
      <xdr:spPr>
        <a:xfrm>
          <a:off x="19547840" y="1449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8" name="直線コネクタ 697">
          <a:extLst>
            <a:ext uri="{FF2B5EF4-FFF2-40B4-BE49-F238E27FC236}">
              <a16:creationId xmlns:a16="http://schemas.microsoft.com/office/drawing/2014/main" id="{E5BE8722-EDFC-4845-9F78-F6958AC79FA4}"/>
            </a:ext>
          </a:extLst>
        </xdr:cNvPr>
        <xdr:cNvCxnSpPr/>
      </xdr:nvCxnSpPr>
      <xdr:spPr>
        <a:xfrm>
          <a:off x="19443700" y="1449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3827</xdr:rowOff>
    </xdr:from>
    <xdr:ext cx="469744" cy="259045"/>
    <xdr:sp macro="" textlink="">
      <xdr:nvSpPr>
        <xdr:cNvPr id="699" name="【児童館】&#10;一人当たり面積最大値テキスト">
          <a:extLst>
            <a:ext uri="{FF2B5EF4-FFF2-40B4-BE49-F238E27FC236}">
              <a16:creationId xmlns:a16="http://schemas.microsoft.com/office/drawing/2014/main" id="{C2E88FDB-53AF-4B92-96F4-D052908905BD}"/>
            </a:ext>
          </a:extLst>
        </xdr:cNvPr>
        <xdr:cNvSpPr txBox="1"/>
      </xdr:nvSpPr>
      <xdr:spPr>
        <a:xfrm>
          <a:off x="19547840" y="12744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57150</xdr:rowOff>
    </xdr:from>
    <xdr:to>
      <xdr:col>116</xdr:col>
      <xdr:colOff>152400</xdr:colOff>
      <xdr:row>77</xdr:row>
      <xdr:rowOff>57150</xdr:rowOff>
    </xdr:to>
    <xdr:cxnSp macro="">
      <xdr:nvCxnSpPr>
        <xdr:cNvPr id="700" name="直線コネクタ 699">
          <a:extLst>
            <a:ext uri="{FF2B5EF4-FFF2-40B4-BE49-F238E27FC236}">
              <a16:creationId xmlns:a16="http://schemas.microsoft.com/office/drawing/2014/main" id="{9C9FA4AC-6E0B-4995-B615-E9694D0EA265}"/>
            </a:ext>
          </a:extLst>
        </xdr:cNvPr>
        <xdr:cNvCxnSpPr/>
      </xdr:nvCxnSpPr>
      <xdr:spPr>
        <a:xfrm>
          <a:off x="19443700" y="129654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1" name="【児童館】&#10;一人当たり面積平均値テキスト">
          <a:extLst>
            <a:ext uri="{FF2B5EF4-FFF2-40B4-BE49-F238E27FC236}">
              <a16:creationId xmlns:a16="http://schemas.microsoft.com/office/drawing/2014/main" id="{FC4AB5A6-B304-4E65-9C57-2C611BE2A85C}"/>
            </a:ext>
          </a:extLst>
        </xdr:cNvPr>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2" name="フローチャート: 判断 701">
          <a:extLst>
            <a:ext uri="{FF2B5EF4-FFF2-40B4-BE49-F238E27FC236}">
              <a16:creationId xmlns:a16="http://schemas.microsoft.com/office/drawing/2014/main" id="{D0821342-B384-43BB-8428-830528F0C5E3}"/>
            </a:ext>
          </a:extLst>
        </xdr:cNvPr>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133350</xdr:rowOff>
    </xdr:from>
    <xdr:to>
      <xdr:col>112</xdr:col>
      <xdr:colOff>38100</xdr:colOff>
      <xdr:row>84</xdr:row>
      <xdr:rowOff>63500</xdr:rowOff>
    </xdr:to>
    <xdr:sp macro="" textlink="">
      <xdr:nvSpPr>
        <xdr:cNvPr id="703" name="フローチャート: 判断 702">
          <a:extLst>
            <a:ext uri="{FF2B5EF4-FFF2-40B4-BE49-F238E27FC236}">
              <a16:creationId xmlns:a16="http://schemas.microsoft.com/office/drawing/2014/main" id="{53D71A88-77C7-4855-908B-1472E5E6F681}"/>
            </a:ext>
          </a:extLst>
        </xdr:cNvPr>
        <xdr:cNvSpPr/>
      </xdr:nvSpPr>
      <xdr:spPr>
        <a:xfrm>
          <a:off x="18735040" y="140474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4" name="フローチャート: 判断 703">
          <a:extLst>
            <a:ext uri="{FF2B5EF4-FFF2-40B4-BE49-F238E27FC236}">
              <a16:creationId xmlns:a16="http://schemas.microsoft.com/office/drawing/2014/main" id="{21971DAA-7897-4559-8356-0FA386AA1DBD}"/>
            </a:ext>
          </a:extLst>
        </xdr:cNvPr>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133350</xdr:rowOff>
    </xdr:from>
    <xdr:to>
      <xdr:col>102</xdr:col>
      <xdr:colOff>165100</xdr:colOff>
      <xdr:row>84</xdr:row>
      <xdr:rowOff>63500</xdr:rowOff>
    </xdr:to>
    <xdr:sp macro="" textlink="">
      <xdr:nvSpPr>
        <xdr:cNvPr id="705" name="フローチャート: 判断 704">
          <a:extLst>
            <a:ext uri="{FF2B5EF4-FFF2-40B4-BE49-F238E27FC236}">
              <a16:creationId xmlns:a16="http://schemas.microsoft.com/office/drawing/2014/main" id="{17A9A61C-FECB-4815-AD63-24CC7AF436D0}"/>
            </a:ext>
          </a:extLst>
        </xdr:cNvPr>
        <xdr:cNvSpPr/>
      </xdr:nvSpPr>
      <xdr:spPr>
        <a:xfrm>
          <a:off x="17162780" y="14047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146050</xdr:rowOff>
    </xdr:from>
    <xdr:to>
      <xdr:col>98</xdr:col>
      <xdr:colOff>38100</xdr:colOff>
      <xdr:row>84</xdr:row>
      <xdr:rowOff>76200</xdr:rowOff>
    </xdr:to>
    <xdr:sp macro="" textlink="">
      <xdr:nvSpPr>
        <xdr:cNvPr id="706" name="フローチャート: 判断 705">
          <a:extLst>
            <a:ext uri="{FF2B5EF4-FFF2-40B4-BE49-F238E27FC236}">
              <a16:creationId xmlns:a16="http://schemas.microsoft.com/office/drawing/2014/main" id="{B804D766-90FA-455E-8140-00BB3366DA9E}"/>
            </a:ext>
          </a:extLst>
        </xdr:cNvPr>
        <xdr:cNvSpPr/>
      </xdr:nvSpPr>
      <xdr:spPr>
        <a:xfrm>
          <a:off x="16388080" y="140601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7" name="テキスト ボックス 706">
          <a:extLst>
            <a:ext uri="{FF2B5EF4-FFF2-40B4-BE49-F238E27FC236}">
              <a16:creationId xmlns:a16="http://schemas.microsoft.com/office/drawing/2014/main" id="{AE36486D-0EA1-4A5F-B144-6366033803E7}"/>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A426DFA4-14DA-4589-BCC0-58E9A0804A9C}"/>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E2EFBDA7-51D4-47F7-9185-FCAFB5E0965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BC229573-55E7-4B48-B0FF-ED3F46C2063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734D137A-3748-4BC7-AC0C-249B4BE451DD}"/>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107950</xdr:rowOff>
    </xdr:from>
    <xdr:to>
      <xdr:col>116</xdr:col>
      <xdr:colOff>114300</xdr:colOff>
      <xdr:row>86</xdr:row>
      <xdr:rowOff>38100</xdr:rowOff>
    </xdr:to>
    <xdr:sp macro="" textlink="">
      <xdr:nvSpPr>
        <xdr:cNvPr id="712" name="楕円 711">
          <a:extLst>
            <a:ext uri="{FF2B5EF4-FFF2-40B4-BE49-F238E27FC236}">
              <a16:creationId xmlns:a16="http://schemas.microsoft.com/office/drawing/2014/main" id="{18D07900-8299-4C5E-9177-2CFBB4B7405D}"/>
            </a:ext>
          </a:extLst>
        </xdr:cNvPr>
        <xdr:cNvSpPr/>
      </xdr:nvSpPr>
      <xdr:spPr>
        <a:xfrm>
          <a:off x="19458940" y="14357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22877</xdr:rowOff>
    </xdr:from>
    <xdr:ext cx="469744" cy="259045"/>
    <xdr:sp macro="" textlink="">
      <xdr:nvSpPr>
        <xdr:cNvPr id="713" name="【児童館】&#10;一人当たり面積該当値テキスト">
          <a:extLst>
            <a:ext uri="{FF2B5EF4-FFF2-40B4-BE49-F238E27FC236}">
              <a16:creationId xmlns:a16="http://schemas.microsoft.com/office/drawing/2014/main" id="{6AFC6FE7-D9FC-4D79-A77F-42250A4738BA}"/>
            </a:ext>
          </a:extLst>
        </xdr:cNvPr>
        <xdr:cNvSpPr txBox="1"/>
      </xdr:nvSpPr>
      <xdr:spPr>
        <a:xfrm>
          <a:off x="19547840"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107950</xdr:rowOff>
    </xdr:from>
    <xdr:to>
      <xdr:col>112</xdr:col>
      <xdr:colOff>38100</xdr:colOff>
      <xdr:row>86</xdr:row>
      <xdr:rowOff>38100</xdr:rowOff>
    </xdr:to>
    <xdr:sp macro="" textlink="">
      <xdr:nvSpPr>
        <xdr:cNvPr id="714" name="楕円 713">
          <a:extLst>
            <a:ext uri="{FF2B5EF4-FFF2-40B4-BE49-F238E27FC236}">
              <a16:creationId xmlns:a16="http://schemas.microsoft.com/office/drawing/2014/main" id="{16B1D108-8818-4AFF-833F-F1F6FBD6E5F8}"/>
            </a:ext>
          </a:extLst>
        </xdr:cNvPr>
        <xdr:cNvSpPr/>
      </xdr:nvSpPr>
      <xdr:spPr>
        <a:xfrm>
          <a:off x="18735040" y="143573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158750</xdr:rowOff>
    </xdr:from>
    <xdr:to>
      <xdr:col>116</xdr:col>
      <xdr:colOff>63500</xdr:colOff>
      <xdr:row>85</xdr:row>
      <xdr:rowOff>158750</xdr:rowOff>
    </xdr:to>
    <xdr:cxnSp macro="">
      <xdr:nvCxnSpPr>
        <xdr:cNvPr id="715" name="直線コネクタ 714">
          <a:extLst>
            <a:ext uri="{FF2B5EF4-FFF2-40B4-BE49-F238E27FC236}">
              <a16:creationId xmlns:a16="http://schemas.microsoft.com/office/drawing/2014/main" id="{C90DAA54-E89F-4CBB-8CFD-416C2D8C5CED}"/>
            </a:ext>
          </a:extLst>
        </xdr:cNvPr>
        <xdr:cNvCxnSpPr/>
      </xdr:nvCxnSpPr>
      <xdr:spPr>
        <a:xfrm>
          <a:off x="18778220" y="1440815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120650</xdr:rowOff>
    </xdr:from>
    <xdr:to>
      <xdr:col>107</xdr:col>
      <xdr:colOff>101600</xdr:colOff>
      <xdr:row>86</xdr:row>
      <xdr:rowOff>50800</xdr:rowOff>
    </xdr:to>
    <xdr:sp macro="" textlink="">
      <xdr:nvSpPr>
        <xdr:cNvPr id="716" name="楕円 715">
          <a:extLst>
            <a:ext uri="{FF2B5EF4-FFF2-40B4-BE49-F238E27FC236}">
              <a16:creationId xmlns:a16="http://schemas.microsoft.com/office/drawing/2014/main" id="{35F36920-D3AF-4449-A381-7826502FF3AD}"/>
            </a:ext>
          </a:extLst>
        </xdr:cNvPr>
        <xdr:cNvSpPr/>
      </xdr:nvSpPr>
      <xdr:spPr>
        <a:xfrm>
          <a:off x="1793748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158750</xdr:rowOff>
    </xdr:from>
    <xdr:to>
      <xdr:col>111</xdr:col>
      <xdr:colOff>177800</xdr:colOff>
      <xdr:row>86</xdr:row>
      <xdr:rowOff>0</xdr:rowOff>
    </xdr:to>
    <xdr:cxnSp macro="">
      <xdr:nvCxnSpPr>
        <xdr:cNvPr id="717" name="直線コネクタ 716">
          <a:extLst>
            <a:ext uri="{FF2B5EF4-FFF2-40B4-BE49-F238E27FC236}">
              <a16:creationId xmlns:a16="http://schemas.microsoft.com/office/drawing/2014/main" id="{A65E8C25-B18F-4855-9C82-5D90E5091803}"/>
            </a:ext>
          </a:extLst>
        </xdr:cNvPr>
        <xdr:cNvCxnSpPr/>
      </xdr:nvCxnSpPr>
      <xdr:spPr>
        <a:xfrm flipV="1">
          <a:off x="17988280" y="14408150"/>
          <a:ext cx="78994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120650</xdr:rowOff>
    </xdr:from>
    <xdr:to>
      <xdr:col>102</xdr:col>
      <xdr:colOff>165100</xdr:colOff>
      <xdr:row>86</xdr:row>
      <xdr:rowOff>50800</xdr:rowOff>
    </xdr:to>
    <xdr:sp macro="" textlink="">
      <xdr:nvSpPr>
        <xdr:cNvPr id="718" name="楕円 717">
          <a:extLst>
            <a:ext uri="{FF2B5EF4-FFF2-40B4-BE49-F238E27FC236}">
              <a16:creationId xmlns:a16="http://schemas.microsoft.com/office/drawing/2014/main" id="{BEBECF70-46DE-4604-A96F-B6C43393E9D1}"/>
            </a:ext>
          </a:extLst>
        </xdr:cNvPr>
        <xdr:cNvSpPr/>
      </xdr:nvSpPr>
      <xdr:spPr>
        <a:xfrm>
          <a:off x="17162780" y="143700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0</xdr:rowOff>
    </xdr:from>
    <xdr:to>
      <xdr:col>107</xdr:col>
      <xdr:colOff>50800</xdr:colOff>
      <xdr:row>86</xdr:row>
      <xdr:rowOff>0</xdr:rowOff>
    </xdr:to>
    <xdr:cxnSp macro="">
      <xdr:nvCxnSpPr>
        <xdr:cNvPr id="719" name="直線コネクタ 718">
          <a:extLst>
            <a:ext uri="{FF2B5EF4-FFF2-40B4-BE49-F238E27FC236}">
              <a16:creationId xmlns:a16="http://schemas.microsoft.com/office/drawing/2014/main" id="{FAC282D5-902C-405C-AA9D-C80CD6C10938}"/>
            </a:ext>
          </a:extLst>
        </xdr:cNvPr>
        <xdr:cNvCxnSpPr/>
      </xdr:nvCxnSpPr>
      <xdr:spPr>
        <a:xfrm>
          <a:off x="17213580" y="1441704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120650</xdr:rowOff>
    </xdr:from>
    <xdr:to>
      <xdr:col>98</xdr:col>
      <xdr:colOff>38100</xdr:colOff>
      <xdr:row>86</xdr:row>
      <xdr:rowOff>50800</xdr:rowOff>
    </xdr:to>
    <xdr:sp macro="" textlink="">
      <xdr:nvSpPr>
        <xdr:cNvPr id="720" name="楕円 719">
          <a:extLst>
            <a:ext uri="{FF2B5EF4-FFF2-40B4-BE49-F238E27FC236}">
              <a16:creationId xmlns:a16="http://schemas.microsoft.com/office/drawing/2014/main" id="{7CD5EC2C-8700-450C-A23B-D7ADA056CA41}"/>
            </a:ext>
          </a:extLst>
        </xdr:cNvPr>
        <xdr:cNvSpPr/>
      </xdr:nvSpPr>
      <xdr:spPr>
        <a:xfrm>
          <a:off x="16388080" y="14370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0</xdr:rowOff>
    </xdr:from>
    <xdr:to>
      <xdr:col>102</xdr:col>
      <xdr:colOff>114300</xdr:colOff>
      <xdr:row>86</xdr:row>
      <xdr:rowOff>0</xdr:rowOff>
    </xdr:to>
    <xdr:cxnSp macro="">
      <xdr:nvCxnSpPr>
        <xdr:cNvPr id="721" name="直線コネクタ 720">
          <a:extLst>
            <a:ext uri="{FF2B5EF4-FFF2-40B4-BE49-F238E27FC236}">
              <a16:creationId xmlns:a16="http://schemas.microsoft.com/office/drawing/2014/main" id="{15083D23-18C0-4475-93D8-504011B43C1E}"/>
            </a:ext>
          </a:extLst>
        </xdr:cNvPr>
        <xdr:cNvCxnSpPr/>
      </xdr:nvCxnSpPr>
      <xdr:spPr>
        <a:xfrm>
          <a:off x="16431260" y="1441704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80027</xdr:rowOff>
    </xdr:from>
    <xdr:ext cx="469744" cy="259045"/>
    <xdr:sp macro="" textlink="">
      <xdr:nvSpPr>
        <xdr:cNvPr id="722" name="n_1aveValue【児童館】&#10;一人当たり面積">
          <a:extLst>
            <a:ext uri="{FF2B5EF4-FFF2-40B4-BE49-F238E27FC236}">
              <a16:creationId xmlns:a16="http://schemas.microsoft.com/office/drawing/2014/main" id="{054DA45C-0A9E-49FF-A14F-248ADC218DE3}"/>
            </a:ext>
          </a:extLst>
        </xdr:cNvPr>
        <xdr:cNvSpPr txBox="1"/>
      </xdr:nvSpPr>
      <xdr:spPr>
        <a:xfrm>
          <a:off x="1856112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3" name="n_2aveValue【児童館】&#10;一人当たり面積">
          <a:extLst>
            <a:ext uri="{FF2B5EF4-FFF2-40B4-BE49-F238E27FC236}">
              <a16:creationId xmlns:a16="http://schemas.microsoft.com/office/drawing/2014/main" id="{1FC4A9B3-49B8-460A-9492-31616BE20DD9}"/>
            </a:ext>
          </a:extLst>
        </xdr:cNvPr>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80027</xdr:rowOff>
    </xdr:from>
    <xdr:ext cx="469744" cy="259045"/>
    <xdr:sp macro="" textlink="">
      <xdr:nvSpPr>
        <xdr:cNvPr id="724" name="n_3aveValue【児童館】&#10;一人当たり面積">
          <a:extLst>
            <a:ext uri="{FF2B5EF4-FFF2-40B4-BE49-F238E27FC236}">
              <a16:creationId xmlns:a16="http://schemas.microsoft.com/office/drawing/2014/main" id="{A2DDD4CC-C12D-487F-9630-D9D3E2984A65}"/>
            </a:ext>
          </a:extLst>
        </xdr:cNvPr>
        <xdr:cNvSpPr txBox="1"/>
      </xdr:nvSpPr>
      <xdr:spPr>
        <a:xfrm>
          <a:off x="17001567" y="13826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92727</xdr:rowOff>
    </xdr:from>
    <xdr:ext cx="469744" cy="259045"/>
    <xdr:sp macro="" textlink="">
      <xdr:nvSpPr>
        <xdr:cNvPr id="725" name="n_4aveValue【児童館】&#10;一人当たり面積">
          <a:extLst>
            <a:ext uri="{FF2B5EF4-FFF2-40B4-BE49-F238E27FC236}">
              <a16:creationId xmlns:a16="http://schemas.microsoft.com/office/drawing/2014/main" id="{C23CEC23-23D6-4911-8ABD-CE5CBD541817}"/>
            </a:ext>
          </a:extLst>
        </xdr:cNvPr>
        <xdr:cNvSpPr txBox="1"/>
      </xdr:nvSpPr>
      <xdr:spPr>
        <a:xfrm>
          <a:off x="16226867" y="13839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29227</xdr:rowOff>
    </xdr:from>
    <xdr:ext cx="469744" cy="259045"/>
    <xdr:sp macro="" textlink="">
      <xdr:nvSpPr>
        <xdr:cNvPr id="726" name="n_1mainValue【児童館】&#10;一人当たり面積">
          <a:extLst>
            <a:ext uri="{FF2B5EF4-FFF2-40B4-BE49-F238E27FC236}">
              <a16:creationId xmlns:a16="http://schemas.microsoft.com/office/drawing/2014/main" id="{3178332B-D486-4248-861A-B77DE0932994}"/>
            </a:ext>
          </a:extLst>
        </xdr:cNvPr>
        <xdr:cNvSpPr txBox="1"/>
      </xdr:nvSpPr>
      <xdr:spPr>
        <a:xfrm>
          <a:off x="18561127" y="1444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41927</xdr:rowOff>
    </xdr:from>
    <xdr:ext cx="469744" cy="259045"/>
    <xdr:sp macro="" textlink="">
      <xdr:nvSpPr>
        <xdr:cNvPr id="727" name="n_2mainValue【児童館】&#10;一人当たり面積">
          <a:extLst>
            <a:ext uri="{FF2B5EF4-FFF2-40B4-BE49-F238E27FC236}">
              <a16:creationId xmlns:a16="http://schemas.microsoft.com/office/drawing/2014/main" id="{783F479B-53D1-4DB3-B21E-65D966DBABA3}"/>
            </a:ext>
          </a:extLst>
        </xdr:cNvPr>
        <xdr:cNvSpPr txBox="1"/>
      </xdr:nvSpPr>
      <xdr:spPr>
        <a:xfrm>
          <a:off x="177762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41927</xdr:rowOff>
    </xdr:from>
    <xdr:ext cx="469744" cy="259045"/>
    <xdr:sp macro="" textlink="">
      <xdr:nvSpPr>
        <xdr:cNvPr id="728" name="n_3mainValue【児童館】&#10;一人当たり面積">
          <a:extLst>
            <a:ext uri="{FF2B5EF4-FFF2-40B4-BE49-F238E27FC236}">
              <a16:creationId xmlns:a16="http://schemas.microsoft.com/office/drawing/2014/main" id="{C9C3C017-4E98-47F2-B88D-6CD417704334}"/>
            </a:ext>
          </a:extLst>
        </xdr:cNvPr>
        <xdr:cNvSpPr txBox="1"/>
      </xdr:nvSpPr>
      <xdr:spPr>
        <a:xfrm>
          <a:off x="170015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41927</xdr:rowOff>
    </xdr:from>
    <xdr:ext cx="469744" cy="259045"/>
    <xdr:sp macro="" textlink="">
      <xdr:nvSpPr>
        <xdr:cNvPr id="729" name="n_4mainValue【児童館】&#10;一人当たり面積">
          <a:extLst>
            <a:ext uri="{FF2B5EF4-FFF2-40B4-BE49-F238E27FC236}">
              <a16:creationId xmlns:a16="http://schemas.microsoft.com/office/drawing/2014/main" id="{A0183564-E047-4234-9841-26EA6DBE96AA}"/>
            </a:ext>
          </a:extLst>
        </xdr:cNvPr>
        <xdr:cNvSpPr txBox="1"/>
      </xdr:nvSpPr>
      <xdr:spPr>
        <a:xfrm>
          <a:off x="16226867"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0" name="正方形/長方形 729">
          <a:extLst>
            <a:ext uri="{FF2B5EF4-FFF2-40B4-BE49-F238E27FC236}">
              <a16:creationId xmlns:a16="http://schemas.microsoft.com/office/drawing/2014/main" id="{BE569C8F-9D67-47C0-B95A-32AA203B492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1" name="正方形/長方形 730">
          <a:extLst>
            <a:ext uri="{FF2B5EF4-FFF2-40B4-BE49-F238E27FC236}">
              <a16:creationId xmlns:a16="http://schemas.microsoft.com/office/drawing/2014/main" id="{DE63DE2F-B8D0-4CA9-8EB8-CF292E2F0301}"/>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2" name="正方形/長方形 731">
          <a:extLst>
            <a:ext uri="{FF2B5EF4-FFF2-40B4-BE49-F238E27FC236}">
              <a16:creationId xmlns:a16="http://schemas.microsoft.com/office/drawing/2014/main" id="{EE3690FD-4490-4D1A-91AA-B21502B812FC}"/>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3" name="正方形/長方形 732">
          <a:extLst>
            <a:ext uri="{FF2B5EF4-FFF2-40B4-BE49-F238E27FC236}">
              <a16:creationId xmlns:a16="http://schemas.microsoft.com/office/drawing/2014/main" id="{64B7757E-0CAE-4C27-8E36-392A93961653}"/>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4" name="正方形/長方形 733">
          <a:extLst>
            <a:ext uri="{FF2B5EF4-FFF2-40B4-BE49-F238E27FC236}">
              <a16:creationId xmlns:a16="http://schemas.microsoft.com/office/drawing/2014/main" id="{3E09E056-5DF6-45A6-A489-1952F1E7DB6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5" name="正方形/長方形 734">
          <a:extLst>
            <a:ext uri="{FF2B5EF4-FFF2-40B4-BE49-F238E27FC236}">
              <a16:creationId xmlns:a16="http://schemas.microsoft.com/office/drawing/2014/main" id="{CB889F15-5EDD-46F9-9C0B-FB22D901F270}"/>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6" name="正方形/長方形 735">
          <a:extLst>
            <a:ext uri="{FF2B5EF4-FFF2-40B4-BE49-F238E27FC236}">
              <a16:creationId xmlns:a16="http://schemas.microsoft.com/office/drawing/2014/main" id="{C066A78D-E607-4447-910D-ED935217CB11}"/>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7" name="正方形/長方形 736">
          <a:extLst>
            <a:ext uri="{FF2B5EF4-FFF2-40B4-BE49-F238E27FC236}">
              <a16:creationId xmlns:a16="http://schemas.microsoft.com/office/drawing/2014/main" id="{2848D392-B290-4AEF-A158-E6ABDF114C4B}"/>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8" name="テキスト ボックス 737">
          <a:extLst>
            <a:ext uri="{FF2B5EF4-FFF2-40B4-BE49-F238E27FC236}">
              <a16:creationId xmlns:a16="http://schemas.microsoft.com/office/drawing/2014/main" id="{E21210BF-6CEB-4F9F-84F5-A7888306C90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9" name="直線コネクタ 738">
          <a:extLst>
            <a:ext uri="{FF2B5EF4-FFF2-40B4-BE49-F238E27FC236}">
              <a16:creationId xmlns:a16="http://schemas.microsoft.com/office/drawing/2014/main" id="{5A5B4D46-17FA-4FEE-81E3-1A5DA9CEE6E3}"/>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0" name="テキスト ボックス 739">
          <a:extLst>
            <a:ext uri="{FF2B5EF4-FFF2-40B4-BE49-F238E27FC236}">
              <a16:creationId xmlns:a16="http://schemas.microsoft.com/office/drawing/2014/main" id="{1E6FC195-C378-4A95-B69D-E3E729FEC805}"/>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1" name="直線コネクタ 740">
          <a:extLst>
            <a:ext uri="{FF2B5EF4-FFF2-40B4-BE49-F238E27FC236}">
              <a16:creationId xmlns:a16="http://schemas.microsoft.com/office/drawing/2014/main" id="{5295D47D-3D96-46B0-A728-CC3A92267FF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2" name="テキスト ボックス 741">
          <a:extLst>
            <a:ext uri="{FF2B5EF4-FFF2-40B4-BE49-F238E27FC236}">
              <a16:creationId xmlns:a16="http://schemas.microsoft.com/office/drawing/2014/main" id="{02A72DDE-E884-4E13-B12C-60592EEB6A5F}"/>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3" name="直線コネクタ 742">
          <a:extLst>
            <a:ext uri="{FF2B5EF4-FFF2-40B4-BE49-F238E27FC236}">
              <a16:creationId xmlns:a16="http://schemas.microsoft.com/office/drawing/2014/main" id="{4E9C4B91-F89F-4B12-AEA1-1763530A5F36}"/>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4" name="テキスト ボックス 743">
          <a:extLst>
            <a:ext uri="{FF2B5EF4-FFF2-40B4-BE49-F238E27FC236}">
              <a16:creationId xmlns:a16="http://schemas.microsoft.com/office/drawing/2014/main" id="{01D6F220-E01D-4F50-8186-45505169986D}"/>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5" name="直線コネクタ 744">
          <a:extLst>
            <a:ext uri="{FF2B5EF4-FFF2-40B4-BE49-F238E27FC236}">
              <a16:creationId xmlns:a16="http://schemas.microsoft.com/office/drawing/2014/main" id="{28B29300-43A7-45E5-82D1-084CBD936CB5}"/>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6" name="テキスト ボックス 745">
          <a:extLst>
            <a:ext uri="{FF2B5EF4-FFF2-40B4-BE49-F238E27FC236}">
              <a16:creationId xmlns:a16="http://schemas.microsoft.com/office/drawing/2014/main" id="{FE751CC8-A304-4384-8778-966B1AA314E9}"/>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7" name="直線コネクタ 746">
          <a:extLst>
            <a:ext uri="{FF2B5EF4-FFF2-40B4-BE49-F238E27FC236}">
              <a16:creationId xmlns:a16="http://schemas.microsoft.com/office/drawing/2014/main" id="{1D7137D9-B472-4F7C-A449-E0DB0653F185}"/>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8" name="テキスト ボックス 747">
          <a:extLst>
            <a:ext uri="{FF2B5EF4-FFF2-40B4-BE49-F238E27FC236}">
              <a16:creationId xmlns:a16="http://schemas.microsoft.com/office/drawing/2014/main" id="{E0B3D230-1D2A-483E-83CB-2BC1E035915C}"/>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9" name="直線コネクタ 748">
          <a:extLst>
            <a:ext uri="{FF2B5EF4-FFF2-40B4-BE49-F238E27FC236}">
              <a16:creationId xmlns:a16="http://schemas.microsoft.com/office/drawing/2014/main" id="{43684AA5-3E9D-4948-B99E-F3345A5D480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0" name="テキスト ボックス 749">
          <a:extLst>
            <a:ext uri="{FF2B5EF4-FFF2-40B4-BE49-F238E27FC236}">
              <a16:creationId xmlns:a16="http://schemas.microsoft.com/office/drawing/2014/main" id="{26C71E6D-E7B7-4790-8F95-5FA0AC243BAD}"/>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1" name="直線コネクタ 750">
          <a:extLst>
            <a:ext uri="{FF2B5EF4-FFF2-40B4-BE49-F238E27FC236}">
              <a16:creationId xmlns:a16="http://schemas.microsoft.com/office/drawing/2014/main" id="{8BBD0F83-DCEA-45CA-853F-6FC85104899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2" name="テキスト ボックス 751">
          <a:extLst>
            <a:ext uri="{FF2B5EF4-FFF2-40B4-BE49-F238E27FC236}">
              <a16:creationId xmlns:a16="http://schemas.microsoft.com/office/drawing/2014/main" id="{4AC25113-3F14-4914-9EF8-BD91DE5B2030}"/>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3" name="直線コネクタ 752">
          <a:extLst>
            <a:ext uri="{FF2B5EF4-FFF2-40B4-BE49-F238E27FC236}">
              <a16:creationId xmlns:a16="http://schemas.microsoft.com/office/drawing/2014/main" id="{0DDB2779-F7E0-4F77-8935-21A38C576365}"/>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D418CEFD-EBE5-4B3B-B036-4C1DF947F23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170906</xdr:rowOff>
    </xdr:from>
    <xdr:to>
      <xdr:col>85</xdr:col>
      <xdr:colOff>126364</xdr:colOff>
      <xdr:row>109</xdr:row>
      <xdr:rowOff>35379</xdr:rowOff>
    </xdr:to>
    <xdr:cxnSp macro="">
      <xdr:nvCxnSpPr>
        <xdr:cNvPr id="755" name="直線コネクタ 754">
          <a:extLst>
            <a:ext uri="{FF2B5EF4-FFF2-40B4-BE49-F238E27FC236}">
              <a16:creationId xmlns:a16="http://schemas.microsoft.com/office/drawing/2014/main" id="{369BC525-DD41-4931-9CB5-CAB585A0E6B6}"/>
            </a:ext>
          </a:extLst>
        </xdr:cNvPr>
        <xdr:cNvCxnSpPr/>
      </xdr:nvCxnSpPr>
      <xdr:spPr>
        <a:xfrm flipV="1">
          <a:off x="14375764" y="16934906"/>
          <a:ext cx="0" cy="13732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6" name="【公民館】&#10;有形固定資産減価償却率最小値テキスト">
          <a:extLst>
            <a:ext uri="{FF2B5EF4-FFF2-40B4-BE49-F238E27FC236}">
              <a16:creationId xmlns:a16="http://schemas.microsoft.com/office/drawing/2014/main" id="{66B52667-A2BA-4F1B-A76F-4F799784D353}"/>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7" name="直線コネクタ 756">
          <a:extLst>
            <a:ext uri="{FF2B5EF4-FFF2-40B4-BE49-F238E27FC236}">
              <a16:creationId xmlns:a16="http://schemas.microsoft.com/office/drawing/2014/main" id="{6F9524D6-52D3-47DB-BA9D-A27472AE8C19}"/>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117583</xdr:rowOff>
    </xdr:from>
    <xdr:ext cx="405111" cy="259045"/>
    <xdr:sp macro="" textlink="">
      <xdr:nvSpPr>
        <xdr:cNvPr id="758" name="【公民館】&#10;有形固定資産減価償却率最大値テキスト">
          <a:extLst>
            <a:ext uri="{FF2B5EF4-FFF2-40B4-BE49-F238E27FC236}">
              <a16:creationId xmlns:a16="http://schemas.microsoft.com/office/drawing/2014/main" id="{273CE3D0-BC5E-4128-912E-B4A68FF47646}"/>
            </a:ext>
          </a:extLst>
        </xdr:cNvPr>
        <xdr:cNvSpPr txBox="1"/>
      </xdr:nvSpPr>
      <xdr:spPr>
        <a:xfrm>
          <a:off x="14414500" y="1671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170906</xdr:rowOff>
    </xdr:from>
    <xdr:to>
      <xdr:col>86</xdr:col>
      <xdr:colOff>25400</xdr:colOff>
      <xdr:row>100</xdr:row>
      <xdr:rowOff>170906</xdr:rowOff>
    </xdr:to>
    <xdr:cxnSp macro="">
      <xdr:nvCxnSpPr>
        <xdr:cNvPr id="759" name="直線コネクタ 758">
          <a:extLst>
            <a:ext uri="{FF2B5EF4-FFF2-40B4-BE49-F238E27FC236}">
              <a16:creationId xmlns:a16="http://schemas.microsoft.com/office/drawing/2014/main" id="{DECEEE79-FCC7-4372-ABE0-6144D0585958}"/>
            </a:ext>
          </a:extLst>
        </xdr:cNvPr>
        <xdr:cNvCxnSpPr/>
      </xdr:nvCxnSpPr>
      <xdr:spPr>
        <a:xfrm>
          <a:off x="14287500" y="16934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141350</xdr:rowOff>
    </xdr:from>
    <xdr:ext cx="405111" cy="259045"/>
    <xdr:sp macro="" textlink="">
      <xdr:nvSpPr>
        <xdr:cNvPr id="760" name="【公民館】&#10;有形固定資産減価償却率平均値テキスト">
          <a:extLst>
            <a:ext uri="{FF2B5EF4-FFF2-40B4-BE49-F238E27FC236}">
              <a16:creationId xmlns:a16="http://schemas.microsoft.com/office/drawing/2014/main" id="{0B7D74B3-1905-43D7-9318-C5BE179F5DE1}"/>
            </a:ext>
          </a:extLst>
        </xdr:cNvPr>
        <xdr:cNvSpPr txBox="1"/>
      </xdr:nvSpPr>
      <xdr:spPr>
        <a:xfrm>
          <a:off x="14414500" y="175759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118473</xdr:rowOff>
    </xdr:from>
    <xdr:to>
      <xdr:col>85</xdr:col>
      <xdr:colOff>177800</xdr:colOff>
      <xdr:row>106</xdr:row>
      <xdr:rowOff>48623</xdr:rowOff>
    </xdr:to>
    <xdr:sp macro="" textlink="">
      <xdr:nvSpPr>
        <xdr:cNvPr id="761" name="フローチャート: 判断 760">
          <a:extLst>
            <a:ext uri="{FF2B5EF4-FFF2-40B4-BE49-F238E27FC236}">
              <a16:creationId xmlns:a16="http://schemas.microsoft.com/office/drawing/2014/main" id="{7A11E1E7-8C89-4F88-9A40-C6657F2A0689}"/>
            </a:ext>
          </a:extLst>
        </xdr:cNvPr>
        <xdr:cNvSpPr/>
      </xdr:nvSpPr>
      <xdr:spPr>
        <a:xfrm>
          <a:off x="14325600" y="17720673"/>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115207</xdr:rowOff>
    </xdr:from>
    <xdr:to>
      <xdr:col>81</xdr:col>
      <xdr:colOff>101600</xdr:colOff>
      <xdr:row>106</xdr:row>
      <xdr:rowOff>45357</xdr:rowOff>
    </xdr:to>
    <xdr:sp macro="" textlink="">
      <xdr:nvSpPr>
        <xdr:cNvPr id="762" name="フローチャート: 判断 761">
          <a:extLst>
            <a:ext uri="{FF2B5EF4-FFF2-40B4-BE49-F238E27FC236}">
              <a16:creationId xmlns:a16="http://schemas.microsoft.com/office/drawing/2014/main" id="{3836587B-C1FA-41B6-850D-C861DD787751}"/>
            </a:ext>
          </a:extLst>
        </xdr:cNvPr>
        <xdr:cNvSpPr/>
      </xdr:nvSpPr>
      <xdr:spPr>
        <a:xfrm>
          <a:off x="13578840" y="17717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95613</xdr:rowOff>
    </xdr:from>
    <xdr:to>
      <xdr:col>76</xdr:col>
      <xdr:colOff>165100</xdr:colOff>
      <xdr:row>106</xdr:row>
      <xdr:rowOff>25763</xdr:rowOff>
    </xdr:to>
    <xdr:sp macro="" textlink="">
      <xdr:nvSpPr>
        <xdr:cNvPr id="763" name="フローチャート: 判断 762">
          <a:extLst>
            <a:ext uri="{FF2B5EF4-FFF2-40B4-BE49-F238E27FC236}">
              <a16:creationId xmlns:a16="http://schemas.microsoft.com/office/drawing/2014/main" id="{C9A4976B-6457-41D8-983A-C2DADEA5E629}"/>
            </a:ext>
          </a:extLst>
        </xdr:cNvPr>
        <xdr:cNvSpPr/>
      </xdr:nvSpPr>
      <xdr:spPr>
        <a:xfrm>
          <a:off x="12804140" y="1769781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64588</xdr:rowOff>
    </xdr:from>
    <xdr:to>
      <xdr:col>72</xdr:col>
      <xdr:colOff>38100</xdr:colOff>
      <xdr:row>105</xdr:row>
      <xdr:rowOff>166188</xdr:rowOff>
    </xdr:to>
    <xdr:sp macro="" textlink="">
      <xdr:nvSpPr>
        <xdr:cNvPr id="764" name="フローチャート: 判断 763">
          <a:extLst>
            <a:ext uri="{FF2B5EF4-FFF2-40B4-BE49-F238E27FC236}">
              <a16:creationId xmlns:a16="http://schemas.microsoft.com/office/drawing/2014/main" id="{6B09A448-34E0-4776-9C33-102D57AB62E1}"/>
            </a:ext>
          </a:extLst>
        </xdr:cNvPr>
        <xdr:cNvSpPr/>
      </xdr:nvSpPr>
      <xdr:spPr>
        <a:xfrm>
          <a:off x="12029440" y="176667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89081</xdr:rowOff>
    </xdr:from>
    <xdr:to>
      <xdr:col>67</xdr:col>
      <xdr:colOff>101600</xdr:colOff>
      <xdr:row>106</xdr:row>
      <xdr:rowOff>19231</xdr:rowOff>
    </xdr:to>
    <xdr:sp macro="" textlink="">
      <xdr:nvSpPr>
        <xdr:cNvPr id="765" name="フローチャート: 判断 764">
          <a:extLst>
            <a:ext uri="{FF2B5EF4-FFF2-40B4-BE49-F238E27FC236}">
              <a16:creationId xmlns:a16="http://schemas.microsoft.com/office/drawing/2014/main" id="{D71138F8-2CD4-4D9A-95DE-268E0D047D6E}"/>
            </a:ext>
          </a:extLst>
        </xdr:cNvPr>
        <xdr:cNvSpPr/>
      </xdr:nvSpPr>
      <xdr:spPr>
        <a:xfrm>
          <a:off x="11231880" y="176912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D2E4B789-AA3C-4466-ACB7-FD787D439AFE}"/>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ABC03DF-76DC-4713-BFE5-95FEFF83C58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C8280A8B-ED3B-462D-88A1-16B38DA8E0B6}"/>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33382EF-5C22-4DAF-BD10-D92CDA22158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39DDEB93-0DC4-4C56-83D6-B5AAC081290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7438</xdr:rowOff>
    </xdr:from>
    <xdr:to>
      <xdr:col>85</xdr:col>
      <xdr:colOff>177800</xdr:colOff>
      <xdr:row>106</xdr:row>
      <xdr:rowOff>109038</xdr:rowOff>
    </xdr:to>
    <xdr:sp macro="" textlink="">
      <xdr:nvSpPr>
        <xdr:cNvPr id="771" name="楕円 770">
          <a:extLst>
            <a:ext uri="{FF2B5EF4-FFF2-40B4-BE49-F238E27FC236}">
              <a16:creationId xmlns:a16="http://schemas.microsoft.com/office/drawing/2014/main" id="{3589F1FA-2807-4724-9FC5-7D34F932D859}"/>
            </a:ext>
          </a:extLst>
        </xdr:cNvPr>
        <xdr:cNvSpPr/>
      </xdr:nvSpPr>
      <xdr:spPr>
        <a:xfrm>
          <a:off x="14325600" y="17777278"/>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157315</xdr:rowOff>
    </xdr:from>
    <xdr:ext cx="405111" cy="259045"/>
    <xdr:sp macro="" textlink="">
      <xdr:nvSpPr>
        <xdr:cNvPr id="772" name="【公民館】&#10;有形固定資産減価償却率該当値テキスト">
          <a:extLst>
            <a:ext uri="{FF2B5EF4-FFF2-40B4-BE49-F238E27FC236}">
              <a16:creationId xmlns:a16="http://schemas.microsoft.com/office/drawing/2014/main" id="{3226755C-2115-4569-B23E-C84E09BCC6AE}"/>
            </a:ext>
          </a:extLst>
        </xdr:cNvPr>
        <xdr:cNvSpPr txBox="1"/>
      </xdr:nvSpPr>
      <xdr:spPr>
        <a:xfrm>
          <a:off x="14414500" y="17759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147864</xdr:rowOff>
    </xdr:from>
    <xdr:to>
      <xdr:col>81</xdr:col>
      <xdr:colOff>101600</xdr:colOff>
      <xdr:row>106</xdr:row>
      <xdr:rowOff>78014</xdr:rowOff>
    </xdr:to>
    <xdr:sp macro="" textlink="">
      <xdr:nvSpPr>
        <xdr:cNvPr id="773" name="楕円 772">
          <a:extLst>
            <a:ext uri="{FF2B5EF4-FFF2-40B4-BE49-F238E27FC236}">
              <a16:creationId xmlns:a16="http://schemas.microsoft.com/office/drawing/2014/main" id="{E47CF29E-FB09-4AE8-A827-F7FA606E8B21}"/>
            </a:ext>
          </a:extLst>
        </xdr:cNvPr>
        <xdr:cNvSpPr/>
      </xdr:nvSpPr>
      <xdr:spPr>
        <a:xfrm>
          <a:off x="13578840" y="177500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27214</xdr:rowOff>
    </xdr:from>
    <xdr:to>
      <xdr:col>85</xdr:col>
      <xdr:colOff>127000</xdr:colOff>
      <xdr:row>106</xdr:row>
      <xdr:rowOff>58238</xdr:rowOff>
    </xdr:to>
    <xdr:cxnSp macro="">
      <xdr:nvCxnSpPr>
        <xdr:cNvPr id="774" name="直線コネクタ 773">
          <a:extLst>
            <a:ext uri="{FF2B5EF4-FFF2-40B4-BE49-F238E27FC236}">
              <a16:creationId xmlns:a16="http://schemas.microsoft.com/office/drawing/2014/main" id="{57E0C6E6-101F-4556-84CF-093CF54D7201}"/>
            </a:ext>
          </a:extLst>
        </xdr:cNvPr>
        <xdr:cNvCxnSpPr/>
      </xdr:nvCxnSpPr>
      <xdr:spPr>
        <a:xfrm>
          <a:off x="13629640" y="17797054"/>
          <a:ext cx="74676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108676</xdr:rowOff>
    </xdr:from>
    <xdr:to>
      <xdr:col>76</xdr:col>
      <xdr:colOff>165100</xdr:colOff>
      <xdr:row>106</xdr:row>
      <xdr:rowOff>38826</xdr:rowOff>
    </xdr:to>
    <xdr:sp macro="" textlink="">
      <xdr:nvSpPr>
        <xdr:cNvPr id="775" name="楕円 774">
          <a:extLst>
            <a:ext uri="{FF2B5EF4-FFF2-40B4-BE49-F238E27FC236}">
              <a16:creationId xmlns:a16="http://schemas.microsoft.com/office/drawing/2014/main" id="{59860C01-AFBE-479D-B9D9-3E532AAE8DEB}"/>
            </a:ext>
          </a:extLst>
        </xdr:cNvPr>
        <xdr:cNvSpPr/>
      </xdr:nvSpPr>
      <xdr:spPr>
        <a:xfrm>
          <a:off x="12804140" y="177108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159476</xdr:rowOff>
    </xdr:from>
    <xdr:to>
      <xdr:col>81</xdr:col>
      <xdr:colOff>50800</xdr:colOff>
      <xdr:row>106</xdr:row>
      <xdr:rowOff>27214</xdr:rowOff>
    </xdr:to>
    <xdr:cxnSp macro="">
      <xdr:nvCxnSpPr>
        <xdr:cNvPr id="776" name="直線コネクタ 775">
          <a:extLst>
            <a:ext uri="{FF2B5EF4-FFF2-40B4-BE49-F238E27FC236}">
              <a16:creationId xmlns:a16="http://schemas.microsoft.com/office/drawing/2014/main" id="{5223986E-AB37-46AD-B409-C83AAAEC716A}"/>
            </a:ext>
          </a:extLst>
        </xdr:cNvPr>
        <xdr:cNvCxnSpPr/>
      </xdr:nvCxnSpPr>
      <xdr:spPr>
        <a:xfrm>
          <a:off x="12854940" y="17761676"/>
          <a:ext cx="77470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100512</xdr:rowOff>
    </xdr:from>
    <xdr:to>
      <xdr:col>72</xdr:col>
      <xdr:colOff>38100</xdr:colOff>
      <xdr:row>106</xdr:row>
      <xdr:rowOff>30662</xdr:rowOff>
    </xdr:to>
    <xdr:sp macro="" textlink="">
      <xdr:nvSpPr>
        <xdr:cNvPr id="777" name="楕円 776">
          <a:extLst>
            <a:ext uri="{FF2B5EF4-FFF2-40B4-BE49-F238E27FC236}">
              <a16:creationId xmlns:a16="http://schemas.microsoft.com/office/drawing/2014/main" id="{74E3F59B-671E-4D0E-AEDE-5C0DE46DF4BA}"/>
            </a:ext>
          </a:extLst>
        </xdr:cNvPr>
        <xdr:cNvSpPr/>
      </xdr:nvSpPr>
      <xdr:spPr>
        <a:xfrm>
          <a:off x="12029440" y="177027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151312</xdr:rowOff>
    </xdr:from>
    <xdr:to>
      <xdr:col>76</xdr:col>
      <xdr:colOff>114300</xdr:colOff>
      <xdr:row>105</xdr:row>
      <xdr:rowOff>159476</xdr:rowOff>
    </xdr:to>
    <xdr:cxnSp macro="">
      <xdr:nvCxnSpPr>
        <xdr:cNvPr id="778" name="直線コネクタ 777">
          <a:extLst>
            <a:ext uri="{FF2B5EF4-FFF2-40B4-BE49-F238E27FC236}">
              <a16:creationId xmlns:a16="http://schemas.microsoft.com/office/drawing/2014/main" id="{BF46F97A-D9D0-405A-80DC-17C8C5363049}"/>
            </a:ext>
          </a:extLst>
        </xdr:cNvPr>
        <xdr:cNvCxnSpPr/>
      </xdr:nvCxnSpPr>
      <xdr:spPr>
        <a:xfrm>
          <a:off x="12072620" y="17753512"/>
          <a:ext cx="78232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157662</xdr:rowOff>
    </xdr:from>
    <xdr:to>
      <xdr:col>67</xdr:col>
      <xdr:colOff>101600</xdr:colOff>
      <xdr:row>106</xdr:row>
      <xdr:rowOff>87812</xdr:rowOff>
    </xdr:to>
    <xdr:sp macro="" textlink="">
      <xdr:nvSpPr>
        <xdr:cNvPr id="779" name="楕円 778">
          <a:extLst>
            <a:ext uri="{FF2B5EF4-FFF2-40B4-BE49-F238E27FC236}">
              <a16:creationId xmlns:a16="http://schemas.microsoft.com/office/drawing/2014/main" id="{E558CA8F-9F2D-47CE-932C-6BF3466700D4}"/>
            </a:ext>
          </a:extLst>
        </xdr:cNvPr>
        <xdr:cNvSpPr/>
      </xdr:nvSpPr>
      <xdr:spPr>
        <a:xfrm>
          <a:off x="11231880" y="1775986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151312</xdr:rowOff>
    </xdr:from>
    <xdr:to>
      <xdr:col>71</xdr:col>
      <xdr:colOff>177800</xdr:colOff>
      <xdr:row>106</xdr:row>
      <xdr:rowOff>37012</xdr:rowOff>
    </xdr:to>
    <xdr:cxnSp macro="">
      <xdr:nvCxnSpPr>
        <xdr:cNvPr id="780" name="直線コネクタ 779">
          <a:extLst>
            <a:ext uri="{FF2B5EF4-FFF2-40B4-BE49-F238E27FC236}">
              <a16:creationId xmlns:a16="http://schemas.microsoft.com/office/drawing/2014/main" id="{4E3D9EE8-41EF-4D96-AC5B-362C9C75DAA7}"/>
            </a:ext>
          </a:extLst>
        </xdr:cNvPr>
        <xdr:cNvCxnSpPr/>
      </xdr:nvCxnSpPr>
      <xdr:spPr>
        <a:xfrm flipV="1">
          <a:off x="11282680" y="17753512"/>
          <a:ext cx="78994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61884</xdr:rowOff>
    </xdr:from>
    <xdr:ext cx="405111" cy="259045"/>
    <xdr:sp macro="" textlink="">
      <xdr:nvSpPr>
        <xdr:cNvPr id="781" name="n_1aveValue【公民館】&#10;有形固定資産減価償却率">
          <a:extLst>
            <a:ext uri="{FF2B5EF4-FFF2-40B4-BE49-F238E27FC236}">
              <a16:creationId xmlns:a16="http://schemas.microsoft.com/office/drawing/2014/main" id="{1C7A6F35-3F7C-49A4-9CDD-8D037E2BD7DD}"/>
            </a:ext>
          </a:extLst>
        </xdr:cNvPr>
        <xdr:cNvSpPr txBox="1"/>
      </xdr:nvSpPr>
      <xdr:spPr>
        <a:xfrm>
          <a:off x="13437244" y="17496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42290</xdr:rowOff>
    </xdr:from>
    <xdr:ext cx="405111" cy="259045"/>
    <xdr:sp macro="" textlink="">
      <xdr:nvSpPr>
        <xdr:cNvPr id="782" name="n_2aveValue【公民館】&#10;有形固定資産減価償却率">
          <a:extLst>
            <a:ext uri="{FF2B5EF4-FFF2-40B4-BE49-F238E27FC236}">
              <a16:creationId xmlns:a16="http://schemas.microsoft.com/office/drawing/2014/main" id="{8138CD15-5737-4F40-9C83-9648C6656BBC}"/>
            </a:ext>
          </a:extLst>
        </xdr:cNvPr>
        <xdr:cNvSpPr txBox="1"/>
      </xdr:nvSpPr>
      <xdr:spPr>
        <a:xfrm>
          <a:off x="12675244" y="17476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11265</xdr:rowOff>
    </xdr:from>
    <xdr:ext cx="405111" cy="259045"/>
    <xdr:sp macro="" textlink="">
      <xdr:nvSpPr>
        <xdr:cNvPr id="783" name="n_3aveValue【公民館】&#10;有形固定資産減価償却率">
          <a:extLst>
            <a:ext uri="{FF2B5EF4-FFF2-40B4-BE49-F238E27FC236}">
              <a16:creationId xmlns:a16="http://schemas.microsoft.com/office/drawing/2014/main" id="{F90E3C3E-71EC-4B5B-B630-3DE26E1C838B}"/>
            </a:ext>
          </a:extLst>
        </xdr:cNvPr>
        <xdr:cNvSpPr txBox="1"/>
      </xdr:nvSpPr>
      <xdr:spPr>
        <a:xfrm>
          <a:off x="11900544" y="1744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35758</xdr:rowOff>
    </xdr:from>
    <xdr:ext cx="405111" cy="259045"/>
    <xdr:sp macro="" textlink="">
      <xdr:nvSpPr>
        <xdr:cNvPr id="784" name="n_4aveValue【公民館】&#10;有形固定資産減価償却率">
          <a:extLst>
            <a:ext uri="{FF2B5EF4-FFF2-40B4-BE49-F238E27FC236}">
              <a16:creationId xmlns:a16="http://schemas.microsoft.com/office/drawing/2014/main" id="{564F134F-A433-44B9-B006-DF8131D64D6D}"/>
            </a:ext>
          </a:extLst>
        </xdr:cNvPr>
        <xdr:cNvSpPr txBox="1"/>
      </xdr:nvSpPr>
      <xdr:spPr>
        <a:xfrm>
          <a:off x="11102984" y="1747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69141</xdr:rowOff>
    </xdr:from>
    <xdr:ext cx="405111" cy="259045"/>
    <xdr:sp macro="" textlink="">
      <xdr:nvSpPr>
        <xdr:cNvPr id="785" name="n_1mainValue【公民館】&#10;有形固定資産減価償却率">
          <a:extLst>
            <a:ext uri="{FF2B5EF4-FFF2-40B4-BE49-F238E27FC236}">
              <a16:creationId xmlns:a16="http://schemas.microsoft.com/office/drawing/2014/main" id="{A97A4851-90B0-4847-8896-338683983216}"/>
            </a:ext>
          </a:extLst>
        </xdr:cNvPr>
        <xdr:cNvSpPr txBox="1"/>
      </xdr:nvSpPr>
      <xdr:spPr>
        <a:xfrm>
          <a:off x="13437244" y="17838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29953</xdr:rowOff>
    </xdr:from>
    <xdr:ext cx="405111" cy="259045"/>
    <xdr:sp macro="" textlink="">
      <xdr:nvSpPr>
        <xdr:cNvPr id="786" name="n_2mainValue【公民館】&#10;有形固定資産減価償却率">
          <a:extLst>
            <a:ext uri="{FF2B5EF4-FFF2-40B4-BE49-F238E27FC236}">
              <a16:creationId xmlns:a16="http://schemas.microsoft.com/office/drawing/2014/main" id="{F0524E56-02B9-41BA-91ED-2853297DAA03}"/>
            </a:ext>
          </a:extLst>
        </xdr:cNvPr>
        <xdr:cNvSpPr txBox="1"/>
      </xdr:nvSpPr>
      <xdr:spPr>
        <a:xfrm>
          <a:off x="12675244" y="17799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21789</xdr:rowOff>
    </xdr:from>
    <xdr:ext cx="405111" cy="259045"/>
    <xdr:sp macro="" textlink="">
      <xdr:nvSpPr>
        <xdr:cNvPr id="787" name="n_3mainValue【公民館】&#10;有形固定資産減価償却率">
          <a:extLst>
            <a:ext uri="{FF2B5EF4-FFF2-40B4-BE49-F238E27FC236}">
              <a16:creationId xmlns:a16="http://schemas.microsoft.com/office/drawing/2014/main" id="{AE28C89F-092D-42AE-9E20-04A87A10387F}"/>
            </a:ext>
          </a:extLst>
        </xdr:cNvPr>
        <xdr:cNvSpPr txBox="1"/>
      </xdr:nvSpPr>
      <xdr:spPr>
        <a:xfrm>
          <a:off x="11900544" y="17791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78939</xdr:rowOff>
    </xdr:from>
    <xdr:ext cx="405111" cy="259045"/>
    <xdr:sp macro="" textlink="">
      <xdr:nvSpPr>
        <xdr:cNvPr id="788" name="n_4mainValue【公民館】&#10;有形固定資産減価償却率">
          <a:extLst>
            <a:ext uri="{FF2B5EF4-FFF2-40B4-BE49-F238E27FC236}">
              <a16:creationId xmlns:a16="http://schemas.microsoft.com/office/drawing/2014/main" id="{E7C7C057-EB8A-4813-B584-1AA4907F6AB3}"/>
            </a:ext>
          </a:extLst>
        </xdr:cNvPr>
        <xdr:cNvSpPr txBox="1"/>
      </xdr:nvSpPr>
      <xdr:spPr>
        <a:xfrm>
          <a:off x="11102984" y="1784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3971FA88-2FFF-4DE4-9CA1-A19AE3A5A52D}"/>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670EA92F-D08C-414A-AF71-DC0CAAA25556}"/>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3D3E5363-6BE1-4697-A9CF-9CD530BBAB01}"/>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A4D632A5-CA09-4D88-9150-25F2A3438CDF}"/>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3A890275-DC60-45DA-B04E-A853FF2AA3F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DB862F9B-1201-4D6B-9436-2E564F4BB8C7}"/>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0247C682-405F-4D5E-9FC6-0665BFE6998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9A23D0C7-7831-40A1-8117-74634625A7F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E35812B1-3596-435B-8E53-AAB051EFDF4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F5E00CD2-2D27-4005-BC23-94C73F156D1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99" name="直線コネクタ 798">
          <a:extLst>
            <a:ext uri="{FF2B5EF4-FFF2-40B4-BE49-F238E27FC236}">
              <a16:creationId xmlns:a16="http://schemas.microsoft.com/office/drawing/2014/main" id="{AE61213A-DCD2-4CC9-83F1-6BF66292DBD7}"/>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0" name="テキスト ボックス 799">
          <a:extLst>
            <a:ext uri="{FF2B5EF4-FFF2-40B4-BE49-F238E27FC236}">
              <a16:creationId xmlns:a16="http://schemas.microsoft.com/office/drawing/2014/main" id="{8BBA9294-072C-4627-B053-142DE3348947}"/>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1" name="直線コネクタ 800">
          <a:extLst>
            <a:ext uri="{FF2B5EF4-FFF2-40B4-BE49-F238E27FC236}">
              <a16:creationId xmlns:a16="http://schemas.microsoft.com/office/drawing/2014/main" id="{E46C2172-9695-40C9-9208-B300FCF32C26}"/>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2" name="テキスト ボックス 801">
          <a:extLst>
            <a:ext uri="{FF2B5EF4-FFF2-40B4-BE49-F238E27FC236}">
              <a16:creationId xmlns:a16="http://schemas.microsoft.com/office/drawing/2014/main" id="{258315D0-DE06-4B5B-9D3B-74FE43DFF432}"/>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3" name="直線コネクタ 802">
          <a:extLst>
            <a:ext uri="{FF2B5EF4-FFF2-40B4-BE49-F238E27FC236}">
              <a16:creationId xmlns:a16="http://schemas.microsoft.com/office/drawing/2014/main" id="{FBA0C816-AD4E-44F8-8C2F-C05F397023A3}"/>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4" name="テキスト ボックス 803">
          <a:extLst>
            <a:ext uri="{FF2B5EF4-FFF2-40B4-BE49-F238E27FC236}">
              <a16:creationId xmlns:a16="http://schemas.microsoft.com/office/drawing/2014/main" id="{8CEFDD4B-4083-4DA1-8BF9-601341588F05}"/>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5" name="直線コネクタ 804">
          <a:extLst>
            <a:ext uri="{FF2B5EF4-FFF2-40B4-BE49-F238E27FC236}">
              <a16:creationId xmlns:a16="http://schemas.microsoft.com/office/drawing/2014/main" id="{87926555-180E-4912-A09C-3059554DDE41}"/>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06" name="テキスト ボックス 805">
          <a:extLst>
            <a:ext uri="{FF2B5EF4-FFF2-40B4-BE49-F238E27FC236}">
              <a16:creationId xmlns:a16="http://schemas.microsoft.com/office/drawing/2014/main" id="{BC35E0E6-3160-4E18-B3B6-CF86F58F9996}"/>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07" name="直線コネクタ 806">
          <a:extLst>
            <a:ext uri="{FF2B5EF4-FFF2-40B4-BE49-F238E27FC236}">
              <a16:creationId xmlns:a16="http://schemas.microsoft.com/office/drawing/2014/main" id="{5EDCF3E7-26DC-449E-9B22-BC2B0A8229D5}"/>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08" name="テキスト ボックス 807">
          <a:extLst>
            <a:ext uri="{FF2B5EF4-FFF2-40B4-BE49-F238E27FC236}">
              <a16:creationId xmlns:a16="http://schemas.microsoft.com/office/drawing/2014/main" id="{CC2B834F-44BC-417C-9C03-63A2A661C84A}"/>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09" name="直線コネクタ 808">
          <a:extLst>
            <a:ext uri="{FF2B5EF4-FFF2-40B4-BE49-F238E27FC236}">
              <a16:creationId xmlns:a16="http://schemas.microsoft.com/office/drawing/2014/main" id="{05AAF4A2-35C5-4DD8-AE99-28C77F95A50C}"/>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0" name="テキスト ボックス 809">
          <a:extLst>
            <a:ext uri="{FF2B5EF4-FFF2-40B4-BE49-F238E27FC236}">
              <a16:creationId xmlns:a16="http://schemas.microsoft.com/office/drawing/2014/main" id="{142E18C3-D31B-46EA-AE7E-329B4DBFDAB1}"/>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B5AEAF70-ED44-4E38-A136-77B3D70EF06E}"/>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45D1827F-243F-4683-A73C-E2394D01D43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公民館】&#10;一人当たり面積グラフ枠">
          <a:extLst>
            <a:ext uri="{FF2B5EF4-FFF2-40B4-BE49-F238E27FC236}">
              <a16:creationId xmlns:a16="http://schemas.microsoft.com/office/drawing/2014/main" id="{677E8659-D1F8-4027-AD76-4627F46EE95E}"/>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125186</xdr:rowOff>
    </xdr:from>
    <xdr:to>
      <xdr:col>116</xdr:col>
      <xdr:colOff>62864</xdr:colOff>
      <xdr:row>109</xdr:row>
      <xdr:rowOff>32113</xdr:rowOff>
    </xdr:to>
    <xdr:cxnSp macro="">
      <xdr:nvCxnSpPr>
        <xdr:cNvPr id="814" name="直線コネクタ 813">
          <a:extLst>
            <a:ext uri="{FF2B5EF4-FFF2-40B4-BE49-F238E27FC236}">
              <a16:creationId xmlns:a16="http://schemas.microsoft.com/office/drawing/2014/main" id="{CFDA9ABE-A2B8-4851-863A-474D2EF20AE8}"/>
            </a:ext>
          </a:extLst>
        </xdr:cNvPr>
        <xdr:cNvCxnSpPr/>
      </xdr:nvCxnSpPr>
      <xdr:spPr>
        <a:xfrm flipV="1">
          <a:off x="19509104" y="16889186"/>
          <a:ext cx="0" cy="14156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15" name="【公民館】&#10;一人当たり面積最小値テキスト">
          <a:extLst>
            <a:ext uri="{FF2B5EF4-FFF2-40B4-BE49-F238E27FC236}">
              <a16:creationId xmlns:a16="http://schemas.microsoft.com/office/drawing/2014/main" id="{16C979AE-94F8-4FDF-B018-104723408B3D}"/>
            </a:ext>
          </a:extLst>
        </xdr:cNvPr>
        <xdr:cNvSpPr txBox="1"/>
      </xdr:nvSpPr>
      <xdr:spPr>
        <a:xfrm>
          <a:off x="19547840" y="1830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16" name="直線コネクタ 815">
          <a:extLst>
            <a:ext uri="{FF2B5EF4-FFF2-40B4-BE49-F238E27FC236}">
              <a16:creationId xmlns:a16="http://schemas.microsoft.com/office/drawing/2014/main" id="{968EE4C2-852C-4ACE-8141-58744660451C}"/>
            </a:ext>
          </a:extLst>
        </xdr:cNvPr>
        <xdr:cNvCxnSpPr/>
      </xdr:nvCxnSpPr>
      <xdr:spPr>
        <a:xfrm>
          <a:off x="19443700" y="18304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71863</xdr:rowOff>
    </xdr:from>
    <xdr:ext cx="469744" cy="259045"/>
    <xdr:sp macro="" textlink="">
      <xdr:nvSpPr>
        <xdr:cNvPr id="817" name="【公民館】&#10;一人当たり面積最大値テキスト">
          <a:extLst>
            <a:ext uri="{FF2B5EF4-FFF2-40B4-BE49-F238E27FC236}">
              <a16:creationId xmlns:a16="http://schemas.microsoft.com/office/drawing/2014/main" id="{C66DBB89-6C42-49F5-90F1-573AE8718665}"/>
            </a:ext>
          </a:extLst>
        </xdr:cNvPr>
        <xdr:cNvSpPr txBox="1"/>
      </xdr:nvSpPr>
      <xdr:spPr>
        <a:xfrm>
          <a:off x="19547840" y="1666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125186</xdr:rowOff>
    </xdr:from>
    <xdr:to>
      <xdr:col>116</xdr:col>
      <xdr:colOff>152400</xdr:colOff>
      <xdr:row>100</xdr:row>
      <xdr:rowOff>125186</xdr:rowOff>
    </xdr:to>
    <xdr:cxnSp macro="">
      <xdr:nvCxnSpPr>
        <xdr:cNvPr id="818" name="直線コネクタ 817">
          <a:extLst>
            <a:ext uri="{FF2B5EF4-FFF2-40B4-BE49-F238E27FC236}">
              <a16:creationId xmlns:a16="http://schemas.microsoft.com/office/drawing/2014/main" id="{6F5E9397-40C1-483E-8C6D-198EF62ED6F2}"/>
            </a:ext>
          </a:extLst>
        </xdr:cNvPr>
        <xdr:cNvCxnSpPr/>
      </xdr:nvCxnSpPr>
      <xdr:spPr>
        <a:xfrm>
          <a:off x="19443700" y="168891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62609</xdr:rowOff>
    </xdr:from>
    <xdr:ext cx="469744" cy="259045"/>
    <xdr:sp macro="" textlink="">
      <xdr:nvSpPr>
        <xdr:cNvPr id="819" name="【公民館】&#10;一人当たり面積平均値テキスト">
          <a:extLst>
            <a:ext uri="{FF2B5EF4-FFF2-40B4-BE49-F238E27FC236}">
              <a16:creationId xmlns:a16="http://schemas.microsoft.com/office/drawing/2014/main" id="{6F055E28-9847-46B8-A7B9-CA035EB5E7A9}"/>
            </a:ext>
          </a:extLst>
        </xdr:cNvPr>
        <xdr:cNvSpPr txBox="1"/>
      </xdr:nvSpPr>
      <xdr:spPr>
        <a:xfrm>
          <a:off x="19547840" y="17832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84182</xdr:rowOff>
    </xdr:from>
    <xdr:to>
      <xdr:col>116</xdr:col>
      <xdr:colOff>114300</xdr:colOff>
      <xdr:row>107</xdr:row>
      <xdr:rowOff>14332</xdr:rowOff>
    </xdr:to>
    <xdr:sp macro="" textlink="">
      <xdr:nvSpPr>
        <xdr:cNvPr id="820" name="フローチャート: 判断 819">
          <a:extLst>
            <a:ext uri="{FF2B5EF4-FFF2-40B4-BE49-F238E27FC236}">
              <a16:creationId xmlns:a16="http://schemas.microsoft.com/office/drawing/2014/main" id="{3C754772-3BD6-4C3E-A600-721107F6011B}"/>
            </a:ext>
          </a:extLst>
        </xdr:cNvPr>
        <xdr:cNvSpPr/>
      </xdr:nvSpPr>
      <xdr:spPr>
        <a:xfrm>
          <a:off x="19458940" y="17854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93980</xdr:rowOff>
    </xdr:from>
    <xdr:to>
      <xdr:col>112</xdr:col>
      <xdr:colOff>38100</xdr:colOff>
      <xdr:row>107</xdr:row>
      <xdr:rowOff>24130</xdr:rowOff>
    </xdr:to>
    <xdr:sp macro="" textlink="">
      <xdr:nvSpPr>
        <xdr:cNvPr id="821" name="フローチャート: 判断 820">
          <a:extLst>
            <a:ext uri="{FF2B5EF4-FFF2-40B4-BE49-F238E27FC236}">
              <a16:creationId xmlns:a16="http://schemas.microsoft.com/office/drawing/2014/main" id="{A467DCE8-3D83-4B9E-9025-5EB835228198}"/>
            </a:ext>
          </a:extLst>
        </xdr:cNvPr>
        <xdr:cNvSpPr/>
      </xdr:nvSpPr>
      <xdr:spPr>
        <a:xfrm>
          <a:off x="18735040" y="178638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100512</xdr:rowOff>
    </xdr:from>
    <xdr:to>
      <xdr:col>107</xdr:col>
      <xdr:colOff>101600</xdr:colOff>
      <xdr:row>107</xdr:row>
      <xdr:rowOff>30662</xdr:rowOff>
    </xdr:to>
    <xdr:sp macro="" textlink="">
      <xdr:nvSpPr>
        <xdr:cNvPr id="822" name="フローチャート: 判断 821">
          <a:extLst>
            <a:ext uri="{FF2B5EF4-FFF2-40B4-BE49-F238E27FC236}">
              <a16:creationId xmlns:a16="http://schemas.microsoft.com/office/drawing/2014/main" id="{8E861221-ACD0-4F21-B89D-9B085ADD7B7C}"/>
            </a:ext>
          </a:extLst>
        </xdr:cNvPr>
        <xdr:cNvSpPr/>
      </xdr:nvSpPr>
      <xdr:spPr>
        <a:xfrm>
          <a:off x="17937480" y="178703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110308</xdr:rowOff>
    </xdr:from>
    <xdr:to>
      <xdr:col>102</xdr:col>
      <xdr:colOff>165100</xdr:colOff>
      <xdr:row>107</xdr:row>
      <xdr:rowOff>40458</xdr:rowOff>
    </xdr:to>
    <xdr:sp macro="" textlink="">
      <xdr:nvSpPr>
        <xdr:cNvPr id="823" name="フローチャート: 判断 822">
          <a:extLst>
            <a:ext uri="{FF2B5EF4-FFF2-40B4-BE49-F238E27FC236}">
              <a16:creationId xmlns:a16="http://schemas.microsoft.com/office/drawing/2014/main" id="{46F02D14-CA4C-4939-97A8-F80427011B86}"/>
            </a:ext>
          </a:extLst>
        </xdr:cNvPr>
        <xdr:cNvSpPr/>
      </xdr:nvSpPr>
      <xdr:spPr>
        <a:xfrm>
          <a:off x="17162780" y="178801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103777</xdr:rowOff>
    </xdr:from>
    <xdr:to>
      <xdr:col>98</xdr:col>
      <xdr:colOff>38100</xdr:colOff>
      <xdr:row>107</xdr:row>
      <xdr:rowOff>33927</xdr:rowOff>
    </xdr:to>
    <xdr:sp macro="" textlink="">
      <xdr:nvSpPr>
        <xdr:cNvPr id="824" name="フローチャート: 判断 823">
          <a:extLst>
            <a:ext uri="{FF2B5EF4-FFF2-40B4-BE49-F238E27FC236}">
              <a16:creationId xmlns:a16="http://schemas.microsoft.com/office/drawing/2014/main" id="{6DF11BC0-E3B0-4CAC-83C5-ECCF360C15D2}"/>
            </a:ext>
          </a:extLst>
        </xdr:cNvPr>
        <xdr:cNvSpPr/>
      </xdr:nvSpPr>
      <xdr:spPr>
        <a:xfrm>
          <a:off x="16388080" y="1787361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8B1841AC-BB5C-4AA6-AE14-8D223028BDAB}"/>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65453B0-2E46-4544-9DA8-DE664442E98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C5B4D8AD-4D09-4DBD-95B7-868B1975E92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BDA91FDB-6D6A-44AF-8578-59A94C851020}"/>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4556BF1-4950-48A6-94AD-60AF6402996C}"/>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38463</xdr:rowOff>
    </xdr:from>
    <xdr:to>
      <xdr:col>116</xdr:col>
      <xdr:colOff>114300</xdr:colOff>
      <xdr:row>102</xdr:row>
      <xdr:rowOff>140063</xdr:rowOff>
    </xdr:to>
    <xdr:sp macro="" textlink="">
      <xdr:nvSpPr>
        <xdr:cNvPr id="830" name="楕円 829">
          <a:extLst>
            <a:ext uri="{FF2B5EF4-FFF2-40B4-BE49-F238E27FC236}">
              <a16:creationId xmlns:a16="http://schemas.microsoft.com/office/drawing/2014/main" id="{7416F4AE-EDC4-4F2F-A9C2-992C94C1997F}"/>
            </a:ext>
          </a:extLst>
        </xdr:cNvPr>
        <xdr:cNvSpPr/>
      </xdr:nvSpPr>
      <xdr:spPr>
        <a:xfrm>
          <a:off x="19458940" y="1713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61340</xdr:rowOff>
    </xdr:from>
    <xdr:ext cx="469744" cy="259045"/>
    <xdr:sp macro="" textlink="">
      <xdr:nvSpPr>
        <xdr:cNvPr id="831" name="【公民館】&#10;一人当たり面積該当値テキスト">
          <a:extLst>
            <a:ext uri="{FF2B5EF4-FFF2-40B4-BE49-F238E27FC236}">
              <a16:creationId xmlns:a16="http://schemas.microsoft.com/office/drawing/2014/main" id="{7B790C4A-35CF-4F4B-8E95-F10F460F78B5}"/>
            </a:ext>
          </a:extLst>
        </xdr:cNvPr>
        <xdr:cNvSpPr txBox="1"/>
      </xdr:nvSpPr>
      <xdr:spPr>
        <a:xfrm>
          <a:off x="19547840" y="16992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51526</xdr:rowOff>
    </xdr:from>
    <xdr:to>
      <xdr:col>112</xdr:col>
      <xdr:colOff>38100</xdr:colOff>
      <xdr:row>102</xdr:row>
      <xdr:rowOff>153126</xdr:rowOff>
    </xdr:to>
    <xdr:sp macro="" textlink="">
      <xdr:nvSpPr>
        <xdr:cNvPr id="832" name="楕円 831">
          <a:extLst>
            <a:ext uri="{FF2B5EF4-FFF2-40B4-BE49-F238E27FC236}">
              <a16:creationId xmlns:a16="http://schemas.microsoft.com/office/drawing/2014/main" id="{F9FEC019-7C8C-462B-84C4-2E365B74C479}"/>
            </a:ext>
          </a:extLst>
        </xdr:cNvPr>
        <xdr:cNvSpPr/>
      </xdr:nvSpPr>
      <xdr:spPr>
        <a:xfrm>
          <a:off x="18735040" y="171508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89263</xdr:rowOff>
    </xdr:from>
    <xdr:to>
      <xdr:col>116</xdr:col>
      <xdr:colOff>63500</xdr:colOff>
      <xdr:row>102</xdr:row>
      <xdr:rowOff>102326</xdr:rowOff>
    </xdr:to>
    <xdr:cxnSp macro="">
      <xdr:nvCxnSpPr>
        <xdr:cNvPr id="833" name="直線コネクタ 832">
          <a:extLst>
            <a:ext uri="{FF2B5EF4-FFF2-40B4-BE49-F238E27FC236}">
              <a16:creationId xmlns:a16="http://schemas.microsoft.com/office/drawing/2014/main" id="{5961B7A4-63B0-4532-AFF1-3DB111F89C96}"/>
            </a:ext>
          </a:extLst>
        </xdr:cNvPr>
        <xdr:cNvCxnSpPr/>
      </xdr:nvCxnSpPr>
      <xdr:spPr>
        <a:xfrm flipV="1">
          <a:off x="18778220" y="17188543"/>
          <a:ext cx="7315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61323</xdr:rowOff>
    </xdr:from>
    <xdr:to>
      <xdr:col>107</xdr:col>
      <xdr:colOff>101600</xdr:colOff>
      <xdr:row>102</xdr:row>
      <xdr:rowOff>162923</xdr:rowOff>
    </xdr:to>
    <xdr:sp macro="" textlink="">
      <xdr:nvSpPr>
        <xdr:cNvPr id="834" name="楕円 833">
          <a:extLst>
            <a:ext uri="{FF2B5EF4-FFF2-40B4-BE49-F238E27FC236}">
              <a16:creationId xmlns:a16="http://schemas.microsoft.com/office/drawing/2014/main" id="{AA5EDEA0-80AB-4B11-B722-5DDFA718FB70}"/>
            </a:ext>
          </a:extLst>
        </xdr:cNvPr>
        <xdr:cNvSpPr/>
      </xdr:nvSpPr>
      <xdr:spPr>
        <a:xfrm>
          <a:off x="17937480" y="17160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102326</xdr:rowOff>
    </xdr:from>
    <xdr:to>
      <xdr:col>111</xdr:col>
      <xdr:colOff>177800</xdr:colOff>
      <xdr:row>102</xdr:row>
      <xdr:rowOff>112123</xdr:rowOff>
    </xdr:to>
    <xdr:cxnSp macro="">
      <xdr:nvCxnSpPr>
        <xdr:cNvPr id="835" name="直線コネクタ 834">
          <a:extLst>
            <a:ext uri="{FF2B5EF4-FFF2-40B4-BE49-F238E27FC236}">
              <a16:creationId xmlns:a16="http://schemas.microsoft.com/office/drawing/2014/main" id="{A0CFA6FA-5543-41CA-A616-C0156173CD04}"/>
            </a:ext>
          </a:extLst>
        </xdr:cNvPr>
        <xdr:cNvCxnSpPr/>
      </xdr:nvCxnSpPr>
      <xdr:spPr>
        <a:xfrm flipV="1">
          <a:off x="17988280" y="17201606"/>
          <a:ext cx="78994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71120</xdr:rowOff>
    </xdr:from>
    <xdr:to>
      <xdr:col>102</xdr:col>
      <xdr:colOff>165100</xdr:colOff>
      <xdr:row>103</xdr:row>
      <xdr:rowOff>1270</xdr:rowOff>
    </xdr:to>
    <xdr:sp macro="" textlink="">
      <xdr:nvSpPr>
        <xdr:cNvPr id="836" name="楕円 835">
          <a:extLst>
            <a:ext uri="{FF2B5EF4-FFF2-40B4-BE49-F238E27FC236}">
              <a16:creationId xmlns:a16="http://schemas.microsoft.com/office/drawing/2014/main" id="{D338C2C5-989A-4978-9B9D-24634E5D11AE}"/>
            </a:ext>
          </a:extLst>
        </xdr:cNvPr>
        <xdr:cNvSpPr/>
      </xdr:nvSpPr>
      <xdr:spPr>
        <a:xfrm>
          <a:off x="17162780" y="17170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112123</xdr:rowOff>
    </xdr:from>
    <xdr:to>
      <xdr:col>107</xdr:col>
      <xdr:colOff>50800</xdr:colOff>
      <xdr:row>102</xdr:row>
      <xdr:rowOff>121920</xdr:rowOff>
    </xdr:to>
    <xdr:cxnSp macro="">
      <xdr:nvCxnSpPr>
        <xdr:cNvPr id="837" name="直線コネクタ 836">
          <a:extLst>
            <a:ext uri="{FF2B5EF4-FFF2-40B4-BE49-F238E27FC236}">
              <a16:creationId xmlns:a16="http://schemas.microsoft.com/office/drawing/2014/main" id="{73FD89D3-CF35-48F9-BCE8-778E02F1A635}"/>
            </a:ext>
          </a:extLst>
        </xdr:cNvPr>
        <xdr:cNvCxnSpPr/>
      </xdr:nvCxnSpPr>
      <xdr:spPr>
        <a:xfrm flipV="1">
          <a:off x="17213580" y="17211403"/>
          <a:ext cx="7747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80918</xdr:rowOff>
    </xdr:from>
    <xdr:to>
      <xdr:col>98</xdr:col>
      <xdr:colOff>38100</xdr:colOff>
      <xdr:row>103</xdr:row>
      <xdr:rowOff>11068</xdr:rowOff>
    </xdr:to>
    <xdr:sp macro="" textlink="">
      <xdr:nvSpPr>
        <xdr:cNvPr id="838" name="楕円 837">
          <a:extLst>
            <a:ext uri="{FF2B5EF4-FFF2-40B4-BE49-F238E27FC236}">
              <a16:creationId xmlns:a16="http://schemas.microsoft.com/office/drawing/2014/main" id="{ACC255B3-202E-4E6D-B9EA-F9718D04659F}"/>
            </a:ext>
          </a:extLst>
        </xdr:cNvPr>
        <xdr:cNvSpPr/>
      </xdr:nvSpPr>
      <xdr:spPr>
        <a:xfrm>
          <a:off x="16388080" y="171801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121920</xdr:rowOff>
    </xdr:from>
    <xdr:to>
      <xdr:col>102</xdr:col>
      <xdr:colOff>114300</xdr:colOff>
      <xdr:row>102</xdr:row>
      <xdr:rowOff>131718</xdr:rowOff>
    </xdr:to>
    <xdr:cxnSp macro="">
      <xdr:nvCxnSpPr>
        <xdr:cNvPr id="839" name="直線コネクタ 838">
          <a:extLst>
            <a:ext uri="{FF2B5EF4-FFF2-40B4-BE49-F238E27FC236}">
              <a16:creationId xmlns:a16="http://schemas.microsoft.com/office/drawing/2014/main" id="{C4979C61-955E-4068-AC55-5A9265B122D1}"/>
            </a:ext>
          </a:extLst>
        </xdr:cNvPr>
        <xdr:cNvCxnSpPr/>
      </xdr:nvCxnSpPr>
      <xdr:spPr>
        <a:xfrm flipV="1">
          <a:off x="16431260" y="17221200"/>
          <a:ext cx="7823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15257</xdr:rowOff>
    </xdr:from>
    <xdr:ext cx="469744" cy="259045"/>
    <xdr:sp macro="" textlink="">
      <xdr:nvSpPr>
        <xdr:cNvPr id="840" name="n_1aveValue【公民館】&#10;一人当たり面積">
          <a:extLst>
            <a:ext uri="{FF2B5EF4-FFF2-40B4-BE49-F238E27FC236}">
              <a16:creationId xmlns:a16="http://schemas.microsoft.com/office/drawing/2014/main" id="{FABD941C-7602-4650-A8F9-010E59FE318A}"/>
            </a:ext>
          </a:extLst>
        </xdr:cNvPr>
        <xdr:cNvSpPr txBox="1"/>
      </xdr:nvSpPr>
      <xdr:spPr>
        <a:xfrm>
          <a:off x="18561127" y="17952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21789</xdr:rowOff>
    </xdr:from>
    <xdr:ext cx="469744" cy="259045"/>
    <xdr:sp macro="" textlink="">
      <xdr:nvSpPr>
        <xdr:cNvPr id="841" name="n_2aveValue【公民館】&#10;一人当たり面積">
          <a:extLst>
            <a:ext uri="{FF2B5EF4-FFF2-40B4-BE49-F238E27FC236}">
              <a16:creationId xmlns:a16="http://schemas.microsoft.com/office/drawing/2014/main" id="{3880DCE7-2A35-4469-9D4D-B60B50153A2E}"/>
            </a:ext>
          </a:extLst>
        </xdr:cNvPr>
        <xdr:cNvSpPr txBox="1"/>
      </xdr:nvSpPr>
      <xdr:spPr>
        <a:xfrm>
          <a:off x="17776267" y="17959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31585</xdr:rowOff>
    </xdr:from>
    <xdr:ext cx="469744" cy="259045"/>
    <xdr:sp macro="" textlink="">
      <xdr:nvSpPr>
        <xdr:cNvPr id="842" name="n_3aveValue【公民館】&#10;一人当たり面積">
          <a:extLst>
            <a:ext uri="{FF2B5EF4-FFF2-40B4-BE49-F238E27FC236}">
              <a16:creationId xmlns:a16="http://schemas.microsoft.com/office/drawing/2014/main" id="{195DEA00-8CFC-4EEC-90DC-ECA2F92ADAF8}"/>
            </a:ext>
          </a:extLst>
        </xdr:cNvPr>
        <xdr:cNvSpPr txBox="1"/>
      </xdr:nvSpPr>
      <xdr:spPr>
        <a:xfrm>
          <a:off x="17001567" y="1796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25054</xdr:rowOff>
    </xdr:from>
    <xdr:ext cx="469744" cy="259045"/>
    <xdr:sp macro="" textlink="">
      <xdr:nvSpPr>
        <xdr:cNvPr id="843" name="n_4aveValue【公民館】&#10;一人当たり面積">
          <a:extLst>
            <a:ext uri="{FF2B5EF4-FFF2-40B4-BE49-F238E27FC236}">
              <a16:creationId xmlns:a16="http://schemas.microsoft.com/office/drawing/2014/main" id="{3BD70E7D-CF0D-4D6C-B8C7-A156104F6246}"/>
            </a:ext>
          </a:extLst>
        </xdr:cNvPr>
        <xdr:cNvSpPr txBox="1"/>
      </xdr:nvSpPr>
      <xdr:spPr>
        <a:xfrm>
          <a:off x="16226867" y="17962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169653</xdr:rowOff>
    </xdr:from>
    <xdr:ext cx="469744" cy="259045"/>
    <xdr:sp macro="" textlink="">
      <xdr:nvSpPr>
        <xdr:cNvPr id="844" name="n_1mainValue【公民館】&#10;一人当たり面積">
          <a:extLst>
            <a:ext uri="{FF2B5EF4-FFF2-40B4-BE49-F238E27FC236}">
              <a16:creationId xmlns:a16="http://schemas.microsoft.com/office/drawing/2014/main" id="{610DA09B-A385-439E-A29E-A13922EBB5BF}"/>
            </a:ext>
          </a:extLst>
        </xdr:cNvPr>
        <xdr:cNvSpPr txBox="1"/>
      </xdr:nvSpPr>
      <xdr:spPr>
        <a:xfrm>
          <a:off x="18561127" y="16933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8000</xdr:rowOff>
    </xdr:from>
    <xdr:ext cx="469744" cy="259045"/>
    <xdr:sp macro="" textlink="">
      <xdr:nvSpPr>
        <xdr:cNvPr id="845" name="n_2mainValue【公民館】&#10;一人当たり面積">
          <a:extLst>
            <a:ext uri="{FF2B5EF4-FFF2-40B4-BE49-F238E27FC236}">
              <a16:creationId xmlns:a16="http://schemas.microsoft.com/office/drawing/2014/main" id="{2B5FF540-69C4-49B4-A800-6DCF10144A42}"/>
            </a:ext>
          </a:extLst>
        </xdr:cNvPr>
        <xdr:cNvSpPr txBox="1"/>
      </xdr:nvSpPr>
      <xdr:spPr>
        <a:xfrm>
          <a:off x="17776267" y="16939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17797</xdr:rowOff>
    </xdr:from>
    <xdr:ext cx="469744" cy="259045"/>
    <xdr:sp macro="" textlink="">
      <xdr:nvSpPr>
        <xdr:cNvPr id="846" name="n_3mainValue【公民館】&#10;一人当たり面積">
          <a:extLst>
            <a:ext uri="{FF2B5EF4-FFF2-40B4-BE49-F238E27FC236}">
              <a16:creationId xmlns:a16="http://schemas.microsoft.com/office/drawing/2014/main" id="{2A490832-E0AA-48FE-BF0C-F2199E2A69D7}"/>
            </a:ext>
          </a:extLst>
        </xdr:cNvPr>
        <xdr:cNvSpPr txBox="1"/>
      </xdr:nvSpPr>
      <xdr:spPr>
        <a:xfrm>
          <a:off x="17001567" y="1694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27595</xdr:rowOff>
    </xdr:from>
    <xdr:ext cx="469744" cy="259045"/>
    <xdr:sp macro="" textlink="">
      <xdr:nvSpPr>
        <xdr:cNvPr id="847" name="n_4mainValue【公民館】&#10;一人当たり面積">
          <a:extLst>
            <a:ext uri="{FF2B5EF4-FFF2-40B4-BE49-F238E27FC236}">
              <a16:creationId xmlns:a16="http://schemas.microsoft.com/office/drawing/2014/main" id="{26F92A9C-3B6B-4C9A-82A0-C29F4AC687B5}"/>
            </a:ext>
          </a:extLst>
        </xdr:cNvPr>
        <xdr:cNvSpPr txBox="1"/>
      </xdr:nvSpPr>
      <xdr:spPr>
        <a:xfrm>
          <a:off x="16226867" y="1695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EF683AB2-DDA6-4D37-99E7-9BBBCB83A0D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616F88AB-B8D2-4E5B-95CF-1E43706F3475}"/>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EC6131B5-F9C6-4F2D-A428-C4FEC8AC63F0}"/>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認定こども園・幼稚園・保育園</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と比較し多く、減価償却率については類似団体平均と比較すると低い水準である。羽床こども園、羽床上こども園については老朽化が進んでおり、修繕・改修など施行により適切な施設管理に努める。今後少子高齢化などにより子どもの減少も考えられるため、施設の統廃合などの検討も今後必要である。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減価償却率については類似団体と比較し低い水準であった。</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人あたりの面積については類似団体よりも高い水準である。令和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年度では小学校の改修工事などを実施しており、施設の適正管理に努めている。今後も長寿命化計画などを考慮しながら適切な施設マネジメントを行う。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児童館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人あたりの面積については低い水準である。南原児童館の老朽化率が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であり、住民一人当たりの面積が類似団体を下回っていることから施設の削減以外に住民の安全に考慮した施設の維持・更新を含めた管理体制の検討に努める。</a:t>
          </a:r>
          <a:r>
            <a:rPr kumimoji="1" lang="ja-JP" altLang="ja-JP" sz="1100">
              <a:solidFill>
                <a:schemeClr val="dk1"/>
              </a:solidFill>
              <a:effectLst/>
              <a:latin typeface="+mn-lt"/>
              <a:ea typeface="+mn-ea"/>
              <a:cs typeface="+mn-cs"/>
            </a:rPr>
            <a:t>　　</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公民館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減価償却率については類似団体と比較しやや高い水準であり、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面積についても高い水準である。中央公民館の老朽化も進んでおり、住民一人当たりの面積が類似団体を上回っていることから施設の統廃合や住民の安全に考慮した施設の維持・更新を含めた管理体制の検討に努め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39782CB-4A27-4F92-84FA-28D30F61DF6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6B5275A-5636-4FCD-9E15-4BA20F35F382}"/>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5BA1DE9-5916-455B-B1E3-12DF2AE286B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E045EA39-1FBD-4247-B0C1-1CBDE4F8C5C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香川県綾川町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040CC2-D5C9-4C56-A217-EB14575DB74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0337DB3-98A7-4FCF-A256-C4A663B2789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46A0B36-DA00-4F91-87E5-EFEF844C187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EB594A1-703C-466A-B571-294750EFFA9A}"/>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0D71E18-6B28-4941-B875-2B3E508F6A28}"/>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44F4446-3CF3-42CA-8CCA-139C3F54CA6E}"/>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22,906
22,418
109.75
13,403,507
12,790,225
501,875
7,283,890
5,403,766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6FBF03A-BBFF-409C-82C9-2A2937AA380C}"/>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9573797-E147-4DCA-B383-E0F6BEE8250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3B961B81-113E-4E1D-8533-1561C728885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2EE9838-A332-4D52-9E5B-C0C0D3A6E38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C85C2F1-EE19-4180-A35C-12FBA85F8C6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81AF4729-09B3-469C-999E-92094E2C91B1}"/>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FD6F3F0-81D8-4DB7-999A-2C3AFD10082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E2E4C0-11D0-4748-9D4D-14BBAA331EF3}"/>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2A3261F-54FE-4818-8D48-72973E25B032}"/>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4C995D9-40A1-4F23-BFC5-255675C34542}"/>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C76B8D6-061B-41E9-B41A-4C88BB6C755B}"/>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4799F84-F19A-4340-AF31-E7C106A961B1}"/>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7F17CFA-907F-4350-8A2A-3A7923852490}"/>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ACEBF3B-051F-4706-801E-FB5C925592FC}"/>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15BA970-FEDD-44B5-A981-E1B14C1F4CD2}"/>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B45DEB-EB98-4626-ABB5-21087CB0775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0EBE678-144E-409C-9345-71BD3EB4EB0B}"/>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F346F7-6FBF-428B-A7A7-E020FF06EA9B}"/>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E89DBFD-7EC9-4E44-B661-DACE861C8B47}"/>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D0A37F8-696F-411A-8EBA-CEC3C721734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A941376-1CAD-4DB4-B19A-817C0BDB8AA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CF87DD4-21CE-4275-9CCB-CBCDB51C634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9939530-1351-497E-B601-C4BD50A1759A}"/>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09190F-A593-4D11-A25F-24B1207C188E}"/>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2E0D6DC-1A42-42E3-800B-414C6C0780C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4C5DD32-769F-4568-8064-832393E9FE27}"/>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2F61886-7BF1-44EC-A77F-89A140FAC932}"/>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0C23C7E-54B5-47A0-88F7-7DD8DDF4FFA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3350107-3B03-40CB-9F48-06A95E56D15E}"/>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735A922-E8A8-451E-975B-47A84A3CA252}"/>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CBA5A92-90EB-4A38-A97B-3669D9E7277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147BFB-B6B2-42EB-9791-38835C5A39A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59EA909-E568-48AC-9F73-95BF140CE115}"/>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284BA511-9F99-4A55-B85B-CE1E64DBA3C7}"/>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A1840790-8C97-4F36-988C-D19965C7EA4F}"/>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876AEC86-94F1-4AFF-BB77-273575C38305}"/>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604A67C-9318-42EE-A163-14B2643C7F0A}"/>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DF3F8ADE-CA09-4B2F-83CE-1C8AFF08C511}"/>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7DEA736-6804-47B3-BC1A-337F5AFA6216}"/>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95398DCD-877E-4765-AF9B-193DC440E866}"/>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EBCF91AA-3C62-448D-9EA8-9FE1BA6B72F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D013133-A5CF-4E55-A88A-B1F880B8F300}"/>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6F252F0-FA83-4993-A094-1CC2548F3940}"/>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1FEDC937-4A51-4B54-A165-6663C9468171}"/>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3748B8CD-69F4-464B-82DF-967D3723A048}"/>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BDEB8A9-3D0E-4BF4-8731-9AA1A3A8F790}"/>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56606</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F7A23958-4614-4F53-9C5F-298099DE6D70}"/>
            </a:ext>
          </a:extLst>
        </xdr:cNvPr>
        <xdr:cNvCxnSpPr/>
      </xdr:nvCxnSpPr>
      <xdr:spPr>
        <a:xfrm flipV="1">
          <a:off x="4086225" y="5756366"/>
          <a:ext cx="0" cy="13770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5A799BE7-C641-48C4-9130-53F4915B0456}"/>
            </a:ext>
          </a:extLst>
        </xdr:cNvPr>
        <xdr:cNvSpPr txBox="1"/>
      </xdr:nvSpPr>
      <xdr:spPr>
        <a:xfrm>
          <a:off x="412496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5B0F93A1-E2F0-45F8-85A9-9CA7FFFECDE7}"/>
            </a:ext>
          </a:extLst>
        </xdr:cNvPr>
        <xdr:cNvCxnSpPr/>
      </xdr:nvCxnSpPr>
      <xdr:spPr>
        <a:xfrm>
          <a:off x="402082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3283</xdr:rowOff>
    </xdr:from>
    <xdr:ext cx="405111" cy="259045"/>
    <xdr:sp macro="" textlink="">
      <xdr:nvSpPr>
        <xdr:cNvPr id="61" name="【図書館】&#10;有形固定資産減価償却率最大値テキスト">
          <a:extLst>
            <a:ext uri="{FF2B5EF4-FFF2-40B4-BE49-F238E27FC236}">
              <a16:creationId xmlns:a16="http://schemas.microsoft.com/office/drawing/2014/main" id="{3CA970B3-CA95-46E2-9790-66040595A7D7}"/>
            </a:ext>
          </a:extLst>
        </xdr:cNvPr>
        <xdr:cNvSpPr txBox="1"/>
      </xdr:nvSpPr>
      <xdr:spPr>
        <a:xfrm>
          <a:off x="4124960" y="5535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56606</xdr:rowOff>
    </xdr:from>
    <xdr:to>
      <xdr:col>24</xdr:col>
      <xdr:colOff>152400</xdr:colOff>
      <xdr:row>34</xdr:row>
      <xdr:rowOff>56606</xdr:rowOff>
    </xdr:to>
    <xdr:cxnSp macro="">
      <xdr:nvCxnSpPr>
        <xdr:cNvPr id="62" name="直線コネクタ 61">
          <a:extLst>
            <a:ext uri="{FF2B5EF4-FFF2-40B4-BE49-F238E27FC236}">
              <a16:creationId xmlns:a16="http://schemas.microsoft.com/office/drawing/2014/main" id="{32A2E576-746B-4A80-9353-5A1E66A7B9C9}"/>
            </a:ext>
          </a:extLst>
        </xdr:cNvPr>
        <xdr:cNvCxnSpPr/>
      </xdr:nvCxnSpPr>
      <xdr:spPr>
        <a:xfrm>
          <a:off x="4020820" y="57563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168746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D77EE50-4D8F-4198-859B-AF3579366815}"/>
            </a:ext>
          </a:extLst>
        </xdr:cNvPr>
        <xdr:cNvSpPr txBox="1"/>
      </xdr:nvSpPr>
      <xdr:spPr>
        <a:xfrm>
          <a:off x="4124960" y="6371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94C7F3F0-FF38-4078-8BA4-CBD2841F4954}"/>
            </a:ext>
          </a:extLst>
        </xdr:cNvPr>
        <xdr:cNvSpPr/>
      </xdr:nvSpPr>
      <xdr:spPr>
        <a:xfrm>
          <a:off x="4036060" y="638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152763</xdr:rowOff>
    </xdr:from>
    <xdr:to>
      <xdr:col>20</xdr:col>
      <xdr:colOff>38100</xdr:colOff>
      <xdr:row>38</xdr:row>
      <xdr:rowOff>82913</xdr:rowOff>
    </xdr:to>
    <xdr:sp macro="" textlink="">
      <xdr:nvSpPr>
        <xdr:cNvPr id="65" name="フローチャート: 判断 64">
          <a:extLst>
            <a:ext uri="{FF2B5EF4-FFF2-40B4-BE49-F238E27FC236}">
              <a16:creationId xmlns:a16="http://schemas.microsoft.com/office/drawing/2014/main" id="{D802DA4A-4B38-4F01-A59C-540F3E2B24AC}"/>
            </a:ext>
          </a:extLst>
        </xdr:cNvPr>
        <xdr:cNvSpPr/>
      </xdr:nvSpPr>
      <xdr:spPr>
        <a:xfrm>
          <a:off x="3312160" y="635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115207</xdr:rowOff>
    </xdr:from>
    <xdr:to>
      <xdr:col>15</xdr:col>
      <xdr:colOff>101600</xdr:colOff>
      <xdr:row>38</xdr:row>
      <xdr:rowOff>45357</xdr:rowOff>
    </xdr:to>
    <xdr:sp macro="" textlink="">
      <xdr:nvSpPr>
        <xdr:cNvPr id="66" name="フローチャート: 判断 65">
          <a:extLst>
            <a:ext uri="{FF2B5EF4-FFF2-40B4-BE49-F238E27FC236}">
              <a16:creationId xmlns:a16="http://schemas.microsoft.com/office/drawing/2014/main" id="{24277344-FE16-4A97-9BBA-0B3E8D95CBA0}"/>
            </a:ext>
          </a:extLst>
        </xdr:cNvPr>
        <xdr:cNvSpPr/>
      </xdr:nvSpPr>
      <xdr:spPr>
        <a:xfrm>
          <a:off x="2514600" y="631788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84183</xdr:rowOff>
    </xdr:from>
    <xdr:to>
      <xdr:col>10</xdr:col>
      <xdr:colOff>165100</xdr:colOff>
      <xdr:row>38</xdr:row>
      <xdr:rowOff>14332</xdr:rowOff>
    </xdr:to>
    <xdr:sp macro="" textlink="">
      <xdr:nvSpPr>
        <xdr:cNvPr id="67" name="フローチャート: 判断 66">
          <a:extLst>
            <a:ext uri="{FF2B5EF4-FFF2-40B4-BE49-F238E27FC236}">
              <a16:creationId xmlns:a16="http://schemas.microsoft.com/office/drawing/2014/main" id="{DEC862EC-0C64-43F4-9BE6-DC82CC454E81}"/>
            </a:ext>
          </a:extLst>
        </xdr:cNvPr>
        <xdr:cNvSpPr/>
      </xdr:nvSpPr>
      <xdr:spPr>
        <a:xfrm>
          <a:off x="1739900" y="6286863"/>
          <a:ext cx="101600" cy="9778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44994</xdr:rowOff>
    </xdr:from>
    <xdr:to>
      <xdr:col>6</xdr:col>
      <xdr:colOff>38100</xdr:colOff>
      <xdr:row>37</xdr:row>
      <xdr:rowOff>146594</xdr:rowOff>
    </xdr:to>
    <xdr:sp macro="" textlink="">
      <xdr:nvSpPr>
        <xdr:cNvPr id="68" name="フローチャート: 判断 67">
          <a:extLst>
            <a:ext uri="{FF2B5EF4-FFF2-40B4-BE49-F238E27FC236}">
              <a16:creationId xmlns:a16="http://schemas.microsoft.com/office/drawing/2014/main" id="{95CDFE81-BBE6-405C-AEEE-2A32CA11992D}"/>
            </a:ext>
          </a:extLst>
        </xdr:cNvPr>
        <xdr:cNvSpPr/>
      </xdr:nvSpPr>
      <xdr:spPr>
        <a:xfrm>
          <a:off x="965200" y="62476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4EF57E6-B82A-4BF1-A436-8C2CB4B19966}"/>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F54FA55-EDCE-457A-9F31-82F4B3907F1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72CE840-A7CD-494E-A748-686EF5E4415B}"/>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1B3BAC-59BB-4ABC-96E5-58D01FB4C7A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B770AF05-8D3C-4DBE-95A5-0C1F7AE51D43}"/>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113574</xdr:rowOff>
    </xdr:from>
    <xdr:to>
      <xdr:col>24</xdr:col>
      <xdr:colOff>114300</xdr:colOff>
      <xdr:row>36</xdr:row>
      <xdr:rowOff>43724</xdr:rowOff>
    </xdr:to>
    <xdr:sp macro="" textlink="">
      <xdr:nvSpPr>
        <xdr:cNvPr id="74" name="楕円 73">
          <a:extLst>
            <a:ext uri="{FF2B5EF4-FFF2-40B4-BE49-F238E27FC236}">
              <a16:creationId xmlns:a16="http://schemas.microsoft.com/office/drawing/2014/main" id="{EAD6613F-F623-44B5-BE97-09D7864D1299}"/>
            </a:ext>
          </a:extLst>
        </xdr:cNvPr>
        <xdr:cNvSpPr/>
      </xdr:nvSpPr>
      <xdr:spPr>
        <a:xfrm>
          <a:off x="4036060" y="59809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136451</xdr:rowOff>
    </xdr:from>
    <xdr:ext cx="405111" cy="259045"/>
    <xdr:sp macro="" textlink="">
      <xdr:nvSpPr>
        <xdr:cNvPr id="75" name="【図書館】&#10;有形固定資産減価償却率該当値テキスト">
          <a:extLst>
            <a:ext uri="{FF2B5EF4-FFF2-40B4-BE49-F238E27FC236}">
              <a16:creationId xmlns:a16="http://schemas.microsoft.com/office/drawing/2014/main" id="{35BD91D9-85F3-4DB5-A7DA-93E6CABB920C}"/>
            </a:ext>
          </a:extLst>
        </xdr:cNvPr>
        <xdr:cNvSpPr txBox="1"/>
      </xdr:nvSpPr>
      <xdr:spPr>
        <a:xfrm>
          <a:off x="4124960" y="583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80917</xdr:rowOff>
    </xdr:from>
    <xdr:to>
      <xdr:col>20</xdr:col>
      <xdr:colOff>38100</xdr:colOff>
      <xdr:row>36</xdr:row>
      <xdr:rowOff>11067</xdr:rowOff>
    </xdr:to>
    <xdr:sp macro="" textlink="">
      <xdr:nvSpPr>
        <xdr:cNvPr id="76" name="楕円 75">
          <a:extLst>
            <a:ext uri="{FF2B5EF4-FFF2-40B4-BE49-F238E27FC236}">
              <a16:creationId xmlns:a16="http://schemas.microsoft.com/office/drawing/2014/main" id="{F8EF7E7D-CA61-4ECB-8F6F-98BB45B5E6B9}"/>
            </a:ext>
          </a:extLst>
        </xdr:cNvPr>
        <xdr:cNvSpPr/>
      </xdr:nvSpPr>
      <xdr:spPr>
        <a:xfrm>
          <a:off x="3312160" y="59483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131717</xdr:rowOff>
    </xdr:from>
    <xdr:to>
      <xdr:col>24</xdr:col>
      <xdr:colOff>63500</xdr:colOff>
      <xdr:row>35</xdr:row>
      <xdr:rowOff>164374</xdr:rowOff>
    </xdr:to>
    <xdr:cxnSp macro="">
      <xdr:nvCxnSpPr>
        <xdr:cNvPr id="77" name="直線コネクタ 76">
          <a:extLst>
            <a:ext uri="{FF2B5EF4-FFF2-40B4-BE49-F238E27FC236}">
              <a16:creationId xmlns:a16="http://schemas.microsoft.com/office/drawing/2014/main" id="{B0BA058C-5940-4F9D-9FE7-3AD5547C90C7}"/>
            </a:ext>
          </a:extLst>
        </xdr:cNvPr>
        <xdr:cNvCxnSpPr/>
      </xdr:nvCxnSpPr>
      <xdr:spPr>
        <a:xfrm>
          <a:off x="3355340" y="5999117"/>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48260</xdr:rowOff>
    </xdr:from>
    <xdr:to>
      <xdr:col>15</xdr:col>
      <xdr:colOff>101600</xdr:colOff>
      <xdr:row>35</xdr:row>
      <xdr:rowOff>149860</xdr:rowOff>
    </xdr:to>
    <xdr:sp macro="" textlink="">
      <xdr:nvSpPr>
        <xdr:cNvPr id="78" name="楕円 77">
          <a:extLst>
            <a:ext uri="{FF2B5EF4-FFF2-40B4-BE49-F238E27FC236}">
              <a16:creationId xmlns:a16="http://schemas.microsoft.com/office/drawing/2014/main" id="{A452A8CB-A929-4DCE-B4E0-D50255A8839A}"/>
            </a:ext>
          </a:extLst>
        </xdr:cNvPr>
        <xdr:cNvSpPr/>
      </xdr:nvSpPr>
      <xdr:spPr>
        <a:xfrm>
          <a:off x="2514600" y="591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99060</xdr:rowOff>
    </xdr:from>
    <xdr:to>
      <xdr:col>19</xdr:col>
      <xdr:colOff>177800</xdr:colOff>
      <xdr:row>35</xdr:row>
      <xdr:rowOff>131717</xdr:rowOff>
    </xdr:to>
    <xdr:cxnSp macro="">
      <xdr:nvCxnSpPr>
        <xdr:cNvPr id="79" name="直線コネクタ 78">
          <a:extLst>
            <a:ext uri="{FF2B5EF4-FFF2-40B4-BE49-F238E27FC236}">
              <a16:creationId xmlns:a16="http://schemas.microsoft.com/office/drawing/2014/main" id="{77223AE8-4375-45FD-AF59-B39ED31D2F5B}"/>
            </a:ext>
          </a:extLst>
        </xdr:cNvPr>
        <xdr:cNvCxnSpPr/>
      </xdr:nvCxnSpPr>
      <xdr:spPr>
        <a:xfrm>
          <a:off x="2565400" y="5966460"/>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15603</xdr:rowOff>
    </xdr:from>
    <xdr:to>
      <xdr:col>10</xdr:col>
      <xdr:colOff>165100</xdr:colOff>
      <xdr:row>35</xdr:row>
      <xdr:rowOff>117203</xdr:rowOff>
    </xdr:to>
    <xdr:sp macro="" textlink="">
      <xdr:nvSpPr>
        <xdr:cNvPr id="80" name="楕円 79">
          <a:extLst>
            <a:ext uri="{FF2B5EF4-FFF2-40B4-BE49-F238E27FC236}">
              <a16:creationId xmlns:a16="http://schemas.microsoft.com/office/drawing/2014/main" id="{BEB7B290-2651-447F-AD02-0D97C945A1E0}"/>
            </a:ext>
          </a:extLst>
        </xdr:cNvPr>
        <xdr:cNvSpPr/>
      </xdr:nvSpPr>
      <xdr:spPr>
        <a:xfrm>
          <a:off x="1739900" y="5883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66403</xdr:rowOff>
    </xdr:from>
    <xdr:to>
      <xdr:col>15</xdr:col>
      <xdr:colOff>50800</xdr:colOff>
      <xdr:row>35</xdr:row>
      <xdr:rowOff>99060</xdr:rowOff>
    </xdr:to>
    <xdr:cxnSp macro="">
      <xdr:nvCxnSpPr>
        <xdr:cNvPr id="81" name="直線コネクタ 80">
          <a:extLst>
            <a:ext uri="{FF2B5EF4-FFF2-40B4-BE49-F238E27FC236}">
              <a16:creationId xmlns:a16="http://schemas.microsoft.com/office/drawing/2014/main" id="{E4366DCA-18DD-4077-89B8-305951DD5EC9}"/>
            </a:ext>
          </a:extLst>
        </xdr:cNvPr>
        <xdr:cNvCxnSpPr/>
      </xdr:nvCxnSpPr>
      <xdr:spPr>
        <a:xfrm>
          <a:off x="1790700" y="5933803"/>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154396</xdr:rowOff>
    </xdr:from>
    <xdr:to>
      <xdr:col>6</xdr:col>
      <xdr:colOff>38100</xdr:colOff>
      <xdr:row>35</xdr:row>
      <xdr:rowOff>84546</xdr:rowOff>
    </xdr:to>
    <xdr:sp macro="" textlink="">
      <xdr:nvSpPr>
        <xdr:cNvPr id="82" name="楕円 81">
          <a:extLst>
            <a:ext uri="{FF2B5EF4-FFF2-40B4-BE49-F238E27FC236}">
              <a16:creationId xmlns:a16="http://schemas.microsoft.com/office/drawing/2014/main" id="{F9E59E06-354D-4032-8FE6-7C5E2691A764}"/>
            </a:ext>
          </a:extLst>
        </xdr:cNvPr>
        <xdr:cNvSpPr/>
      </xdr:nvSpPr>
      <xdr:spPr>
        <a:xfrm>
          <a:off x="965200" y="58541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33746</xdr:rowOff>
    </xdr:from>
    <xdr:to>
      <xdr:col>10</xdr:col>
      <xdr:colOff>114300</xdr:colOff>
      <xdr:row>35</xdr:row>
      <xdr:rowOff>66403</xdr:rowOff>
    </xdr:to>
    <xdr:cxnSp macro="">
      <xdr:nvCxnSpPr>
        <xdr:cNvPr id="83" name="直線コネクタ 82">
          <a:extLst>
            <a:ext uri="{FF2B5EF4-FFF2-40B4-BE49-F238E27FC236}">
              <a16:creationId xmlns:a16="http://schemas.microsoft.com/office/drawing/2014/main" id="{55240D38-78AD-471F-BB50-B3B2735DCE32}"/>
            </a:ext>
          </a:extLst>
        </xdr:cNvPr>
        <xdr:cNvCxnSpPr/>
      </xdr:nvCxnSpPr>
      <xdr:spPr>
        <a:xfrm>
          <a:off x="1008380" y="5901146"/>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74040</xdr:rowOff>
    </xdr:from>
    <xdr:ext cx="405111" cy="259045"/>
    <xdr:sp macro="" textlink="">
      <xdr:nvSpPr>
        <xdr:cNvPr id="84" name="n_1aveValue【図書館】&#10;有形固定資産減価償却率">
          <a:extLst>
            <a:ext uri="{FF2B5EF4-FFF2-40B4-BE49-F238E27FC236}">
              <a16:creationId xmlns:a16="http://schemas.microsoft.com/office/drawing/2014/main" id="{44AFB160-49FB-42DB-877D-9910D0A5E6B2}"/>
            </a:ext>
          </a:extLst>
        </xdr:cNvPr>
        <xdr:cNvSpPr txBox="1"/>
      </xdr:nvSpPr>
      <xdr:spPr>
        <a:xfrm>
          <a:off x="3170564" y="6444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36484</xdr:rowOff>
    </xdr:from>
    <xdr:ext cx="405111" cy="259045"/>
    <xdr:sp macro="" textlink="">
      <xdr:nvSpPr>
        <xdr:cNvPr id="85" name="n_2aveValue【図書館】&#10;有形固定資産減価償却率">
          <a:extLst>
            <a:ext uri="{FF2B5EF4-FFF2-40B4-BE49-F238E27FC236}">
              <a16:creationId xmlns:a16="http://schemas.microsoft.com/office/drawing/2014/main" id="{6E2B21B7-1F70-4105-94E2-415ED8ABD3BC}"/>
            </a:ext>
          </a:extLst>
        </xdr:cNvPr>
        <xdr:cNvSpPr txBox="1"/>
      </xdr:nvSpPr>
      <xdr:spPr>
        <a:xfrm>
          <a:off x="2385704" y="6406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5460</xdr:rowOff>
    </xdr:from>
    <xdr:ext cx="405111" cy="259045"/>
    <xdr:sp macro="" textlink="">
      <xdr:nvSpPr>
        <xdr:cNvPr id="86" name="n_3aveValue【図書館】&#10;有形固定資産減価償却率">
          <a:extLst>
            <a:ext uri="{FF2B5EF4-FFF2-40B4-BE49-F238E27FC236}">
              <a16:creationId xmlns:a16="http://schemas.microsoft.com/office/drawing/2014/main" id="{0FC64A90-C182-4893-B642-665D90D9A219}"/>
            </a:ext>
          </a:extLst>
        </xdr:cNvPr>
        <xdr:cNvSpPr txBox="1"/>
      </xdr:nvSpPr>
      <xdr:spPr>
        <a:xfrm>
          <a:off x="1611004" y="63757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137721</xdr:rowOff>
    </xdr:from>
    <xdr:ext cx="405111" cy="259045"/>
    <xdr:sp macro="" textlink="">
      <xdr:nvSpPr>
        <xdr:cNvPr id="87" name="n_4aveValue【図書館】&#10;有形固定資産減価償却率">
          <a:extLst>
            <a:ext uri="{FF2B5EF4-FFF2-40B4-BE49-F238E27FC236}">
              <a16:creationId xmlns:a16="http://schemas.microsoft.com/office/drawing/2014/main" id="{0D494CAC-F17D-4F1B-A1D4-A20BDB428CAE}"/>
            </a:ext>
          </a:extLst>
        </xdr:cNvPr>
        <xdr:cNvSpPr txBox="1"/>
      </xdr:nvSpPr>
      <xdr:spPr>
        <a:xfrm>
          <a:off x="836304" y="6340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27594</xdr:rowOff>
    </xdr:from>
    <xdr:ext cx="405111" cy="259045"/>
    <xdr:sp macro="" textlink="">
      <xdr:nvSpPr>
        <xdr:cNvPr id="88" name="n_1mainValue【図書館】&#10;有形固定資産減価償却率">
          <a:extLst>
            <a:ext uri="{FF2B5EF4-FFF2-40B4-BE49-F238E27FC236}">
              <a16:creationId xmlns:a16="http://schemas.microsoft.com/office/drawing/2014/main" id="{275BE446-CBED-4631-9405-D263A340B9F5}"/>
            </a:ext>
          </a:extLst>
        </xdr:cNvPr>
        <xdr:cNvSpPr txBox="1"/>
      </xdr:nvSpPr>
      <xdr:spPr>
        <a:xfrm>
          <a:off x="3170564" y="572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166387</xdr:rowOff>
    </xdr:from>
    <xdr:ext cx="405111" cy="259045"/>
    <xdr:sp macro="" textlink="">
      <xdr:nvSpPr>
        <xdr:cNvPr id="89" name="n_2mainValue【図書館】&#10;有形固定資産減価償却率">
          <a:extLst>
            <a:ext uri="{FF2B5EF4-FFF2-40B4-BE49-F238E27FC236}">
              <a16:creationId xmlns:a16="http://schemas.microsoft.com/office/drawing/2014/main" id="{77B712F3-246D-4B26-ACD6-A43672C77A31}"/>
            </a:ext>
          </a:extLst>
        </xdr:cNvPr>
        <xdr:cNvSpPr txBox="1"/>
      </xdr:nvSpPr>
      <xdr:spPr>
        <a:xfrm>
          <a:off x="2385704" y="56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133730</xdr:rowOff>
    </xdr:from>
    <xdr:ext cx="405111" cy="259045"/>
    <xdr:sp macro="" textlink="">
      <xdr:nvSpPr>
        <xdr:cNvPr id="90" name="n_3mainValue【図書館】&#10;有形固定資産減価償却率">
          <a:extLst>
            <a:ext uri="{FF2B5EF4-FFF2-40B4-BE49-F238E27FC236}">
              <a16:creationId xmlns:a16="http://schemas.microsoft.com/office/drawing/2014/main" id="{2D17842D-8904-4C10-9C31-C030E5903288}"/>
            </a:ext>
          </a:extLst>
        </xdr:cNvPr>
        <xdr:cNvSpPr txBox="1"/>
      </xdr:nvSpPr>
      <xdr:spPr>
        <a:xfrm>
          <a:off x="1611004" y="5665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101073</xdr:rowOff>
    </xdr:from>
    <xdr:ext cx="405111" cy="259045"/>
    <xdr:sp macro="" textlink="">
      <xdr:nvSpPr>
        <xdr:cNvPr id="91" name="n_4mainValue【図書館】&#10;有形固定資産減価償却率">
          <a:extLst>
            <a:ext uri="{FF2B5EF4-FFF2-40B4-BE49-F238E27FC236}">
              <a16:creationId xmlns:a16="http://schemas.microsoft.com/office/drawing/2014/main" id="{5DB903C8-FB2F-469E-A0DE-9D1DA7782177}"/>
            </a:ext>
          </a:extLst>
        </xdr:cNvPr>
        <xdr:cNvSpPr txBox="1"/>
      </xdr:nvSpPr>
      <xdr:spPr>
        <a:xfrm>
          <a:off x="836304" y="5633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5E09A25D-A5AB-4555-AB3C-004A47F9643A}"/>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CAB75F7-41A8-44E4-B4E1-D7B3B276D6D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AC3AEA36-FAD2-4C34-A382-A20C6B7AD71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6DCFA4BB-794A-4EE6-AC9D-8B90F0A0678E}"/>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0C0D9C6-1184-444B-9198-24001AD06C0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55830BA-9A0D-4A33-AB04-38BFB830C66C}"/>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9570D4A-D204-4563-8731-6FD034B3BF30}"/>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6DB160E4-3670-430A-A048-7F3A1301089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588F8E6A-8BD2-45A8-B447-69DF9AD54E0C}"/>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CF79246-3E5C-44E5-B4AE-31991D2C1269}"/>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AC2FB851-3104-433A-AF8C-1042E82EC446}"/>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DF6358D-1412-409A-9710-496D5C4F08B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E39DB5DF-1FEE-4DFC-B5BC-2CFE71B0ECF2}"/>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C2ADF3E6-D0D5-444F-892E-E6DA9FCCE7D2}"/>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D8B896C3-0F43-4E42-AC27-ED3B62BCCF00}"/>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DC16CB9-199D-4767-A6E0-71309330F89B}"/>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038B4E1-07B2-444D-B01B-61B7C03FBC68}"/>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70A2BCFA-7E20-4168-B383-F25DA6EEF714}"/>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40F80101-D09A-4DB0-9127-5ABB81840C67}"/>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1FA480A8-E91B-4A4B-B009-75FE99154A0B}"/>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38000C1-F8DF-410F-A2E6-D59EF775B5F0}"/>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F86D247B-B8D2-4C31-9A56-D03EB102829D}"/>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BBEA57AD-7A44-4080-9A62-8C541DD729C7}"/>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125730</xdr:rowOff>
    </xdr:from>
    <xdr:to>
      <xdr:col>54</xdr:col>
      <xdr:colOff>189865</xdr:colOff>
      <xdr:row>42</xdr:row>
      <xdr:rowOff>7620</xdr:rowOff>
    </xdr:to>
    <xdr:cxnSp macro="">
      <xdr:nvCxnSpPr>
        <xdr:cNvPr id="115" name="直線コネクタ 114">
          <a:extLst>
            <a:ext uri="{FF2B5EF4-FFF2-40B4-BE49-F238E27FC236}">
              <a16:creationId xmlns:a16="http://schemas.microsoft.com/office/drawing/2014/main" id="{B694B728-B4A4-4056-8A95-34690250C3DC}"/>
            </a:ext>
          </a:extLst>
        </xdr:cNvPr>
        <xdr:cNvCxnSpPr/>
      </xdr:nvCxnSpPr>
      <xdr:spPr>
        <a:xfrm flipV="1">
          <a:off x="9219565" y="5825490"/>
          <a:ext cx="0" cy="1223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11447</xdr:rowOff>
    </xdr:from>
    <xdr:ext cx="469744" cy="259045"/>
    <xdr:sp macro="" textlink="">
      <xdr:nvSpPr>
        <xdr:cNvPr id="116" name="【図書館】&#10;一人当たり面積最小値テキスト">
          <a:extLst>
            <a:ext uri="{FF2B5EF4-FFF2-40B4-BE49-F238E27FC236}">
              <a16:creationId xmlns:a16="http://schemas.microsoft.com/office/drawing/2014/main" id="{CFB47E55-4316-4036-A2B6-40DDB1BAA21C}"/>
            </a:ext>
          </a:extLst>
        </xdr:cNvPr>
        <xdr:cNvSpPr txBox="1"/>
      </xdr:nvSpPr>
      <xdr:spPr>
        <a:xfrm>
          <a:off x="9258300" y="70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7620</xdr:rowOff>
    </xdr:from>
    <xdr:to>
      <xdr:col>55</xdr:col>
      <xdr:colOff>88900</xdr:colOff>
      <xdr:row>42</xdr:row>
      <xdr:rowOff>7620</xdr:rowOff>
    </xdr:to>
    <xdr:cxnSp macro="">
      <xdr:nvCxnSpPr>
        <xdr:cNvPr id="117" name="直線コネクタ 116">
          <a:extLst>
            <a:ext uri="{FF2B5EF4-FFF2-40B4-BE49-F238E27FC236}">
              <a16:creationId xmlns:a16="http://schemas.microsoft.com/office/drawing/2014/main" id="{2FF0BC96-CA32-4615-A606-D37AA94CA4F2}"/>
            </a:ext>
          </a:extLst>
        </xdr:cNvPr>
        <xdr:cNvCxnSpPr/>
      </xdr:nvCxnSpPr>
      <xdr:spPr>
        <a:xfrm>
          <a:off x="9154160" y="7048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72407</xdr:rowOff>
    </xdr:from>
    <xdr:ext cx="469744" cy="259045"/>
    <xdr:sp macro="" textlink="">
      <xdr:nvSpPr>
        <xdr:cNvPr id="118" name="【図書館】&#10;一人当たり面積最大値テキスト">
          <a:extLst>
            <a:ext uri="{FF2B5EF4-FFF2-40B4-BE49-F238E27FC236}">
              <a16:creationId xmlns:a16="http://schemas.microsoft.com/office/drawing/2014/main" id="{34B0FD57-9A25-4E14-9CE1-A7AB6AB06E5B}"/>
            </a:ext>
          </a:extLst>
        </xdr:cNvPr>
        <xdr:cNvSpPr txBox="1"/>
      </xdr:nvSpPr>
      <xdr:spPr>
        <a:xfrm>
          <a:off x="92583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125730</xdr:rowOff>
    </xdr:from>
    <xdr:to>
      <xdr:col>55</xdr:col>
      <xdr:colOff>88900</xdr:colOff>
      <xdr:row>34</xdr:row>
      <xdr:rowOff>125730</xdr:rowOff>
    </xdr:to>
    <xdr:cxnSp macro="">
      <xdr:nvCxnSpPr>
        <xdr:cNvPr id="119" name="直線コネクタ 118">
          <a:extLst>
            <a:ext uri="{FF2B5EF4-FFF2-40B4-BE49-F238E27FC236}">
              <a16:creationId xmlns:a16="http://schemas.microsoft.com/office/drawing/2014/main" id="{2EF70B9F-4D71-43F7-9B7D-043DEBB70201}"/>
            </a:ext>
          </a:extLst>
        </xdr:cNvPr>
        <xdr:cNvCxnSpPr/>
      </xdr:nvCxnSpPr>
      <xdr:spPr>
        <a:xfrm>
          <a:off x="9154160" y="5825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57167</xdr:rowOff>
    </xdr:from>
    <xdr:ext cx="469744" cy="259045"/>
    <xdr:sp macro="" textlink="">
      <xdr:nvSpPr>
        <xdr:cNvPr id="120" name="【図書館】&#10;一人当たり面積平均値テキスト">
          <a:extLst>
            <a:ext uri="{FF2B5EF4-FFF2-40B4-BE49-F238E27FC236}">
              <a16:creationId xmlns:a16="http://schemas.microsoft.com/office/drawing/2014/main" id="{8276B34A-64EB-463C-89A2-9198D120024C}"/>
            </a:ext>
          </a:extLst>
        </xdr:cNvPr>
        <xdr:cNvSpPr txBox="1"/>
      </xdr:nvSpPr>
      <xdr:spPr>
        <a:xfrm>
          <a:off x="9258300" y="6762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21" name="フローチャート: 判断 120">
          <a:extLst>
            <a:ext uri="{FF2B5EF4-FFF2-40B4-BE49-F238E27FC236}">
              <a16:creationId xmlns:a16="http://schemas.microsoft.com/office/drawing/2014/main" id="{7158FB2C-E254-4D9F-92B9-2E1D9BFB2851}"/>
            </a:ext>
          </a:extLst>
        </xdr:cNvPr>
        <xdr:cNvSpPr/>
      </xdr:nvSpPr>
      <xdr:spPr>
        <a:xfrm>
          <a:off x="9192260" y="67843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CC213143-07D5-4B0D-AA69-524E0BDB22C2}"/>
            </a:ext>
          </a:extLst>
        </xdr:cNvPr>
        <xdr:cNvSpPr/>
      </xdr:nvSpPr>
      <xdr:spPr>
        <a:xfrm>
          <a:off x="8445500" y="67805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82550</xdr:rowOff>
    </xdr:from>
    <xdr:to>
      <xdr:col>46</xdr:col>
      <xdr:colOff>38100</xdr:colOff>
      <xdr:row>41</xdr:row>
      <xdr:rowOff>12700</xdr:rowOff>
    </xdr:to>
    <xdr:sp macro="" textlink="">
      <xdr:nvSpPr>
        <xdr:cNvPr id="123" name="フローチャート: 判断 122">
          <a:extLst>
            <a:ext uri="{FF2B5EF4-FFF2-40B4-BE49-F238E27FC236}">
              <a16:creationId xmlns:a16="http://schemas.microsoft.com/office/drawing/2014/main" id="{C85712B5-DA0E-4A38-9AC5-93D20B31D490}"/>
            </a:ext>
          </a:extLst>
        </xdr:cNvPr>
        <xdr:cNvSpPr/>
      </xdr:nvSpPr>
      <xdr:spPr>
        <a:xfrm>
          <a:off x="7670800" y="67881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369BF9FA-ED6E-4286-8739-8D8D942935D7}"/>
            </a:ext>
          </a:extLst>
        </xdr:cNvPr>
        <xdr:cNvSpPr/>
      </xdr:nvSpPr>
      <xdr:spPr>
        <a:xfrm>
          <a:off x="6873240" y="67919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90170</xdr:rowOff>
    </xdr:from>
    <xdr:to>
      <xdr:col>36</xdr:col>
      <xdr:colOff>165100</xdr:colOff>
      <xdr:row>41</xdr:row>
      <xdr:rowOff>20320</xdr:rowOff>
    </xdr:to>
    <xdr:sp macro="" textlink="">
      <xdr:nvSpPr>
        <xdr:cNvPr id="125" name="フローチャート: 判断 124">
          <a:extLst>
            <a:ext uri="{FF2B5EF4-FFF2-40B4-BE49-F238E27FC236}">
              <a16:creationId xmlns:a16="http://schemas.microsoft.com/office/drawing/2014/main" id="{1220037D-BC48-486C-BB16-09E3179F1570}"/>
            </a:ext>
          </a:extLst>
        </xdr:cNvPr>
        <xdr:cNvSpPr/>
      </xdr:nvSpPr>
      <xdr:spPr>
        <a:xfrm>
          <a:off x="6098540" y="6795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AF7936A-2C19-4EB4-A430-25D715117DBB}"/>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4F35E63-77AD-4596-BF58-0C776C52CC58}"/>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6614DA8-CA10-4037-A314-257458E285C2}"/>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EBC2DDF-255C-4479-B379-B8B85BF551C6}"/>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CCB505F-8105-43FA-ACCA-B3CA85CE153E}"/>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10160</xdr:rowOff>
    </xdr:from>
    <xdr:to>
      <xdr:col>55</xdr:col>
      <xdr:colOff>50800</xdr:colOff>
      <xdr:row>40</xdr:row>
      <xdr:rowOff>111760</xdr:rowOff>
    </xdr:to>
    <xdr:sp macro="" textlink="">
      <xdr:nvSpPr>
        <xdr:cNvPr id="131" name="楕円 130">
          <a:extLst>
            <a:ext uri="{FF2B5EF4-FFF2-40B4-BE49-F238E27FC236}">
              <a16:creationId xmlns:a16="http://schemas.microsoft.com/office/drawing/2014/main" id="{D9E44CAF-B1BF-4C80-8D03-490D21A380F1}"/>
            </a:ext>
          </a:extLst>
        </xdr:cNvPr>
        <xdr:cNvSpPr/>
      </xdr:nvSpPr>
      <xdr:spPr>
        <a:xfrm>
          <a:off x="9192260" y="67157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33037</xdr:rowOff>
    </xdr:from>
    <xdr:ext cx="469744" cy="259045"/>
    <xdr:sp macro="" textlink="">
      <xdr:nvSpPr>
        <xdr:cNvPr id="132" name="【図書館】&#10;一人当たり面積該当値テキスト">
          <a:extLst>
            <a:ext uri="{FF2B5EF4-FFF2-40B4-BE49-F238E27FC236}">
              <a16:creationId xmlns:a16="http://schemas.microsoft.com/office/drawing/2014/main" id="{81E13607-C907-4BB7-BB20-7630046E3A2E}"/>
            </a:ext>
          </a:extLst>
        </xdr:cNvPr>
        <xdr:cNvSpPr txBox="1"/>
      </xdr:nvSpPr>
      <xdr:spPr>
        <a:xfrm>
          <a:off x="9258300" y="6570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13970</xdr:rowOff>
    </xdr:from>
    <xdr:to>
      <xdr:col>50</xdr:col>
      <xdr:colOff>165100</xdr:colOff>
      <xdr:row>40</xdr:row>
      <xdr:rowOff>115570</xdr:rowOff>
    </xdr:to>
    <xdr:sp macro="" textlink="">
      <xdr:nvSpPr>
        <xdr:cNvPr id="133" name="楕円 132">
          <a:extLst>
            <a:ext uri="{FF2B5EF4-FFF2-40B4-BE49-F238E27FC236}">
              <a16:creationId xmlns:a16="http://schemas.microsoft.com/office/drawing/2014/main" id="{3FFA3B52-28C5-470F-A1AC-BE8951D460B9}"/>
            </a:ext>
          </a:extLst>
        </xdr:cNvPr>
        <xdr:cNvSpPr/>
      </xdr:nvSpPr>
      <xdr:spPr>
        <a:xfrm>
          <a:off x="8445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60960</xdr:rowOff>
    </xdr:from>
    <xdr:to>
      <xdr:col>55</xdr:col>
      <xdr:colOff>0</xdr:colOff>
      <xdr:row>40</xdr:row>
      <xdr:rowOff>64770</xdr:rowOff>
    </xdr:to>
    <xdr:cxnSp macro="">
      <xdr:nvCxnSpPr>
        <xdr:cNvPr id="134" name="直線コネクタ 133">
          <a:extLst>
            <a:ext uri="{FF2B5EF4-FFF2-40B4-BE49-F238E27FC236}">
              <a16:creationId xmlns:a16="http://schemas.microsoft.com/office/drawing/2014/main" id="{4E54E4F5-1247-45E9-978E-7F8FC32C00D0}"/>
            </a:ext>
          </a:extLst>
        </xdr:cNvPr>
        <xdr:cNvCxnSpPr/>
      </xdr:nvCxnSpPr>
      <xdr:spPr>
        <a:xfrm flipV="1">
          <a:off x="8496300" y="676656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13970</xdr:rowOff>
    </xdr:from>
    <xdr:to>
      <xdr:col>46</xdr:col>
      <xdr:colOff>38100</xdr:colOff>
      <xdr:row>40</xdr:row>
      <xdr:rowOff>115570</xdr:rowOff>
    </xdr:to>
    <xdr:sp macro="" textlink="">
      <xdr:nvSpPr>
        <xdr:cNvPr id="135" name="楕円 134">
          <a:extLst>
            <a:ext uri="{FF2B5EF4-FFF2-40B4-BE49-F238E27FC236}">
              <a16:creationId xmlns:a16="http://schemas.microsoft.com/office/drawing/2014/main" id="{919E31E4-51F4-4446-A58F-DB849FA1C403}"/>
            </a:ext>
          </a:extLst>
        </xdr:cNvPr>
        <xdr:cNvSpPr/>
      </xdr:nvSpPr>
      <xdr:spPr>
        <a:xfrm>
          <a:off x="7670800" y="67195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64770</xdr:rowOff>
    </xdr:from>
    <xdr:to>
      <xdr:col>50</xdr:col>
      <xdr:colOff>114300</xdr:colOff>
      <xdr:row>40</xdr:row>
      <xdr:rowOff>64770</xdr:rowOff>
    </xdr:to>
    <xdr:cxnSp macro="">
      <xdr:nvCxnSpPr>
        <xdr:cNvPr id="136" name="直線コネクタ 135">
          <a:extLst>
            <a:ext uri="{FF2B5EF4-FFF2-40B4-BE49-F238E27FC236}">
              <a16:creationId xmlns:a16="http://schemas.microsoft.com/office/drawing/2014/main" id="{434C9A0A-8711-4CE6-B4DC-480121EBDD66}"/>
            </a:ext>
          </a:extLst>
        </xdr:cNvPr>
        <xdr:cNvCxnSpPr/>
      </xdr:nvCxnSpPr>
      <xdr:spPr>
        <a:xfrm>
          <a:off x="7713980" y="67703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17780</xdr:rowOff>
    </xdr:from>
    <xdr:to>
      <xdr:col>41</xdr:col>
      <xdr:colOff>101600</xdr:colOff>
      <xdr:row>40</xdr:row>
      <xdr:rowOff>119380</xdr:rowOff>
    </xdr:to>
    <xdr:sp macro="" textlink="">
      <xdr:nvSpPr>
        <xdr:cNvPr id="137" name="楕円 136">
          <a:extLst>
            <a:ext uri="{FF2B5EF4-FFF2-40B4-BE49-F238E27FC236}">
              <a16:creationId xmlns:a16="http://schemas.microsoft.com/office/drawing/2014/main" id="{224A86E1-141E-4FDE-ADA6-ACDEE5326739}"/>
            </a:ext>
          </a:extLst>
        </xdr:cNvPr>
        <xdr:cNvSpPr/>
      </xdr:nvSpPr>
      <xdr:spPr>
        <a:xfrm>
          <a:off x="687324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64770</xdr:rowOff>
    </xdr:from>
    <xdr:to>
      <xdr:col>45</xdr:col>
      <xdr:colOff>177800</xdr:colOff>
      <xdr:row>40</xdr:row>
      <xdr:rowOff>68580</xdr:rowOff>
    </xdr:to>
    <xdr:cxnSp macro="">
      <xdr:nvCxnSpPr>
        <xdr:cNvPr id="138" name="直線コネクタ 137">
          <a:extLst>
            <a:ext uri="{FF2B5EF4-FFF2-40B4-BE49-F238E27FC236}">
              <a16:creationId xmlns:a16="http://schemas.microsoft.com/office/drawing/2014/main" id="{73199518-5C6E-4314-8F71-106A0067BB58}"/>
            </a:ext>
          </a:extLst>
        </xdr:cNvPr>
        <xdr:cNvCxnSpPr/>
      </xdr:nvCxnSpPr>
      <xdr:spPr>
        <a:xfrm flipV="1">
          <a:off x="6924040" y="677037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21590</xdr:rowOff>
    </xdr:from>
    <xdr:to>
      <xdr:col>36</xdr:col>
      <xdr:colOff>165100</xdr:colOff>
      <xdr:row>40</xdr:row>
      <xdr:rowOff>123190</xdr:rowOff>
    </xdr:to>
    <xdr:sp macro="" textlink="">
      <xdr:nvSpPr>
        <xdr:cNvPr id="139" name="楕円 138">
          <a:extLst>
            <a:ext uri="{FF2B5EF4-FFF2-40B4-BE49-F238E27FC236}">
              <a16:creationId xmlns:a16="http://schemas.microsoft.com/office/drawing/2014/main" id="{C6E07A05-6901-4D38-A3D0-C87F8E6B7D81}"/>
            </a:ext>
          </a:extLst>
        </xdr:cNvPr>
        <xdr:cNvSpPr/>
      </xdr:nvSpPr>
      <xdr:spPr>
        <a:xfrm>
          <a:off x="6098540" y="672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68580</xdr:rowOff>
    </xdr:from>
    <xdr:to>
      <xdr:col>41</xdr:col>
      <xdr:colOff>50800</xdr:colOff>
      <xdr:row>40</xdr:row>
      <xdr:rowOff>72390</xdr:rowOff>
    </xdr:to>
    <xdr:cxnSp macro="">
      <xdr:nvCxnSpPr>
        <xdr:cNvPr id="140" name="直線コネクタ 139">
          <a:extLst>
            <a:ext uri="{FF2B5EF4-FFF2-40B4-BE49-F238E27FC236}">
              <a16:creationId xmlns:a16="http://schemas.microsoft.com/office/drawing/2014/main" id="{69E08C02-6DFB-4ACB-8819-05754CDC550A}"/>
            </a:ext>
          </a:extLst>
        </xdr:cNvPr>
        <xdr:cNvCxnSpPr/>
      </xdr:nvCxnSpPr>
      <xdr:spPr>
        <a:xfrm flipV="1">
          <a:off x="6149340" y="677418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167657</xdr:rowOff>
    </xdr:from>
    <xdr:ext cx="469744" cy="259045"/>
    <xdr:sp macro="" textlink="">
      <xdr:nvSpPr>
        <xdr:cNvPr id="141" name="n_1aveValue【図書館】&#10;一人当たり面積">
          <a:extLst>
            <a:ext uri="{FF2B5EF4-FFF2-40B4-BE49-F238E27FC236}">
              <a16:creationId xmlns:a16="http://schemas.microsoft.com/office/drawing/2014/main" id="{20B414D3-87BB-41D1-A2FB-A2DB775BD2BD}"/>
            </a:ext>
          </a:extLst>
        </xdr:cNvPr>
        <xdr:cNvSpPr txBox="1"/>
      </xdr:nvSpPr>
      <xdr:spPr>
        <a:xfrm>
          <a:off x="8271587" y="687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3827</xdr:rowOff>
    </xdr:from>
    <xdr:ext cx="469744" cy="259045"/>
    <xdr:sp macro="" textlink="">
      <xdr:nvSpPr>
        <xdr:cNvPr id="142" name="n_2aveValue【図書館】&#10;一人当たり面積">
          <a:extLst>
            <a:ext uri="{FF2B5EF4-FFF2-40B4-BE49-F238E27FC236}">
              <a16:creationId xmlns:a16="http://schemas.microsoft.com/office/drawing/2014/main" id="{F1167C96-1D40-497C-9787-59A9DD4F7271}"/>
            </a:ext>
          </a:extLst>
        </xdr:cNvPr>
        <xdr:cNvSpPr txBox="1"/>
      </xdr:nvSpPr>
      <xdr:spPr>
        <a:xfrm>
          <a:off x="750958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7637</xdr:rowOff>
    </xdr:from>
    <xdr:ext cx="469744" cy="259045"/>
    <xdr:sp macro="" textlink="">
      <xdr:nvSpPr>
        <xdr:cNvPr id="143" name="n_3aveValue【図書館】&#10;一人当たり面積">
          <a:extLst>
            <a:ext uri="{FF2B5EF4-FFF2-40B4-BE49-F238E27FC236}">
              <a16:creationId xmlns:a16="http://schemas.microsoft.com/office/drawing/2014/main" id="{4930279F-68D8-4C79-9BAE-F8C1AD0A39F4}"/>
            </a:ext>
          </a:extLst>
        </xdr:cNvPr>
        <xdr:cNvSpPr txBox="1"/>
      </xdr:nvSpPr>
      <xdr:spPr>
        <a:xfrm>
          <a:off x="6712027" y="688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11447</xdr:rowOff>
    </xdr:from>
    <xdr:ext cx="469744" cy="259045"/>
    <xdr:sp macro="" textlink="">
      <xdr:nvSpPr>
        <xdr:cNvPr id="144" name="n_4aveValue【図書館】&#10;一人当たり面積">
          <a:extLst>
            <a:ext uri="{FF2B5EF4-FFF2-40B4-BE49-F238E27FC236}">
              <a16:creationId xmlns:a16="http://schemas.microsoft.com/office/drawing/2014/main" id="{3FFB3620-8D4E-4717-9933-631382827409}"/>
            </a:ext>
          </a:extLst>
        </xdr:cNvPr>
        <xdr:cNvSpPr txBox="1"/>
      </xdr:nvSpPr>
      <xdr:spPr>
        <a:xfrm>
          <a:off x="59373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132097</xdr:rowOff>
    </xdr:from>
    <xdr:ext cx="469744" cy="259045"/>
    <xdr:sp macro="" textlink="">
      <xdr:nvSpPr>
        <xdr:cNvPr id="145" name="n_1mainValue【図書館】&#10;一人当たり面積">
          <a:extLst>
            <a:ext uri="{FF2B5EF4-FFF2-40B4-BE49-F238E27FC236}">
              <a16:creationId xmlns:a16="http://schemas.microsoft.com/office/drawing/2014/main" id="{BB586197-4808-4E9B-8346-BF83054AE63E}"/>
            </a:ext>
          </a:extLst>
        </xdr:cNvPr>
        <xdr:cNvSpPr txBox="1"/>
      </xdr:nvSpPr>
      <xdr:spPr>
        <a:xfrm>
          <a:off x="827158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132097</xdr:rowOff>
    </xdr:from>
    <xdr:ext cx="469744" cy="259045"/>
    <xdr:sp macro="" textlink="">
      <xdr:nvSpPr>
        <xdr:cNvPr id="146" name="n_2mainValue【図書館】&#10;一人当たり面積">
          <a:extLst>
            <a:ext uri="{FF2B5EF4-FFF2-40B4-BE49-F238E27FC236}">
              <a16:creationId xmlns:a16="http://schemas.microsoft.com/office/drawing/2014/main" id="{DBB468E6-ED1F-4F12-8645-0F2579E02736}"/>
            </a:ext>
          </a:extLst>
        </xdr:cNvPr>
        <xdr:cNvSpPr txBox="1"/>
      </xdr:nvSpPr>
      <xdr:spPr>
        <a:xfrm>
          <a:off x="7509587" y="650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135907</xdr:rowOff>
    </xdr:from>
    <xdr:ext cx="469744" cy="259045"/>
    <xdr:sp macro="" textlink="">
      <xdr:nvSpPr>
        <xdr:cNvPr id="147" name="n_3mainValue【図書館】&#10;一人当たり面積">
          <a:extLst>
            <a:ext uri="{FF2B5EF4-FFF2-40B4-BE49-F238E27FC236}">
              <a16:creationId xmlns:a16="http://schemas.microsoft.com/office/drawing/2014/main" id="{34FCB5D3-0657-4A78-AA00-9254E54ADDD2}"/>
            </a:ext>
          </a:extLst>
        </xdr:cNvPr>
        <xdr:cNvSpPr txBox="1"/>
      </xdr:nvSpPr>
      <xdr:spPr>
        <a:xfrm>
          <a:off x="67120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139717</xdr:rowOff>
    </xdr:from>
    <xdr:ext cx="469744" cy="259045"/>
    <xdr:sp macro="" textlink="">
      <xdr:nvSpPr>
        <xdr:cNvPr id="148" name="n_4mainValue【図書館】&#10;一人当たり面積">
          <a:extLst>
            <a:ext uri="{FF2B5EF4-FFF2-40B4-BE49-F238E27FC236}">
              <a16:creationId xmlns:a16="http://schemas.microsoft.com/office/drawing/2014/main" id="{EB4AE9AA-5096-40B8-A24B-016D53E6001B}"/>
            </a:ext>
          </a:extLst>
        </xdr:cNvPr>
        <xdr:cNvSpPr txBox="1"/>
      </xdr:nvSpPr>
      <xdr:spPr>
        <a:xfrm>
          <a:off x="5937327"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25CD86B6-91D4-489D-834B-31E9ED54E8A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466C21E-DDDA-4CD5-A7E1-50CF4906C6E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580009B4-C492-4D0B-9213-7779561FB224}"/>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F248B80-E210-4B09-B8E1-0EB7283F3C9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E4C567AA-250E-44F9-849A-1A1F79C2F970}"/>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22DE4FBD-3F61-447C-9736-5210A78FBAE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F2F0F915-88BB-4FB5-910B-8429775AB865}"/>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34805C64-7BF6-4383-883C-E4CBBE6B7615}"/>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D85A584-B9D0-4627-8350-2E732D26A55D}"/>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7072881-0E6D-470D-812C-11736ABA843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8B654538-A8AF-4BFB-B67B-55B019802BD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DB57C7E-09B8-4411-9547-B84517649828}"/>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3871D216-D260-400A-AF13-7A808624562B}"/>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455E0359-A4FC-4A1E-BFB0-94DD351DE4FA}"/>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223A0B8C-B876-46F5-9010-A63C1AA072FA}"/>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497585F8-D1FE-4AA5-9689-E5D75D3EDA8F}"/>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97540288-CFED-4C6C-9BF6-03D51B6BF649}"/>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A612218E-015E-4B18-8B25-6723E80A5C0A}"/>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EFB65662-BE3D-437A-A369-2AD5DBF1665C}"/>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4E86B740-45C3-4B60-85B0-BF39B393FD0C}"/>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8C30910B-C0E9-46F0-B0FD-0F8B115E9A0D}"/>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11564F50-C53E-4947-BE20-CA36F00964BB}"/>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F287716E-F6C2-4640-8CA3-496A7997C0B4}"/>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5E4B6620-BA4D-48A1-BE7B-E0B06412F119}"/>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9335B6C7-A76A-4FEA-B0B8-3D92E72B59B9}"/>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19594</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6BFF131A-AD04-4F5D-BA66-348827D0EFCD}"/>
            </a:ext>
          </a:extLst>
        </xdr:cNvPr>
        <xdr:cNvCxnSpPr/>
      </xdr:nvCxnSpPr>
      <xdr:spPr>
        <a:xfrm flipV="1">
          <a:off x="4086225" y="9407434"/>
          <a:ext cx="0" cy="14521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1DBC157F-0CCB-4AF8-A8EF-3381B9447CD0}"/>
            </a:ext>
          </a:extLst>
        </xdr:cNvPr>
        <xdr:cNvSpPr txBox="1"/>
      </xdr:nvSpPr>
      <xdr:spPr>
        <a:xfrm>
          <a:off x="412496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8D53987A-182C-4451-BB75-D11908CE9868}"/>
            </a:ext>
          </a:extLst>
        </xdr:cNvPr>
        <xdr:cNvCxnSpPr/>
      </xdr:nvCxnSpPr>
      <xdr:spPr>
        <a:xfrm>
          <a:off x="402082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137721</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4CB8788B-FC66-4884-95D0-30EA5AEDDE71}"/>
            </a:ext>
          </a:extLst>
        </xdr:cNvPr>
        <xdr:cNvSpPr txBox="1"/>
      </xdr:nvSpPr>
      <xdr:spPr>
        <a:xfrm>
          <a:off x="4124960" y="91902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19594</xdr:rowOff>
    </xdr:from>
    <xdr:to>
      <xdr:col>24</xdr:col>
      <xdr:colOff>152400</xdr:colOff>
      <xdr:row>56</xdr:row>
      <xdr:rowOff>19594</xdr:rowOff>
    </xdr:to>
    <xdr:cxnSp macro="">
      <xdr:nvCxnSpPr>
        <xdr:cNvPr id="178" name="直線コネクタ 177">
          <a:extLst>
            <a:ext uri="{FF2B5EF4-FFF2-40B4-BE49-F238E27FC236}">
              <a16:creationId xmlns:a16="http://schemas.microsoft.com/office/drawing/2014/main" id="{755E4A96-9772-47D8-BF10-41F008FCBBD9}"/>
            </a:ext>
          </a:extLst>
        </xdr:cNvPr>
        <xdr:cNvCxnSpPr/>
      </xdr:nvCxnSpPr>
      <xdr:spPr>
        <a:xfrm>
          <a:off x="4020820" y="94074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37392</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9490FEE2-C1D2-4309-89A5-3A42F7276193}"/>
            </a:ext>
          </a:extLst>
        </xdr:cNvPr>
        <xdr:cNvSpPr txBox="1"/>
      </xdr:nvSpPr>
      <xdr:spPr>
        <a:xfrm>
          <a:off x="4124960" y="10095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14515</xdr:rowOff>
    </xdr:from>
    <xdr:to>
      <xdr:col>24</xdr:col>
      <xdr:colOff>114300</xdr:colOff>
      <xdr:row>61</xdr:row>
      <xdr:rowOff>116115</xdr:rowOff>
    </xdr:to>
    <xdr:sp macro="" textlink="">
      <xdr:nvSpPr>
        <xdr:cNvPr id="180" name="フローチャート: 判断 179">
          <a:extLst>
            <a:ext uri="{FF2B5EF4-FFF2-40B4-BE49-F238E27FC236}">
              <a16:creationId xmlns:a16="http://schemas.microsoft.com/office/drawing/2014/main" id="{C3BA0D2B-F9C2-4418-96C3-29C95EDF2809}"/>
            </a:ext>
          </a:extLst>
        </xdr:cNvPr>
        <xdr:cNvSpPr/>
      </xdr:nvSpPr>
      <xdr:spPr>
        <a:xfrm>
          <a:off x="4036060" y="1024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27577</xdr:rowOff>
    </xdr:from>
    <xdr:to>
      <xdr:col>20</xdr:col>
      <xdr:colOff>38100</xdr:colOff>
      <xdr:row>61</xdr:row>
      <xdr:rowOff>129177</xdr:rowOff>
    </xdr:to>
    <xdr:sp macro="" textlink="">
      <xdr:nvSpPr>
        <xdr:cNvPr id="181" name="フローチャート: 判断 180">
          <a:extLst>
            <a:ext uri="{FF2B5EF4-FFF2-40B4-BE49-F238E27FC236}">
              <a16:creationId xmlns:a16="http://schemas.microsoft.com/office/drawing/2014/main" id="{774531CC-F94D-482C-AE79-E8123E7C548E}"/>
            </a:ext>
          </a:extLst>
        </xdr:cNvPr>
        <xdr:cNvSpPr/>
      </xdr:nvSpPr>
      <xdr:spPr>
        <a:xfrm>
          <a:off x="3312160" y="102536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2" name="フローチャート: 判断 181">
          <a:extLst>
            <a:ext uri="{FF2B5EF4-FFF2-40B4-BE49-F238E27FC236}">
              <a16:creationId xmlns:a16="http://schemas.microsoft.com/office/drawing/2014/main" id="{519133CE-6FEE-4254-B8EB-874D6C17B00C}"/>
            </a:ext>
          </a:extLst>
        </xdr:cNvPr>
        <xdr:cNvSpPr/>
      </xdr:nvSpPr>
      <xdr:spPr>
        <a:xfrm>
          <a:off x="2514600" y="1026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25944</xdr:rowOff>
    </xdr:from>
    <xdr:to>
      <xdr:col>10</xdr:col>
      <xdr:colOff>165100</xdr:colOff>
      <xdr:row>61</xdr:row>
      <xdr:rowOff>127544</xdr:rowOff>
    </xdr:to>
    <xdr:sp macro="" textlink="">
      <xdr:nvSpPr>
        <xdr:cNvPr id="183" name="フローチャート: 判断 182">
          <a:extLst>
            <a:ext uri="{FF2B5EF4-FFF2-40B4-BE49-F238E27FC236}">
              <a16:creationId xmlns:a16="http://schemas.microsoft.com/office/drawing/2014/main" id="{7B55D1FA-F097-4D74-AEC1-889F851FA0F3}"/>
            </a:ext>
          </a:extLst>
        </xdr:cNvPr>
        <xdr:cNvSpPr/>
      </xdr:nvSpPr>
      <xdr:spPr>
        <a:xfrm>
          <a:off x="1739900" y="10251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17780</xdr:rowOff>
    </xdr:from>
    <xdr:to>
      <xdr:col>6</xdr:col>
      <xdr:colOff>38100</xdr:colOff>
      <xdr:row>61</xdr:row>
      <xdr:rowOff>119380</xdr:rowOff>
    </xdr:to>
    <xdr:sp macro="" textlink="">
      <xdr:nvSpPr>
        <xdr:cNvPr id="184" name="フローチャート: 判断 183">
          <a:extLst>
            <a:ext uri="{FF2B5EF4-FFF2-40B4-BE49-F238E27FC236}">
              <a16:creationId xmlns:a16="http://schemas.microsoft.com/office/drawing/2014/main" id="{3237AA53-33B7-41B8-8BA1-2237DB2DF956}"/>
            </a:ext>
          </a:extLst>
        </xdr:cNvPr>
        <xdr:cNvSpPr/>
      </xdr:nvSpPr>
      <xdr:spPr>
        <a:xfrm>
          <a:off x="965200" y="102438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21A1307-A503-4AE3-A1C8-D914490A3C1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8CC6AD2-4F43-4A9A-96EB-611D301CB49D}"/>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EEDAE0EA-C52D-44F0-A5CF-44DBF92AA549}"/>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EBBEADBD-9FD0-47B7-905B-DB4986C502F3}"/>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5AD78473-67BF-4AD2-B806-298A743C7FE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25944</xdr:rowOff>
    </xdr:from>
    <xdr:to>
      <xdr:col>24</xdr:col>
      <xdr:colOff>114300</xdr:colOff>
      <xdr:row>62</xdr:row>
      <xdr:rowOff>127544</xdr:rowOff>
    </xdr:to>
    <xdr:sp macro="" textlink="">
      <xdr:nvSpPr>
        <xdr:cNvPr id="190" name="楕円 189">
          <a:extLst>
            <a:ext uri="{FF2B5EF4-FFF2-40B4-BE49-F238E27FC236}">
              <a16:creationId xmlns:a16="http://schemas.microsoft.com/office/drawing/2014/main" id="{B4590006-9798-4194-AC6A-B77C0F4A5143}"/>
            </a:ext>
          </a:extLst>
        </xdr:cNvPr>
        <xdr:cNvSpPr/>
      </xdr:nvSpPr>
      <xdr:spPr>
        <a:xfrm>
          <a:off x="4036060" y="1041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4371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AE87C3E-F307-49A4-9470-DA4739B33245}"/>
            </a:ext>
          </a:extLst>
        </xdr:cNvPr>
        <xdr:cNvSpPr txBox="1"/>
      </xdr:nvSpPr>
      <xdr:spPr>
        <a:xfrm>
          <a:off x="4124960" y="1039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164737</xdr:rowOff>
    </xdr:from>
    <xdr:to>
      <xdr:col>20</xdr:col>
      <xdr:colOff>38100</xdr:colOff>
      <xdr:row>62</xdr:row>
      <xdr:rowOff>94887</xdr:rowOff>
    </xdr:to>
    <xdr:sp macro="" textlink="">
      <xdr:nvSpPr>
        <xdr:cNvPr id="192" name="楕円 191">
          <a:extLst>
            <a:ext uri="{FF2B5EF4-FFF2-40B4-BE49-F238E27FC236}">
              <a16:creationId xmlns:a16="http://schemas.microsoft.com/office/drawing/2014/main" id="{076E2844-0E1F-4790-BC7F-F542E1745C23}"/>
            </a:ext>
          </a:extLst>
        </xdr:cNvPr>
        <xdr:cNvSpPr/>
      </xdr:nvSpPr>
      <xdr:spPr>
        <a:xfrm>
          <a:off x="3312160" y="1039077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44087</xdr:rowOff>
    </xdr:from>
    <xdr:to>
      <xdr:col>24</xdr:col>
      <xdr:colOff>63500</xdr:colOff>
      <xdr:row>62</xdr:row>
      <xdr:rowOff>76744</xdr:rowOff>
    </xdr:to>
    <xdr:cxnSp macro="">
      <xdr:nvCxnSpPr>
        <xdr:cNvPr id="193" name="直線コネクタ 192">
          <a:extLst>
            <a:ext uri="{FF2B5EF4-FFF2-40B4-BE49-F238E27FC236}">
              <a16:creationId xmlns:a16="http://schemas.microsoft.com/office/drawing/2014/main" id="{10DF0958-0BAF-4DE1-85E6-9F021A02F9F9}"/>
            </a:ext>
          </a:extLst>
        </xdr:cNvPr>
        <xdr:cNvCxnSpPr/>
      </xdr:nvCxnSpPr>
      <xdr:spPr>
        <a:xfrm>
          <a:off x="3355340" y="10437767"/>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120650</xdr:rowOff>
    </xdr:from>
    <xdr:to>
      <xdr:col>15</xdr:col>
      <xdr:colOff>101600</xdr:colOff>
      <xdr:row>62</xdr:row>
      <xdr:rowOff>50800</xdr:rowOff>
    </xdr:to>
    <xdr:sp macro="" textlink="">
      <xdr:nvSpPr>
        <xdr:cNvPr id="194" name="楕円 193">
          <a:extLst>
            <a:ext uri="{FF2B5EF4-FFF2-40B4-BE49-F238E27FC236}">
              <a16:creationId xmlns:a16="http://schemas.microsoft.com/office/drawing/2014/main" id="{4CB37972-03D7-4DC4-B49E-50A73AC89D7C}"/>
            </a:ext>
          </a:extLst>
        </xdr:cNvPr>
        <xdr:cNvSpPr/>
      </xdr:nvSpPr>
      <xdr:spPr>
        <a:xfrm>
          <a:off x="2514600" y="10346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0</xdr:rowOff>
    </xdr:from>
    <xdr:to>
      <xdr:col>19</xdr:col>
      <xdr:colOff>177800</xdr:colOff>
      <xdr:row>62</xdr:row>
      <xdr:rowOff>44087</xdr:rowOff>
    </xdr:to>
    <xdr:cxnSp macro="">
      <xdr:nvCxnSpPr>
        <xdr:cNvPr id="195" name="直線コネクタ 194">
          <a:extLst>
            <a:ext uri="{FF2B5EF4-FFF2-40B4-BE49-F238E27FC236}">
              <a16:creationId xmlns:a16="http://schemas.microsoft.com/office/drawing/2014/main" id="{0D53E634-F0B8-4346-9D10-7ACF38C6A5BA}"/>
            </a:ext>
          </a:extLst>
        </xdr:cNvPr>
        <xdr:cNvCxnSpPr/>
      </xdr:nvCxnSpPr>
      <xdr:spPr>
        <a:xfrm>
          <a:off x="2565400" y="10393680"/>
          <a:ext cx="78994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74930</xdr:rowOff>
    </xdr:from>
    <xdr:to>
      <xdr:col>10</xdr:col>
      <xdr:colOff>165100</xdr:colOff>
      <xdr:row>62</xdr:row>
      <xdr:rowOff>5080</xdr:rowOff>
    </xdr:to>
    <xdr:sp macro="" textlink="">
      <xdr:nvSpPr>
        <xdr:cNvPr id="196" name="楕円 195">
          <a:extLst>
            <a:ext uri="{FF2B5EF4-FFF2-40B4-BE49-F238E27FC236}">
              <a16:creationId xmlns:a16="http://schemas.microsoft.com/office/drawing/2014/main" id="{05507935-485F-4D6E-8058-08541A8C81E2}"/>
            </a:ext>
          </a:extLst>
        </xdr:cNvPr>
        <xdr:cNvSpPr/>
      </xdr:nvSpPr>
      <xdr:spPr>
        <a:xfrm>
          <a:off x="1739900" y="103009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125730</xdr:rowOff>
    </xdr:from>
    <xdr:to>
      <xdr:col>15</xdr:col>
      <xdr:colOff>50800</xdr:colOff>
      <xdr:row>62</xdr:row>
      <xdr:rowOff>0</xdr:rowOff>
    </xdr:to>
    <xdr:cxnSp macro="">
      <xdr:nvCxnSpPr>
        <xdr:cNvPr id="197" name="直線コネクタ 196">
          <a:extLst>
            <a:ext uri="{FF2B5EF4-FFF2-40B4-BE49-F238E27FC236}">
              <a16:creationId xmlns:a16="http://schemas.microsoft.com/office/drawing/2014/main" id="{DC75F308-756D-40BA-89C4-973B85A0821A}"/>
            </a:ext>
          </a:extLst>
        </xdr:cNvPr>
        <xdr:cNvCxnSpPr/>
      </xdr:nvCxnSpPr>
      <xdr:spPr>
        <a:xfrm>
          <a:off x="1790700" y="1035177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7983</xdr:rowOff>
    </xdr:from>
    <xdr:to>
      <xdr:col>6</xdr:col>
      <xdr:colOff>38100</xdr:colOff>
      <xdr:row>62</xdr:row>
      <xdr:rowOff>109583</xdr:rowOff>
    </xdr:to>
    <xdr:sp macro="" textlink="">
      <xdr:nvSpPr>
        <xdr:cNvPr id="198" name="楕円 197">
          <a:extLst>
            <a:ext uri="{FF2B5EF4-FFF2-40B4-BE49-F238E27FC236}">
              <a16:creationId xmlns:a16="http://schemas.microsoft.com/office/drawing/2014/main" id="{97541B36-1EDC-4DD2-A7FD-1641EC3FE845}"/>
            </a:ext>
          </a:extLst>
        </xdr:cNvPr>
        <xdr:cNvSpPr/>
      </xdr:nvSpPr>
      <xdr:spPr>
        <a:xfrm>
          <a:off x="965200" y="104016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125730</xdr:rowOff>
    </xdr:from>
    <xdr:to>
      <xdr:col>10</xdr:col>
      <xdr:colOff>114300</xdr:colOff>
      <xdr:row>62</xdr:row>
      <xdr:rowOff>58783</xdr:rowOff>
    </xdr:to>
    <xdr:cxnSp macro="">
      <xdr:nvCxnSpPr>
        <xdr:cNvPr id="199" name="直線コネクタ 198">
          <a:extLst>
            <a:ext uri="{FF2B5EF4-FFF2-40B4-BE49-F238E27FC236}">
              <a16:creationId xmlns:a16="http://schemas.microsoft.com/office/drawing/2014/main" id="{F62E253A-091D-443E-8D30-A641065C5DB2}"/>
            </a:ext>
          </a:extLst>
        </xdr:cNvPr>
        <xdr:cNvCxnSpPr/>
      </xdr:nvCxnSpPr>
      <xdr:spPr>
        <a:xfrm flipV="1">
          <a:off x="1008380" y="10351770"/>
          <a:ext cx="782320" cy="100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145704</xdr:rowOff>
    </xdr:from>
    <xdr:ext cx="405111" cy="259045"/>
    <xdr:sp macro="" textlink="">
      <xdr:nvSpPr>
        <xdr:cNvPr id="200" name="n_1aveValue【体育館・プール】&#10;有形固定資産減価償却率">
          <a:extLst>
            <a:ext uri="{FF2B5EF4-FFF2-40B4-BE49-F238E27FC236}">
              <a16:creationId xmlns:a16="http://schemas.microsoft.com/office/drawing/2014/main" id="{28CE22F0-D7DC-42BE-B924-F58470B59D39}"/>
            </a:ext>
          </a:extLst>
        </xdr:cNvPr>
        <xdr:cNvSpPr txBox="1"/>
      </xdr:nvSpPr>
      <xdr:spPr>
        <a:xfrm>
          <a:off x="3170564" y="10036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152236</xdr:rowOff>
    </xdr:from>
    <xdr:ext cx="405111" cy="259045"/>
    <xdr:sp macro="" textlink="">
      <xdr:nvSpPr>
        <xdr:cNvPr id="201" name="n_2aveValue【体育館・プール】&#10;有形固定資産減価償却率">
          <a:extLst>
            <a:ext uri="{FF2B5EF4-FFF2-40B4-BE49-F238E27FC236}">
              <a16:creationId xmlns:a16="http://schemas.microsoft.com/office/drawing/2014/main" id="{EEB8A697-74EF-4132-8BAB-40C711C676B8}"/>
            </a:ext>
          </a:extLst>
        </xdr:cNvPr>
        <xdr:cNvSpPr txBox="1"/>
      </xdr:nvSpPr>
      <xdr:spPr>
        <a:xfrm>
          <a:off x="2385704" y="10042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144071</xdr:rowOff>
    </xdr:from>
    <xdr:ext cx="405111" cy="259045"/>
    <xdr:sp macro="" textlink="">
      <xdr:nvSpPr>
        <xdr:cNvPr id="202" name="n_3aveValue【体育館・プール】&#10;有形固定資産減価償却率">
          <a:extLst>
            <a:ext uri="{FF2B5EF4-FFF2-40B4-BE49-F238E27FC236}">
              <a16:creationId xmlns:a16="http://schemas.microsoft.com/office/drawing/2014/main" id="{D85D94CA-954D-4FBE-81B7-63B1D4B33243}"/>
            </a:ext>
          </a:extLst>
        </xdr:cNvPr>
        <xdr:cNvSpPr txBox="1"/>
      </xdr:nvSpPr>
      <xdr:spPr>
        <a:xfrm>
          <a:off x="1611004" y="10034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135907</xdr:rowOff>
    </xdr:from>
    <xdr:ext cx="405111" cy="259045"/>
    <xdr:sp macro="" textlink="">
      <xdr:nvSpPr>
        <xdr:cNvPr id="203" name="n_4aveValue【体育館・プール】&#10;有形固定資産減価償却率">
          <a:extLst>
            <a:ext uri="{FF2B5EF4-FFF2-40B4-BE49-F238E27FC236}">
              <a16:creationId xmlns:a16="http://schemas.microsoft.com/office/drawing/2014/main" id="{4D0BAEE6-7A21-4572-B50B-20A0ECD70E88}"/>
            </a:ext>
          </a:extLst>
        </xdr:cNvPr>
        <xdr:cNvSpPr txBox="1"/>
      </xdr:nvSpPr>
      <xdr:spPr>
        <a:xfrm>
          <a:off x="836304" y="1002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86014</xdr:rowOff>
    </xdr:from>
    <xdr:ext cx="405111" cy="259045"/>
    <xdr:sp macro="" textlink="">
      <xdr:nvSpPr>
        <xdr:cNvPr id="204" name="n_1mainValue【体育館・プール】&#10;有形固定資産減価償却率">
          <a:extLst>
            <a:ext uri="{FF2B5EF4-FFF2-40B4-BE49-F238E27FC236}">
              <a16:creationId xmlns:a16="http://schemas.microsoft.com/office/drawing/2014/main" id="{289DD0A6-E789-4872-99E2-087AADA1701B}"/>
            </a:ext>
          </a:extLst>
        </xdr:cNvPr>
        <xdr:cNvSpPr txBox="1"/>
      </xdr:nvSpPr>
      <xdr:spPr>
        <a:xfrm>
          <a:off x="3170564" y="10479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41927</xdr:rowOff>
    </xdr:from>
    <xdr:ext cx="405111" cy="259045"/>
    <xdr:sp macro="" textlink="">
      <xdr:nvSpPr>
        <xdr:cNvPr id="205" name="n_2mainValue【体育館・プール】&#10;有形固定資産減価償却率">
          <a:extLst>
            <a:ext uri="{FF2B5EF4-FFF2-40B4-BE49-F238E27FC236}">
              <a16:creationId xmlns:a16="http://schemas.microsoft.com/office/drawing/2014/main" id="{4E308573-2F3D-4640-9AFE-057A79FB4849}"/>
            </a:ext>
          </a:extLst>
        </xdr:cNvPr>
        <xdr:cNvSpPr txBox="1"/>
      </xdr:nvSpPr>
      <xdr:spPr>
        <a:xfrm>
          <a:off x="2385704" y="1043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167657</xdr:rowOff>
    </xdr:from>
    <xdr:ext cx="405111" cy="259045"/>
    <xdr:sp macro="" textlink="">
      <xdr:nvSpPr>
        <xdr:cNvPr id="206" name="n_3mainValue【体育館・プール】&#10;有形固定資産減価償却率">
          <a:extLst>
            <a:ext uri="{FF2B5EF4-FFF2-40B4-BE49-F238E27FC236}">
              <a16:creationId xmlns:a16="http://schemas.microsoft.com/office/drawing/2014/main" id="{839AAA4B-FCD7-4D49-815A-148A4A68CC45}"/>
            </a:ext>
          </a:extLst>
        </xdr:cNvPr>
        <xdr:cNvSpPr txBox="1"/>
      </xdr:nvSpPr>
      <xdr:spPr>
        <a:xfrm>
          <a:off x="161100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100710</xdr:rowOff>
    </xdr:from>
    <xdr:ext cx="405111" cy="259045"/>
    <xdr:sp macro="" textlink="">
      <xdr:nvSpPr>
        <xdr:cNvPr id="207" name="n_4mainValue【体育館・プール】&#10;有形固定資産減価償却率">
          <a:extLst>
            <a:ext uri="{FF2B5EF4-FFF2-40B4-BE49-F238E27FC236}">
              <a16:creationId xmlns:a16="http://schemas.microsoft.com/office/drawing/2014/main" id="{B15B06DA-6002-4B5C-8A9A-2DAD5F68E8D3}"/>
            </a:ext>
          </a:extLst>
        </xdr:cNvPr>
        <xdr:cNvSpPr txBox="1"/>
      </xdr:nvSpPr>
      <xdr:spPr>
        <a:xfrm>
          <a:off x="836304" y="10494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5F20748D-FA1C-41DD-955F-4E560F342AB3}"/>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A8652D99-1D2E-4C7A-B9D2-27E282B537D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C37F5DD6-EABC-45C7-8FD9-BA9CC52D017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2EC7C94-6C9F-4CB5-8864-1B10B6417A1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E70A58C8-69DB-4912-82CF-E6392F90B439}"/>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9A3262FC-CF62-4A97-A2BF-CB5D62D435B7}"/>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AEFD83B5-ED3A-46B8-8509-EC3F3288CBC7}"/>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E53D7D3E-E961-4AEE-9A13-6BD4F1F35ED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6A19D7FF-56B2-4DD9-9B74-205F0E732253}"/>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1AC2DFF-2267-4A05-976D-0440482318A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73B40008-3308-433E-898B-80543C98949E}"/>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1078907D-C1E6-4AD9-9751-C51FD2ED6AC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381B8791-8B98-41C7-9218-1D23D858AED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FD499020-2902-4D6F-B598-11081918D81E}"/>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A4DE94F1-CD40-443C-A039-D68CEC2DC1F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4FA82484-B846-485C-84E1-0938C078E0A2}"/>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7A8EB254-9E03-46C7-8424-5CD7DB809C6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F7AA6F-3597-4119-8F38-0262962812B3}"/>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136E4E3B-8D06-4CC4-8163-B3243D49D94A}"/>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EA2A2578-25F7-4669-81C5-64B5693B8D6D}"/>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93B57923-1464-4C26-BABA-7C5DE311F4C6}"/>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CA67C4EB-23FF-43F8-BE4A-5B77B29B32B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2120B211-B2A4-4A74-A724-8561D2119EC0}"/>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121920</xdr:rowOff>
    </xdr:from>
    <xdr:to>
      <xdr:col>54</xdr:col>
      <xdr:colOff>189865</xdr:colOff>
      <xdr:row>64</xdr:row>
      <xdr:rowOff>62865</xdr:rowOff>
    </xdr:to>
    <xdr:cxnSp macro="">
      <xdr:nvCxnSpPr>
        <xdr:cNvPr id="231" name="直線コネクタ 230">
          <a:extLst>
            <a:ext uri="{FF2B5EF4-FFF2-40B4-BE49-F238E27FC236}">
              <a16:creationId xmlns:a16="http://schemas.microsoft.com/office/drawing/2014/main" id="{5FEED860-358A-427D-A02D-9F84D2916C53}"/>
            </a:ext>
          </a:extLst>
        </xdr:cNvPr>
        <xdr:cNvCxnSpPr/>
      </xdr:nvCxnSpPr>
      <xdr:spPr>
        <a:xfrm flipV="1">
          <a:off x="9219565" y="9509760"/>
          <a:ext cx="0" cy="1282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66692</xdr:rowOff>
    </xdr:from>
    <xdr:ext cx="469744" cy="259045"/>
    <xdr:sp macro="" textlink="">
      <xdr:nvSpPr>
        <xdr:cNvPr id="232" name="【体育館・プール】&#10;一人当たり面積最小値テキスト">
          <a:extLst>
            <a:ext uri="{FF2B5EF4-FFF2-40B4-BE49-F238E27FC236}">
              <a16:creationId xmlns:a16="http://schemas.microsoft.com/office/drawing/2014/main" id="{2FAF4FA8-3CDE-4233-B4C1-22BCD4C40C2F}"/>
            </a:ext>
          </a:extLst>
        </xdr:cNvPr>
        <xdr:cNvSpPr txBox="1"/>
      </xdr:nvSpPr>
      <xdr:spPr>
        <a:xfrm>
          <a:off x="9258300" y="10795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62865</xdr:rowOff>
    </xdr:from>
    <xdr:to>
      <xdr:col>55</xdr:col>
      <xdr:colOff>88900</xdr:colOff>
      <xdr:row>64</xdr:row>
      <xdr:rowOff>62865</xdr:rowOff>
    </xdr:to>
    <xdr:cxnSp macro="">
      <xdr:nvCxnSpPr>
        <xdr:cNvPr id="233" name="直線コネクタ 232">
          <a:extLst>
            <a:ext uri="{FF2B5EF4-FFF2-40B4-BE49-F238E27FC236}">
              <a16:creationId xmlns:a16="http://schemas.microsoft.com/office/drawing/2014/main" id="{BAA1D437-4363-48BB-928C-FB74718B9CA9}"/>
            </a:ext>
          </a:extLst>
        </xdr:cNvPr>
        <xdr:cNvCxnSpPr/>
      </xdr:nvCxnSpPr>
      <xdr:spPr>
        <a:xfrm>
          <a:off x="9154160" y="10791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68597</xdr:rowOff>
    </xdr:from>
    <xdr:ext cx="469744" cy="259045"/>
    <xdr:sp macro="" textlink="">
      <xdr:nvSpPr>
        <xdr:cNvPr id="234" name="【体育館・プール】&#10;一人当たり面積最大値テキスト">
          <a:extLst>
            <a:ext uri="{FF2B5EF4-FFF2-40B4-BE49-F238E27FC236}">
              <a16:creationId xmlns:a16="http://schemas.microsoft.com/office/drawing/2014/main" id="{2E6C7F77-1E44-4CD6-ACB6-4339BAB89818}"/>
            </a:ext>
          </a:extLst>
        </xdr:cNvPr>
        <xdr:cNvSpPr txBox="1"/>
      </xdr:nvSpPr>
      <xdr:spPr>
        <a:xfrm>
          <a:off x="9258300" y="9288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121920</xdr:rowOff>
    </xdr:from>
    <xdr:to>
      <xdr:col>55</xdr:col>
      <xdr:colOff>88900</xdr:colOff>
      <xdr:row>56</xdr:row>
      <xdr:rowOff>121920</xdr:rowOff>
    </xdr:to>
    <xdr:cxnSp macro="">
      <xdr:nvCxnSpPr>
        <xdr:cNvPr id="235" name="直線コネクタ 234">
          <a:extLst>
            <a:ext uri="{FF2B5EF4-FFF2-40B4-BE49-F238E27FC236}">
              <a16:creationId xmlns:a16="http://schemas.microsoft.com/office/drawing/2014/main" id="{7FE9477A-727B-4AB9-84B9-76456EC026F7}"/>
            </a:ext>
          </a:extLst>
        </xdr:cNvPr>
        <xdr:cNvCxnSpPr/>
      </xdr:nvCxnSpPr>
      <xdr:spPr>
        <a:xfrm>
          <a:off x="9154160" y="95097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19067</xdr:rowOff>
    </xdr:from>
    <xdr:ext cx="469744" cy="259045"/>
    <xdr:sp macro="" textlink="">
      <xdr:nvSpPr>
        <xdr:cNvPr id="236" name="【体育館・プール】&#10;一人当たり面積平均値テキスト">
          <a:extLst>
            <a:ext uri="{FF2B5EF4-FFF2-40B4-BE49-F238E27FC236}">
              <a16:creationId xmlns:a16="http://schemas.microsoft.com/office/drawing/2014/main" id="{11846268-0DEB-4461-A001-B7EADD0CDDC6}"/>
            </a:ext>
          </a:extLst>
        </xdr:cNvPr>
        <xdr:cNvSpPr txBox="1"/>
      </xdr:nvSpPr>
      <xdr:spPr>
        <a:xfrm>
          <a:off x="9258300" y="104127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40640</xdr:rowOff>
    </xdr:from>
    <xdr:to>
      <xdr:col>55</xdr:col>
      <xdr:colOff>50800</xdr:colOff>
      <xdr:row>62</xdr:row>
      <xdr:rowOff>142240</xdr:rowOff>
    </xdr:to>
    <xdr:sp macro="" textlink="">
      <xdr:nvSpPr>
        <xdr:cNvPr id="237" name="フローチャート: 判断 236">
          <a:extLst>
            <a:ext uri="{FF2B5EF4-FFF2-40B4-BE49-F238E27FC236}">
              <a16:creationId xmlns:a16="http://schemas.microsoft.com/office/drawing/2014/main" id="{AEE9952F-B46B-4210-9DB2-DD665B0FB764}"/>
            </a:ext>
          </a:extLst>
        </xdr:cNvPr>
        <xdr:cNvSpPr/>
      </xdr:nvSpPr>
      <xdr:spPr>
        <a:xfrm>
          <a:off x="9192260" y="104343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42545</xdr:rowOff>
    </xdr:from>
    <xdr:to>
      <xdr:col>50</xdr:col>
      <xdr:colOff>165100</xdr:colOff>
      <xdr:row>62</xdr:row>
      <xdr:rowOff>144145</xdr:rowOff>
    </xdr:to>
    <xdr:sp macro="" textlink="">
      <xdr:nvSpPr>
        <xdr:cNvPr id="238" name="フローチャート: 判断 237">
          <a:extLst>
            <a:ext uri="{FF2B5EF4-FFF2-40B4-BE49-F238E27FC236}">
              <a16:creationId xmlns:a16="http://schemas.microsoft.com/office/drawing/2014/main" id="{D252A1AC-4B4D-4E5A-BFDE-F2FB5EEE427F}"/>
            </a:ext>
          </a:extLst>
        </xdr:cNvPr>
        <xdr:cNvSpPr/>
      </xdr:nvSpPr>
      <xdr:spPr>
        <a:xfrm>
          <a:off x="844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42545</xdr:rowOff>
    </xdr:from>
    <xdr:to>
      <xdr:col>46</xdr:col>
      <xdr:colOff>38100</xdr:colOff>
      <xdr:row>62</xdr:row>
      <xdr:rowOff>144145</xdr:rowOff>
    </xdr:to>
    <xdr:sp macro="" textlink="">
      <xdr:nvSpPr>
        <xdr:cNvPr id="239" name="フローチャート: 判断 238">
          <a:extLst>
            <a:ext uri="{FF2B5EF4-FFF2-40B4-BE49-F238E27FC236}">
              <a16:creationId xmlns:a16="http://schemas.microsoft.com/office/drawing/2014/main" id="{F5B9D75C-71D6-4B8F-9162-9067D6C5FB4F}"/>
            </a:ext>
          </a:extLst>
        </xdr:cNvPr>
        <xdr:cNvSpPr/>
      </xdr:nvSpPr>
      <xdr:spPr>
        <a:xfrm>
          <a:off x="7670800" y="104362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52070</xdr:rowOff>
    </xdr:from>
    <xdr:to>
      <xdr:col>41</xdr:col>
      <xdr:colOff>101600</xdr:colOff>
      <xdr:row>62</xdr:row>
      <xdr:rowOff>153670</xdr:rowOff>
    </xdr:to>
    <xdr:sp macro="" textlink="">
      <xdr:nvSpPr>
        <xdr:cNvPr id="240" name="フローチャート: 判断 239">
          <a:extLst>
            <a:ext uri="{FF2B5EF4-FFF2-40B4-BE49-F238E27FC236}">
              <a16:creationId xmlns:a16="http://schemas.microsoft.com/office/drawing/2014/main" id="{9F12C7BC-95D0-41EE-81EC-AB9DC92D99B1}"/>
            </a:ext>
          </a:extLst>
        </xdr:cNvPr>
        <xdr:cNvSpPr/>
      </xdr:nvSpPr>
      <xdr:spPr>
        <a:xfrm>
          <a:off x="6873240" y="1044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57785</xdr:rowOff>
    </xdr:from>
    <xdr:to>
      <xdr:col>36</xdr:col>
      <xdr:colOff>165100</xdr:colOff>
      <xdr:row>62</xdr:row>
      <xdr:rowOff>159385</xdr:rowOff>
    </xdr:to>
    <xdr:sp macro="" textlink="">
      <xdr:nvSpPr>
        <xdr:cNvPr id="241" name="フローチャート: 判断 240">
          <a:extLst>
            <a:ext uri="{FF2B5EF4-FFF2-40B4-BE49-F238E27FC236}">
              <a16:creationId xmlns:a16="http://schemas.microsoft.com/office/drawing/2014/main" id="{C63E24A2-364B-4133-9185-A115A6F5FBD3}"/>
            </a:ext>
          </a:extLst>
        </xdr:cNvPr>
        <xdr:cNvSpPr/>
      </xdr:nvSpPr>
      <xdr:spPr>
        <a:xfrm>
          <a:off x="6098540" y="1045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85CFAF0-9BCE-4A98-8208-3A962C387CA6}"/>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B34E5A5-692D-43C9-9CA8-35EB303AFA37}"/>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4F58744D-296F-4028-91A5-6E6C41ADA9F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D439187A-3122-4E9A-AB81-E137B2E6CD37}"/>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62EA1C24-1222-4181-90E1-51B9D6C5E47B}"/>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105410</xdr:rowOff>
    </xdr:from>
    <xdr:to>
      <xdr:col>55</xdr:col>
      <xdr:colOff>50800</xdr:colOff>
      <xdr:row>61</xdr:row>
      <xdr:rowOff>35560</xdr:rowOff>
    </xdr:to>
    <xdr:sp macro="" textlink="">
      <xdr:nvSpPr>
        <xdr:cNvPr id="247" name="楕円 246">
          <a:extLst>
            <a:ext uri="{FF2B5EF4-FFF2-40B4-BE49-F238E27FC236}">
              <a16:creationId xmlns:a16="http://schemas.microsoft.com/office/drawing/2014/main" id="{F95850EA-B85B-419F-B112-9429C4A1C306}"/>
            </a:ext>
          </a:extLst>
        </xdr:cNvPr>
        <xdr:cNvSpPr/>
      </xdr:nvSpPr>
      <xdr:spPr>
        <a:xfrm>
          <a:off x="9192260" y="101638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128287</xdr:rowOff>
    </xdr:from>
    <xdr:ext cx="469744" cy="259045"/>
    <xdr:sp macro="" textlink="">
      <xdr:nvSpPr>
        <xdr:cNvPr id="248" name="【体育館・プール】&#10;一人当たり面積該当値テキスト">
          <a:extLst>
            <a:ext uri="{FF2B5EF4-FFF2-40B4-BE49-F238E27FC236}">
              <a16:creationId xmlns:a16="http://schemas.microsoft.com/office/drawing/2014/main" id="{F2C4A8FD-68A5-4C59-88E9-7618E4E28DFF}"/>
            </a:ext>
          </a:extLst>
        </xdr:cNvPr>
        <xdr:cNvSpPr txBox="1"/>
      </xdr:nvSpPr>
      <xdr:spPr>
        <a:xfrm>
          <a:off x="9258300" y="1001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113030</xdr:rowOff>
    </xdr:from>
    <xdr:to>
      <xdr:col>50</xdr:col>
      <xdr:colOff>165100</xdr:colOff>
      <xdr:row>61</xdr:row>
      <xdr:rowOff>43180</xdr:rowOff>
    </xdr:to>
    <xdr:sp macro="" textlink="">
      <xdr:nvSpPr>
        <xdr:cNvPr id="249" name="楕円 248">
          <a:extLst>
            <a:ext uri="{FF2B5EF4-FFF2-40B4-BE49-F238E27FC236}">
              <a16:creationId xmlns:a16="http://schemas.microsoft.com/office/drawing/2014/main" id="{4E9C86C9-40CC-4E57-ABA2-83B3A1266495}"/>
            </a:ext>
          </a:extLst>
        </xdr:cNvPr>
        <xdr:cNvSpPr/>
      </xdr:nvSpPr>
      <xdr:spPr>
        <a:xfrm>
          <a:off x="8445500" y="101714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156210</xdr:rowOff>
    </xdr:from>
    <xdr:to>
      <xdr:col>55</xdr:col>
      <xdr:colOff>0</xdr:colOff>
      <xdr:row>60</xdr:row>
      <xdr:rowOff>163830</xdr:rowOff>
    </xdr:to>
    <xdr:cxnSp macro="">
      <xdr:nvCxnSpPr>
        <xdr:cNvPr id="250" name="直線コネクタ 249">
          <a:extLst>
            <a:ext uri="{FF2B5EF4-FFF2-40B4-BE49-F238E27FC236}">
              <a16:creationId xmlns:a16="http://schemas.microsoft.com/office/drawing/2014/main" id="{4B7BA11E-BC03-41E7-A134-BCE31DBAD85A}"/>
            </a:ext>
          </a:extLst>
        </xdr:cNvPr>
        <xdr:cNvCxnSpPr/>
      </xdr:nvCxnSpPr>
      <xdr:spPr>
        <a:xfrm flipV="1">
          <a:off x="8496300" y="10214610"/>
          <a:ext cx="7239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116840</xdr:rowOff>
    </xdr:from>
    <xdr:to>
      <xdr:col>46</xdr:col>
      <xdr:colOff>38100</xdr:colOff>
      <xdr:row>61</xdr:row>
      <xdr:rowOff>46990</xdr:rowOff>
    </xdr:to>
    <xdr:sp macro="" textlink="">
      <xdr:nvSpPr>
        <xdr:cNvPr id="251" name="楕円 250">
          <a:extLst>
            <a:ext uri="{FF2B5EF4-FFF2-40B4-BE49-F238E27FC236}">
              <a16:creationId xmlns:a16="http://schemas.microsoft.com/office/drawing/2014/main" id="{894F3853-1A7C-407E-8C8E-E93F99CA059F}"/>
            </a:ext>
          </a:extLst>
        </xdr:cNvPr>
        <xdr:cNvSpPr/>
      </xdr:nvSpPr>
      <xdr:spPr>
        <a:xfrm>
          <a:off x="7670800" y="10175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163830</xdr:rowOff>
    </xdr:from>
    <xdr:to>
      <xdr:col>50</xdr:col>
      <xdr:colOff>114300</xdr:colOff>
      <xdr:row>60</xdr:row>
      <xdr:rowOff>167640</xdr:rowOff>
    </xdr:to>
    <xdr:cxnSp macro="">
      <xdr:nvCxnSpPr>
        <xdr:cNvPr id="252" name="直線コネクタ 251">
          <a:extLst>
            <a:ext uri="{FF2B5EF4-FFF2-40B4-BE49-F238E27FC236}">
              <a16:creationId xmlns:a16="http://schemas.microsoft.com/office/drawing/2014/main" id="{88AE25EE-FF15-43DC-BB0C-FBF496A85827}"/>
            </a:ext>
          </a:extLst>
        </xdr:cNvPr>
        <xdr:cNvCxnSpPr/>
      </xdr:nvCxnSpPr>
      <xdr:spPr>
        <a:xfrm flipV="1">
          <a:off x="7713980" y="1022223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122555</xdr:rowOff>
    </xdr:from>
    <xdr:to>
      <xdr:col>41</xdr:col>
      <xdr:colOff>101600</xdr:colOff>
      <xdr:row>61</xdr:row>
      <xdr:rowOff>52705</xdr:rowOff>
    </xdr:to>
    <xdr:sp macro="" textlink="">
      <xdr:nvSpPr>
        <xdr:cNvPr id="253" name="楕円 252">
          <a:extLst>
            <a:ext uri="{FF2B5EF4-FFF2-40B4-BE49-F238E27FC236}">
              <a16:creationId xmlns:a16="http://schemas.microsoft.com/office/drawing/2014/main" id="{759AEA3B-49B8-4AB2-9C8F-5F095110EE4A}"/>
            </a:ext>
          </a:extLst>
        </xdr:cNvPr>
        <xdr:cNvSpPr/>
      </xdr:nvSpPr>
      <xdr:spPr>
        <a:xfrm>
          <a:off x="6873240" y="10180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167640</xdr:rowOff>
    </xdr:from>
    <xdr:to>
      <xdr:col>45</xdr:col>
      <xdr:colOff>177800</xdr:colOff>
      <xdr:row>61</xdr:row>
      <xdr:rowOff>1905</xdr:rowOff>
    </xdr:to>
    <xdr:cxnSp macro="">
      <xdr:nvCxnSpPr>
        <xdr:cNvPr id="254" name="直線コネクタ 253">
          <a:extLst>
            <a:ext uri="{FF2B5EF4-FFF2-40B4-BE49-F238E27FC236}">
              <a16:creationId xmlns:a16="http://schemas.microsoft.com/office/drawing/2014/main" id="{B0652463-D8D3-4874-856E-E3239ED103E6}"/>
            </a:ext>
          </a:extLst>
        </xdr:cNvPr>
        <xdr:cNvCxnSpPr/>
      </xdr:nvCxnSpPr>
      <xdr:spPr>
        <a:xfrm flipV="1">
          <a:off x="6924040" y="1022604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128270</xdr:rowOff>
    </xdr:from>
    <xdr:to>
      <xdr:col>36</xdr:col>
      <xdr:colOff>165100</xdr:colOff>
      <xdr:row>61</xdr:row>
      <xdr:rowOff>58420</xdr:rowOff>
    </xdr:to>
    <xdr:sp macro="" textlink="">
      <xdr:nvSpPr>
        <xdr:cNvPr id="255" name="楕円 254">
          <a:extLst>
            <a:ext uri="{FF2B5EF4-FFF2-40B4-BE49-F238E27FC236}">
              <a16:creationId xmlns:a16="http://schemas.microsoft.com/office/drawing/2014/main" id="{E9080503-3937-45BD-9DF4-E3E50EC92AA6}"/>
            </a:ext>
          </a:extLst>
        </xdr:cNvPr>
        <xdr:cNvSpPr/>
      </xdr:nvSpPr>
      <xdr:spPr>
        <a:xfrm>
          <a:off x="6098540" y="101866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1905</xdr:rowOff>
    </xdr:from>
    <xdr:to>
      <xdr:col>41</xdr:col>
      <xdr:colOff>50800</xdr:colOff>
      <xdr:row>61</xdr:row>
      <xdr:rowOff>7620</xdr:rowOff>
    </xdr:to>
    <xdr:cxnSp macro="">
      <xdr:nvCxnSpPr>
        <xdr:cNvPr id="256" name="直線コネクタ 255">
          <a:extLst>
            <a:ext uri="{FF2B5EF4-FFF2-40B4-BE49-F238E27FC236}">
              <a16:creationId xmlns:a16="http://schemas.microsoft.com/office/drawing/2014/main" id="{C6E367EB-6BF2-46CE-B0FC-835E21065A91}"/>
            </a:ext>
          </a:extLst>
        </xdr:cNvPr>
        <xdr:cNvCxnSpPr/>
      </xdr:nvCxnSpPr>
      <xdr:spPr>
        <a:xfrm flipV="1">
          <a:off x="6149340" y="10227945"/>
          <a:ext cx="7747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135272</xdr:rowOff>
    </xdr:from>
    <xdr:ext cx="469744" cy="259045"/>
    <xdr:sp macro="" textlink="">
      <xdr:nvSpPr>
        <xdr:cNvPr id="257" name="n_1aveValue【体育館・プール】&#10;一人当たり面積">
          <a:extLst>
            <a:ext uri="{FF2B5EF4-FFF2-40B4-BE49-F238E27FC236}">
              <a16:creationId xmlns:a16="http://schemas.microsoft.com/office/drawing/2014/main" id="{C83F8728-3E06-427D-945A-B22F592CA38F}"/>
            </a:ext>
          </a:extLst>
        </xdr:cNvPr>
        <xdr:cNvSpPr txBox="1"/>
      </xdr:nvSpPr>
      <xdr:spPr>
        <a:xfrm>
          <a:off x="8271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135272</xdr:rowOff>
    </xdr:from>
    <xdr:ext cx="469744" cy="259045"/>
    <xdr:sp macro="" textlink="">
      <xdr:nvSpPr>
        <xdr:cNvPr id="258" name="n_2aveValue【体育館・プール】&#10;一人当たり面積">
          <a:extLst>
            <a:ext uri="{FF2B5EF4-FFF2-40B4-BE49-F238E27FC236}">
              <a16:creationId xmlns:a16="http://schemas.microsoft.com/office/drawing/2014/main" id="{DFF6AEE2-1CFA-417B-B91C-00A8CD288C67}"/>
            </a:ext>
          </a:extLst>
        </xdr:cNvPr>
        <xdr:cNvSpPr txBox="1"/>
      </xdr:nvSpPr>
      <xdr:spPr>
        <a:xfrm>
          <a:off x="750958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144797</xdr:rowOff>
    </xdr:from>
    <xdr:ext cx="469744" cy="259045"/>
    <xdr:sp macro="" textlink="">
      <xdr:nvSpPr>
        <xdr:cNvPr id="259" name="n_3aveValue【体育館・プール】&#10;一人当たり面積">
          <a:extLst>
            <a:ext uri="{FF2B5EF4-FFF2-40B4-BE49-F238E27FC236}">
              <a16:creationId xmlns:a16="http://schemas.microsoft.com/office/drawing/2014/main" id="{A88207FF-76A5-4276-94C6-9F96BA3D51A2}"/>
            </a:ext>
          </a:extLst>
        </xdr:cNvPr>
        <xdr:cNvSpPr txBox="1"/>
      </xdr:nvSpPr>
      <xdr:spPr>
        <a:xfrm>
          <a:off x="6712027" y="1053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150512</xdr:rowOff>
    </xdr:from>
    <xdr:ext cx="469744" cy="259045"/>
    <xdr:sp macro="" textlink="">
      <xdr:nvSpPr>
        <xdr:cNvPr id="260" name="n_4aveValue【体育館・プール】&#10;一人当たり面積">
          <a:extLst>
            <a:ext uri="{FF2B5EF4-FFF2-40B4-BE49-F238E27FC236}">
              <a16:creationId xmlns:a16="http://schemas.microsoft.com/office/drawing/2014/main" id="{295EC60F-FC5F-480F-88CC-5152310F65B7}"/>
            </a:ext>
          </a:extLst>
        </xdr:cNvPr>
        <xdr:cNvSpPr txBox="1"/>
      </xdr:nvSpPr>
      <xdr:spPr>
        <a:xfrm>
          <a:off x="5937327" y="1054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59707</xdr:rowOff>
    </xdr:from>
    <xdr:ext cx="469744" cy="259045"/>
    <xdr:sp macro="" textlink="">
      <xdr:nvSpPr>
        <xdr:cNvPr id="261" name="n_1mainValue【体育館・プール】&#10;一人当たり面積">
          <a:extLst>
            <a:ext uri="{FF2B5EF4-FFF2-40B4-BE49-F238E27FC236}">
              <a16:creationId xmlns:a16="http://schemas.microsoft.com/office/drawing/2014/main" id="{A9853835-BC73-433D-A950-49026A5E53B1}"/>
            </a:ext>
          </a:extLst>
        </xdr:cNvPr>
        <xdr:cNvSpPr txBox="1"/>
      </xdr:nvSpPr>
      <xdr:spPr>
        <a:xfrm>
          <a:off x="8271587" y="9950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63517</xdr:rowOff>
    </xdr:from>
    <xdr:ext cx="469744" cy="259045"/>
    <xdr:sp macro="" textlink="">
      <xdr:nvSpPr>
        <xdr:cNvPr id="262" name="n_2mainValue【体育館・プール】&#10;一人当たり面積">
          <a:extLst>
            <a:ext uri="{FF2B5EF4-FFF2-40B4-BE49-F238E27FC236}">
              <a16:creationId xmlns:a16="http://schemas.microsoft.com/office/drawing/2014/main" id="{ABCA1672-D957-48FC-BA93-D074B1F08BB4}"/>
            </a:ext>
          </a:extLst>
        </xdr:cNvPr>
        <xdr:cNvSpPr txBox="1"/>
      </xdr:nvSpPr>
      <xdr:spPr>
        <a:xfrm>
          <a:off x="7509587" y="995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69232</xdr:rowOff>
    </xdr:from>
    <xdr:ext cx="469744" cy="259045"/>
    <xdr:sp macro="" textlink="">
      <xdr:nvSpPr>
        <xdr:cNvPr id="263" name="n_3mainValue【体育館・プール】&#10;一人当たり面積">
          <a:extLst>
            <a:ext uri="{FF2B5EF4-FFF2-40B4-BE49-F238E27FC236}">
              <a16:creationId xmlns:a16="http://schemas.microsoft.com/office/drawing/2014/main" id="{9EAF4603-B929-437B-BF70-C243FFF52566}"/>
            </a:ext>
          </a:extLst>
        </xdr:cNvPr>
        <xdr:cNvSpPr txBox="1"/>
      </xdr:nvSpPr>
      <xdr:spPr>
        <a:xfrm>
          <a:off x="6712027" y="9959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74947</xdr:rowOff>
    </xdr:from>
    <xdr:ext cx="469744" cy="259045"/>
    <xdr:sp macro="" textlink="">
      <xdr:nvSpPr>
        <xdr:cNvPr id="264" name="n_4mainValue【体育館・プール】&#10;一人当たり面積">
          <a:extLst>
            <a:ext uri="{FF2B5EF4-FFF2-40B4-BE49-F238E27FC236}">
              <a16:creationId xmlns:a16="http://schemas.microsoft.com/office/drawing/2014/main" id="{BD585BFC-AD2C-47A6-A522-19BDE249416A}"/>
            </a:ext>
          </a:extLst>
        </xdr:cNvPr>
        <xdr:cNvSpPr txBox="1"/>
      </xdr:nvSpPr>
      <xdr:spPr>
        <a:xfrm>
          <a:off x="5937327"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4FB4D2D-CD84-4272-B9C9-52CD51C2D74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5AC7EBA8-80E6-47D6-A685-74542BB5B23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9BB84B8-414F-46D0-B463-0B65D6E807D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59C50BE1-AA62-4397-A732-E719E9E92F81}"/>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6218EB82-B6F6-4C64-A0D7-BB83E46B0D58}"/>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234ADDC8-578F-4E4F-B974-04DAB1BF52A0}"/>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E6C7F8C-E7ED-4511-9DE1-EB5915477F5C}"/>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7E9A7A8F-CF8A-442C-9D92-B7F252C003CA}"/>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BB952C4D-C26E-44B1-B7A4-B2304BE4EEF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D014FDD4-EC4A-4491-8282-9A067B47DB05}"/>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29CBAE34-C617-484C-A30C-24993F120DA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8619116F-EF25-4C1D-9695-F88571984618}"/>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7C86FA63-60A3-472B-BCBB-D29C1844B474}"/>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0BD8B1DF-3B38-45B2-AF1B-7ADA0BE97192}"/>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1E0E7D15-14D6-4B54-822A-7DF18A2BE7F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0BFC9866-7BF5-4F8D-AC1D-B9F2C2B55B59}"/>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CAF5D94E-4B27-4D87-88CA-64955AB5F4D4}"/>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18A58FB6-FFAE-4BBE-A814-7A7B48D8521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914EAD66-CD2B-40D1-B3A2-2F96BD9BA65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38A6D1A1-A29B-438F-B207-C6E8B1A65594}"/>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16BFB556-D03C-4110-B21A-921228EBE8FE}"/>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5D8921EB-B69A-4BAB-AC3B-8DEB9824EB92}"/>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B0D99460-0B8B-411D-9E56-BD5B91DDC369}"/>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2335EC0B-2874-4F87-9796-273444B0B6B4}"/>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9" name="正方形/長方形 288">
          <a:extLst>
            <a:ext uri="{FF2B5EF4-FFF2-40B4-BE49-F238E27FC236}">
              <a16:creationId xmlns:a16="http://schemas.microsoft.com/office/drawing/2014/main" id="{F691FB20-3E8A-4F17-9165-A8CD189F2EF2}"/>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90" name="正方形/長方形 289">
          <a:extLst>
            <a:ext uri="{FF2B5EF4-FFF2-40B4-BE49-F238E27FC236}">
              <a16:creationId xmlns:a16="http://schemas.microsoft.com/office/drawing/2014/main" id="{80259AA6-D437-4923-BFA2-848EE68FC236}"/>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1" name="正方形/長方形 290">
          <a:extLst>
            <a:ext uri="{FF2B5EF4-FFF2-40B4-BE49-F238E27FC236}">
              <a16:creationId xmlns:a16="http://schemas.microsoft.com/office/drawing/2014/main" id="{F18F26E5-BAC0-4F29-9660-A71FA6E4AF24}"/>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2" name="正方形/長方形 291">
          <a:extLst>
            <a:ext uri="{FF2B5EF4-FFF2-40B4-BE49-F238E27FC236}">
              <a16:creationId xmlns:a16="http://schemas.microsoft.com/office/drawing/2014/main" id="{229F4D89-B862-4B48-BAD8-C3AE4E52C223}"/>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3" name="正方形/長方形 292">
          <a:extLst>
            <a:ext uri="{FF2B5EF4-FFF2-40B4-BE49-F238E27FC236}">
              <a16:creationId xmlns:a16="http://schemas.microsoft.com/office/drawing/2014/main" id="{A2C463B4-11F5-4B4B-A6E0-F5E6F4874A0A}"/>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4" name="正方形/長方形 293">
          <a:extLst>
            <a:ext uri="{FF2B5EF4-FFF2-40B4-BE49-F238E27FC236}">
              <a16:creationId xmlns:a16="http://schemas.microsoft.com/office/drawing/2014/main" id="{DD460650-1D40-43D7-848A-977F24AE5BB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5" name="正方形/長方形 294">
          <a:extLst>
            <a:ext uri="{FF2B5EF4-FFF2-40B4-BE49-F238E27FC236}">
              <a16:creationId xmlns:a16="http://schemas.microsoft.com/office/drawing/2014/main" id="{240D2239-C402-4BA5-824D-0D4098287C0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6" name="正方形/長方形 295">
          <a:extLst>
            <a:ext uri="{FF2B5EF4-FFF2-40B4-BE49-F238E27FC236}">
              <a16:creationId xmlns:a16="http://schemas.microsoft.com/office/drawing/2014/main" id="{3124CD0B-5D5A-46E9-84B3-66179D43FC60}"/>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7" name="正方形/長方形 296">
          <a:extLst>
            <a:ext uri="{FF2B5EF4-FFF2-40B4-BE49-F238E27FC236}">
              <a16:creationId xmlns:a16="http://schemas.microsoft.com/office/drawing/2014/main" id="{D2DAA383-0A0E-4D1A-AC42-2CF68FC3844D}"/>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8" name="正方形/長方形 297">
          <a:extLst>
            <a:ext uri="{FF2B5EF4-FFF2-40B4-BE49-F238E27FC236}">
              <a16:creationId xmlns:a16="http://schemas.microsoft.com/office/drawing/2014/main" id="{685EA5DB-B010-4C07-A8D4-C48254A00D9D}"/>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9" name="正方形/長方形 298">
          <a:extLst>
            <a:ext uri="{FF2B5EF4-FFF2-40B4-BE49-F238E27FC236}">
              <a16:creationId xmlns:a16="http://schemas.microsoft.com/office/drawing/2014/main" id="{97E7493D-23E6-47A6-886A-D05FE316E59D}"/>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0" name="正方形/長方形 299">
          <a:extLst>
            <a:ext uri="{FF2B5EF4-FFF2-40B4-BE49-F238E27FC236}">
              <a16:creationId xmlns:a16="http://schemas.microsoft.com/office/drawing/2014/main" id="{44E16963-5662-41FC-BC84-188E62D51A5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1" name="正方形/長方形 300">
          <a:extLst>
            <a:ext uri="{FF2B5EF4-FFF2-40B4-BE49-F238E27FC236}">
              <a16:creationId xmlns:a16="http://schemas.microsoft.com/office/drawing/2014/main" id="{E620F7E4-3F40-4E9B-B375-638883D76346}"/>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2" name="正方形/長方形 301">
          <a:extLst>
            <a:ext uri="{FF2B5EF4-FFF2-40B4-BE49-F238E27FC236}">
              <a16:creationId xmlns:a16="http://schemas.microsoft.com/office/drawing/2014/main" id="{13B2ECB4-5828-4520-B187-7C82BFD34B9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3" name="正方形/長方形 302">
          <a:extLst>
            <a:ext uri="{FF2B5EF4-FFF2-40B4-BE49-F238E27FC236}">
              <a16:creationId xmlns:a16="http://schemas.microsoft.com/office/drawing/2014/main" id="{CEC2BC02-F3A5-4535-B65E-6CA7E229BCDA}"/>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4" name="正方形/長方形 303">
          <a:extLst>
            <a:ext uri="{FF2B5EF4-FFF2-40B4-BE49-F238E27FC236}">
              <a16:creationId xmlns:a16="http://schemas.microsoft.com/office/drawing/2014/main" id="{BAC9792C-D84E-4D82-ADE6-182CB201531E}"/>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5" name="テキスト ボックス 304">
          <a:extLst>
            <a:ext uri="{FF2B5EF4-FFF2-40B4-BE49-F238E27FC236}">
              <a16:creationId xmlns:a16="http://schemas.microsoft.com/office/drawing/2014/main" id="{065FDA10-2320-41E2-9576-3883E01800AD}"/>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6" name="直線コネクタ 305">
          <a:extLst>
            <a:ext uri="{FF2B5EF4-FFF2-40B4-BE49-F238E27FC236}">
              <a16:creationId xmlns:a16="http://schemas.microsoft.com/office/drawing/2014/main" id="{541B2D76-BDC6-4388-A2EA-BB098CB6A5D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7" name="テキスト ボックス 306">
          <a:extLst>
            <a:ext uri="{FF2B5EF4-FFF2-40B4-BE49-F238E27FC236}">
              <a16:creationId xmlns:a16="http://schemas.microsoft.com/office/drawing/2014/main" id="{106DA756-CF94-4B58-8A67-3221DE98F7F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8" name="直線コネクタ 307">
          <a:extLst>
            <a:ext uri="{FF2B5EF4-FFF2-40B4-BE49-F238E27FC236}">
              <a16:creationId xmlns:a16="http://schemas.microsoft.com/office/drawing/2014/main" id="{184438B6-F619-44D9-888C-1892A311622F}"/>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309" name="テキスト ボックス 308">
          <a:extLst>
            <a:ext uri="{FF2B5EF4-FFF2-40B4-BE49-F238E27FC236}">
              <a16:creationId xmlns:a16="http://schemas.microsoft.com/office/drawing/2014/main" id="{198678B5-C68A-4948-9FCA-E034696B19E9}"/>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10" name="直線コネクタ 309">
          <a:extLst>
            <a:ext uri="{FF2B5EF4-FFF2-40B4-BE49-F238E27FC236}">
              <a16:creationId xmlns:a16="http://schemas.microsoft.com/office/drawing/2014/main" id="{89EA2FC7-440E-4DB0-8FA8-0B61FAE372CE}"/>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11" name="テキスト ボックス 310">
          <a:extLst>
            <a:ext uri="{FF2B5EF4-FFF2-40B4-BE49-F238E27FC236}">
              <a16:creationId xmlns:a16="http://schemas.microsoft.com/office/drawing/2014/main" id="{F85226DD-06C2-47DF-9BF5-F1C768920D68}"/>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12" name="直線コネクタ 311">
          <a:extLst>
            <a:ext uri="{FF2B5EF4-FFF2-40B4-BE49-F238E27FC236}">
              <a16:creationId xmlns:a16="http://schemas.microsoft.com/office/drawing/2014/main" id="{DB917EFB-A45B-4184-ABBF-CF0363CB0574}"/>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13" name="テキスト ボックス 312">
          <a:extLst>
            <a:ext uri="{FF2B5EF4-FFF2-40B4-BE49-F238E27FC236}">
              <a16:creationId xmlns:a16="http://schemas.microsoft.com/office/drawing/2014/main" id="{F5E084CE-7DE1-469A-A4D3-18DBDEFF35AB}"/>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14" name="直線コネクタ 313">
          <a:extLst>
            <a:ext uri="{FF2B5EF4-FFF2-40B4-BE49-F238E27FC236}">
              <a16:creationId xmlns:a16="http://schemas.microsoft.com/office/drawing/2014/main" id="{8505E591-B2CF-4250-AE6F-1FB961930F85}"/>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15" name="テキスト ボックス 314">
          <a:extLst>
            <a:ext uri="{FF2B5EF4-FFF2-40B4-BE49-F238E27FC236}">
              <a16:creationId xmlns:a16="http://schemas.microsoft.com/office/drawing/2014/main" id="{65BABA4E-5867-4A25-ABEF-02383AFFAAB5}"/>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16" name="直線コネクタ 315">
          <a:extLst>
            <a:ext uri="{FF2B5EF4-FFF2-40B4-BE49-F238E27FC236}">
              <a16:creationId xmlns:a16="http://schemas.microsoft.com/office/drawing/2014/main" id="{538B2E20-5489-4D16-B120-DBC5BDCCD6AF}"/>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7" name="テキスト ボックス 316">
          <a:extLst>
            <a:ext uri="{FF2B5EF4-FFF2-40B4-BE49-F238E27FC236}">
              <a16:creationId xmlns:a16="http://schemas.microsoft.com/office/drawing/2014/main" id="{D733BD46-207C-430F-A04D-4B3BF5BE4AA3}"/>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8" name="直線コネクタ 317">
          <a:extLst>
            <a:ext uri="{FF2B5EF4-FFF2-40B4-BE49-F238E27FC236}">
              <a16:creationId xmlns:a16="http://schemas.microsoft.com/office/drawing/2014/main" id="{5E21182F-F78B-4045-99D9-0481E33005C0}"/>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319" name="テキスト ボックス 318">
          <a:extLst>
            <a:ext uri="{FF2B5EF4-FFF2-40B4-BE49-F238E27FC236}">
              <a16:creationId xmlns:a16="http://schemas.microsoft.com/office/drawing/2014/main" id="{8824196E-D663-4252-A4B0-736D11B66E96}"/>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0" name="直線コネクタ 319">
          <a:extLst>
            <a:ext uri="{FF2B5EF4-FFF2-40B4-BE49-F238E27FC236}">
              <a16:creationId xmlns:a16="http://schemas.microsoft.com/office/drawing/2014/main" id="{4A10B51E-35C3-466F-B3C0-8E57AF0E0CF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21" name="【一般廃棄物処理施設】&#10;有形固定資産減価償却率グラフ枠">
          <a:extLst>
            <a:ext uri="{FF2B5EF4-FFF2-40B4-BE49-F238E27FC236}">
              <a16:creationId xmlns:a16="http://schemas.microsoft.com/office/drawing/2014/main" id="{37ABF8D9-EA3C-41EE-AFCA-EFE325C76564}"/>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322" name="直線コネクタ 321">
          <a:extLst>
            <a:ext uri="{FF2B5EF4-FFF2-40B4-BE49-F238E27FC236}">
              <a16:creationId xmlns:a16="http://schemas.microsoft.com/office/drawing/2014/main" id="{D8BDB186-E416-4775-8EB2-AB92A6D4A031}"/>
            </a:ext>
          </a:extLst>
        </xdr:cNvPr>
        <xdr:cNvCxnSpPr/>
      </xdr:nvCxnSpPr>
      <xdr:spPr>
        <a:xfrm flipV="1">
          <a:off x="14375764" y="5609953"/>
          <a:ext cx="0" cy="1523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323" name="【一般廃棄物処理施設】&#10;有形固定資産減価償却率最小値テキスト">
          <a:extLst>
            <a:ext uri="{FF2B5EF4-FFF2-40B4-BE49-F238E27FC236}">
              <a16:creationId xmlns:a16="http://schemas.microsoft.com/office/drawing/2014/main" id="{F0122B5A-D0C3-4BD5-AE84-6644C9544993}"/>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324" name="直線コネクタ 323">
          <a:extLst>
            <a:ext uri="{FF2B5EF4-FFF2-40B4-BE49-F238E27FC236}">
              <a16:creationId xmlns:a16="http://schemas.microsoft.com/office/drawing/2014/main" id="{27224D68-EAF1-4F47-858A-FA7864769631}"/>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325" name="【一般廃棄物処理施設】&#10;有形固定資産減価償却率最大値テキスト">
          <a:extLst>
            <a:ext uri="{FF2B5EF4-FFF2-40B4-BE49-F238E27FC236}">
              <a16:creationId xmlns:a16="http://schemas.microsoft.com/office/drawing/2014/main" id="{4447C18E-ED9C-401C-A3A4-F6940529BD19}"/>
            </a:ext>
          </a:extLst>
        </xdr:cNvPr>
        <xdr:cNvSpPr txBox="1"/>
      </xdr:nvSpPr>
      <xdr:spPr>
        <a:xfrm>
          <a:off x="14414500" y="53889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326" name="直線コネクタ 325">
          <a:extLst>
            <a:ext uri="{FF2B5EF4-FFF2-40B4-BE49-F238E27FC236}">
              <a16:creationId xmlns:a16="http://schemas.microsoft.com/office/drawing/2014/main" id="{C4AEA6FB-9A78-46E3-B386-3B974A3E2547}"/>
            </a:ext>
          </a:extLst>
        </xdr:cNvPr>
        <xdr:cNvCxnSpPr/>
      </xdr:nvCxnSpPr>
      <xdr:spPr>
        <a:xfrm>
          <a:off x="14287500" y="56099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38117</xdr:rowOff>
    </xdr:from>
    <xdr:ext cx="405111" cy="259045"/>
    <xdr:sp macro="" textlink="">
      <xdr:nvSpPr>
        <xdr:cNvPr id="327" name="【一般廃棄物処理施設】&#10;有形固定資産減価償却率平均値テキスト">
          <a:extLst>
            <a:ext uri="{FF2B5EF4-FFF2-40B4-BE49-F238E27FC236}">
              <a16:creationId xmlns:a16="http://schemas.microsoft.com/office/drawing/2014/main" id="{55ABFE27-9C7D-4023-BBDE-9FA85358BBB8}"/>
            </a:ext>
          </a:extLst>
        </xdr:cNvPr>
        <xdr:cNvSpPr txBox="1"/>
      </xdr:nvSpPr>
      <xdr:spPr>
        <a:xfrm>
          <a:off x="14414500" y="64084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59690</xdr:rowOff>
    </xdr:from>
    <xdr:to>
      <xdr:col>85</xdr:col>
      <xdr:colOff>177800</xdr:colOff>
      <xdr:row>38</xdr:row>
      <xdr:rowOff>161290</xdr:rowOff>
    </xdr:to>
    <xdr:sp macro="" textlink="">
      <xdr:nvSpPr>
        <xdr:cNvPr id="328" name="フローチャート: 判断 327">
          <a:extLst>
            <a:ext uri="{FF2B5EF4-FFF2-40B4-BE49-F238E27FC236}">
              <a16:creationId xmlns:a16="http://schemas.microsoft.com/office/drawing/2014/main" id="{E5A0FB8F-0853-45AC-B89D-BB583B6127A0}"/>
            </a:ext>
          </a:extLst>
        </xdr:cNvPr>
        <xdr:cNvSpPr/>
      </xdr:nvSpPr>
      <xdr:spPr>
        <a:xfrm>
          <a:off x="14325600" y="643001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120106</xdr:rowOff>
    </xdr:from>
    <xdr:to>
      <xdr:col>81</xdr:col>
      <xdr:colOff>101600</xdr:colOff>
      <xdr:row>39</xdr:row>
      <xdr:rowOff>50256</xdr:rowOff>
    </xdr:to>
    <xdr:sp macro="" textlink="">
      <xdr:nvSpPr>
        <xdr:cNvPr id="329" name="フローチャート: 判断 328">
          <a:extLst>
            <a:ext uri="{FF2B5EF4-FFF2-40B4-BE49-F238E27FC236}">
              <a16:creationId xmlns:a16="http://schemas.microsoft.com/office/drawing/2014/main" id="{77280123-D337-4569-B0E8-B295A9F02744}"/>
            </a:ext>
          </a:extLst>
        </xdr:cNvPr>
        <xdr:cNvSpPr/>
      </xdr:nvSpPr>
      <xdr:spPr>
        <a:xfrm>
          <a:off x="13578840" y="64904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105410</xdr:rowOff>
    </xdr:from>
    <xdr:to>
      <xdr:col>76</xdr:col>
      <xdr:colOff>165100</xdr:colOff>
      <xdr:row>39</xdr:row>
      <xdr:rowOff>35560</xdr:rowOff>
    </xdr:to>
    <xdr:sp macro="" textlink="">
      <xdr:nvSpPr>
        <xdr:cNvPr id="330" name="フローチャート: 判断 329">
          <a:extLst>
            <a:ext uri="{FF2B5EF4-FFF2-40B4-BE49-F238E27FC236}">
              <a16:creationId xmlns:a16="http://schemas.microsoft.com/office/drawing/2014/main" id="{ED30ADDD-11D6-4AC9-9A7D-FFE004D14D88}"/>
            </a:ext>
          </a:extLst>
        </xdr:cNvPr>
        <xdr:cNvSpPr/>
      </xdr:nvSpPr>
      <xdr:spPr>
        <a:xfrm>
          <a:off x="12804140" y="64757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131535</xdr:rowOff>
    </xdr:from>
    <xdr:to>
      <xdr:col>72</xdr:col>
      <xdr:colOff>38100</xdr:colOff>
      <xdr:row>39</xdr:row>
      <xdr:rowOff>61685</xdr:rowOff>
    </xdr:to>
    <xdr:sp macro="" textlink="">
      <xdr:nvSpPr>
        <xdr:cNvPr id="331" name="フローチャート: 判断 330">
          <a:extLst>
            <a:ext uri="{FF2B5EF4-FFF2-40B4-BE49-F238E27FC236}">
              <a16:creationId xmlns:a16="http://schemas.microsoft.com/office/drawing/2014/main" id="{45A6E0ED-7AAA-42FF-9339-37A7F4F347B0}"/>
            </a:ext>
          </a:extLst>
        </xdr:cNvPr>
        <xdr:cNvSpPr/>
      </xdr:nvSpPr>
      <xdr:spPr>
        <a:xfrm>
          <a:off x="12029440" y="6501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133169</xdr:rowOff>
    </xdr:from>
    <xdr:to>
      <xdr:col>67</xdr:col>
      <xdr:colOff>101600</xdr:colOff>
      <xdr:row>39</xdr:row>
      <xdr:rowOff>63319</xdr:rowOff>
    </xdr:to>
    <xdr:sp macro="" textlink="">
      <xdr:nvSpPr>
        <xdr:cNvPr id="332" name="フローチャート: 判断 331">
          <a:extLst>
            <a:ext uri="{FF2B5EF4-FFF2-40B4-BE49-F238E27FC236}">
              <a16:creationId xmlns:a16="http://schemas.microsoft.com/office/drawing/2014/main" id="{FC639569-E2B5-4DBB-A3C0-887254B8C056}"/>
            </a:ext>
          </a:extLst>
        </xdr:cNvPr>
        <xdr:cNvSpPr/>
      </xdr:nvSpPr>
      <xdr:spPr>
        <a:xfrm>
          <a:off x="11231880" y="650348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51E7002B-FF61-4A63-9BD8-85FC53E412DE}"/>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FF1D29E9-AD59-4C2E-B53D-423DD4A2B299}"/>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88DF53AD-5B09-453C-81E1-2D5B046774F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9968C175-71B0-4333-858F-BB12892BA153}"/>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4B3099A0-FD7D-4764-B69B-A7DFAB845A96}"/>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46627</xdr:rowOff>
    </xdr:from>
    <xdr:to>
      <xdr:col>85</xdr:col>
      <xdr:colOff>177800</xdr:colOff>
      <xdr:row>37</xdr:row>
      <xdr:rowOff>148227</xdr:rowOff>
    </xdr:to>
    <xdr:sp macro="" textlink="">
      <xdr:nvSpPr>
        <xdr:cNvPr id="338" name="楕円 337">
          <a:extLst>
            <a:ext uri="{FF2B5EF4-FFF2-40B4-BE49-F238E27FC236}">
              <a16:creationId xmlns:a16="http://schemas.microsoft.com/office/drawing/2014/main" id="{F9AFC588-81DB-4CDA-B875-61ADD6830C7C}"/>
            </a:ext>
          </a:extLst>
        </xdr:cNvPr>
        <xdr:cNvSpPr/>
      </xdr:nvSpPr>
      <xdr:spPr>
        <a:xfrm>
          <a:off x="14325600" y="6249307"/>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69504</xdr:rowOff>
    </xdr:from>
    <xdr:ext cx="405111" cy="259045"/>
    <xdr:sp macro="" textlink="">
      <xdr:nvSpPr>
        <xdr:cNvPr id="339" name="【一般廃棄物処理施設】&#10;有形固定資産減価償却率該当値テキスト">
          <a:extLst>
            <a:ext uri="{FF2B5EF4-FFF2-40B4-BE49-F238E27FC236}">
              <a16:creationId xmlns:a16="http://schemas.microsoft.com/office/drawing/2014/main" id="{836A3E84-DE8B-40A8-AE3C-18B0893385A7}"/>
            </a:ext>
          </a:extLst>
        </xdr:cNvPr>
        <xdr:cNvSpPr txBox="1"/>
      </xdr:nvSpPr>
      <xdr:spPr>
        <a:xfrm>
          <a:off x="14414500" y="61045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2540</xdr:rowOff>
    </xdr:from>
    <xdr:to>
      <xdr:col>81</xdr:col>
      <xdr:colOff>101600</xdr:colOff>
      <xdr:row>37</xdr:row>
      <xdr:rowOff>104140</xdr:rowOff>
    </xdr:to>
    <xdr:sp macro="" textlink="">
      <xdr:nvSpPr>
        <xdr:cNvPr id="340" name="楕円 339">
          <a:extLst>
            <a:ext uri="{FF2B5EF4-FFF2-40B4-BE49-F238E27FC236}">
              <a16:creationId xmlns:a16="http://schemas.microsoft.com/office/drawing/2014/main" id="{CF036314-A989-4516-BD76-DB22471016F2}"/>
            </a:ext>
          </a:extLst>
        </xdr:cNvPr>
        <xdr:cNvSpPr/>
      </xdr:nvSpPr>
      <xdr:spPr>
        <a:xfrm>
          <a:off x="1357884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53340</xdr:rowOff>
    </xdr:from>
    <xdr:to>
      <xdr:col>85</xdr:col>
      <xdr:colOff>127000</xdr:colOff>
      <xdr:row>37</xdr:row>
      <xdr:rowOff>97427</xdr:rowOff>
    </xdr:to>
    <xdr:cxnSp macro="">
      <xdr:nvCxnSpPr>
        <xdr:cNvPr id="341" name="直線コネクタ 340">
          <a:extLst>
            <a:ext uri="{FF2B5EF4-FFF2-40B4-BE49-F238E27FC236}">
              <a16:creationId xmlns:a16="http://schemas.microsoft.com/office/drawing/2014/main" id="{6F0BDFB4-EE3A-477E-8D05-705C4E7D75A7}"/>
            </a:ext>
          </a:extLst>
        </xdr:cNvPr>
        <xdr:cNvCxnSpPr/>
      </xdr:nvCxnSpPr>
      <xdr:spPr>
        <a:xfrm>
          <a:off x="13629640" y="6256020"/>
          <a:ext cx="74676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129903</xdr:rowOff>
    </xdr:from>
    <xdr:to>
      <xdr:col>76</xdr:col>
      <xdr:colOff>165100</xdr:colOff>
      <xdr:row>37</xdr:row>
      <xdr:rowOff>60053</xdr:rowOff>
    </xdr:to>
    <xdr:sp macro="" textlink="">
      <xdr:nvSpPr>
        <xdr:cNvPr id="342" name="楕円 341">
          <a:extLst>
            <a:ext uri="{FF2B5EF4-FFF2-40B4-BE49-F238E27FC236}">
              <a16:creationId xmlns:a16="http://schemas.microsoft.com/office/drawing/2014/main" id="{5CF83109-4FB9-434D-8C5F-514A23D7884B}"/>
            </a:ext>
          </a:extLst>
        </xdr:cNvPr>
        <xdr:cNvSpPr/>
      </xdr:nvSpPr>
      <xdr:spPr>
        <a:xfrm>
          <a:off x="12804140" y="61649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9253</xdr:rowOff>
    </xdr:from>
    <xdr:to>
      <xdr:col>81</xdr:col>
      <xdr:colOff>50800</xdr:colOff>
      <xdr:row>37</xdr:row>
      <xdr:rowOff>53340</xdr:rowOff>
    </xdr:to>
    <xdr:cxnSp macro="">
      <xdr:nvCxnSpPr>
        <xdr:cNvPr id="343" name="直線コネクタ 342">
          <a:extLst>
            <a:ext uri="{FF2B5EF4-FFF2-40B4-BE49-F238E27FC236}">
              <a16:creationId xmlns:a16="http://schemas.microsoft.com/office/drawing/2014/main" id="{C1649B23-31B3-4F6D-A311-24AE866340EF}"/>
            </a:ext>
          </a:extLst>
        </xdr:cNvPr>
        <xdr:cNvCxnSpPr/>
      </xdr:nvCxnSpPr>
      <xdr:spPr>
        <a:xfrm>
          <a:off x="12854940" y="6211933"/>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85816</xdr:rowOff>
    </xdr:from>
    <xdr:to>
      <xdr:col>72</xdr:col>
      <xdr:colOff>38100</xdr:colOff>
      <xdr:row>37</xdr:row>
      <xdr:rowOff>15966</xdr:rowOff>
    </xdr:to>
    <xdr:sp macro="" textlink="">
      <xdr:nvSpPr>
        <xdr:cNvPr id="344" name="楕円 343">
          <a:extLst>
            <a:ext uri="{FF2B5EF4-FFF2-40B4-BE49-F238E27FC236}">
              <a16:creationId xmlns:a16="http://schemas.microsoft.com/office/drawing/2014/main" id="{C0322E0D-2A3F-4623-A5D4-2C4A85C3C72C}"/>
            </a:ext>
          </a:extLst>
        </xdr:cNvPr>
        <xdr:cNvSpPr/>
      </xdr:nvSpPr>
      <xdr:spPr>
        <a:xfrm>
          <a:off x="12029440" y="61208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136616</xdr:rowOff>
    </xdr:from>
    <xdr:to>
      <xdr:col>76</xdr:col>
      <xdr:colOff>114300</xdr:colOff>
      <xdr:row>37</xdr:row>
      <xdr:rowOff>9253</xdr:rowOff>
    </xdr:to>
    <xdr:cxnSp macro="">
      <xdr:nvCxnSpPr>
        <xdr:cNvPr id="345" name="直線コネクタ 344">
          <a:extLst>
            <a:ext uri="{FF2B5EF4-FFF2-40B4-BE49-F238E27FC236}">
              <a16:creationId xmlns:a16="http://schemas.microsoft.com/office/drawing/2014/main" id="{73AFD76F-5C9C-4B41-A5C6-6AB1268237F1}"/>
            </a:ext>
          </a:extLst>
        </xdr:cNvPr>
        <xdr:cNvCxnSpPr/>
      </xdr:nvCxnSpPr>
      <xdr:spPr>
        <a:xfrm>
          <a:off x="12072620" y="6171656"/>
          <a:ext cx="782320" cy="4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41728</xdr:rowOff>
    </xdr:from>
    <xdr:to>
      <xdr:col>67</xdr:col>
      <xdr:colOff>101600</xdr:colOff>
      <xdr:row>36</xdr:row>
      <xdr:rowOff>143328</xdr:rowOff>
    </xdr:to>
    <xdr:sp macro="" textlink="">
      <xdr:nvSpPr>
        <xdr:cNvPr id="346" name="楕円 345">
          <a:extLst>
            <a:ext uri="{FF2B5EF4-FFF2-40B4-BE49-F238E27FC236}">
              <a16:creationId xmlns:a16="http://schemas.microsoft.com/office/drawing/2014/main" id="{52729D8D-783F-44AE-8542-7C45A89EA55C}"/>
            </a:ext>
          </a:extLst>
        </xdr:cNvPr>
        <xdr:cNvSpPr/>
      </xdr:nvSpPr>
      <xdr:spPr>
        <a:xfrm>
          <a:off x="11231880" y="6076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92528</xdr:rowOff>
    </xdr:from>
    <xdr:to>
      <xdr:col>71</xdr:col>
      <xdr:colOff>177800</xdr:colOff>
      <xdr:row>36</xdr:row>
      <xdr:rowOff>136616</xdr:rowOff>
    </xdr:to>
    <xdr:cxnSp macro="">
      <xdr:nvCxnSpPr>
        <xdr:cNvPr id="347" name="直線コネクタ 346">
          <a:extLst>
            <a:ext uri="{FF2B5EF4-FFF2-40B4-BE49-F238E27FC236}">
              <a16:creationId xmlns:a16="http://schemas.microsoft.com/office/drawing/2014/main" id="{3F6A676F-A9A4-4FAB-B1B7-BC59EB46AF53}"/>
            </a:ext>
          </a:extLst>
        </xdr:cNvPr>
        <xdr:cNvCxnSpPr/>
      </xdr:nvCxnSpPr>
      <xdr:spPr>
        <a:xfrm>
          <a:off x="11282680" y="6127568"/>
          <a:ext cx="78994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41383</xdr:rowOff>
    </xdr:from>
    <xdr:ext cx="405111" cy="259045"/>
    <xdr:sp macro="" textlink="">
      <xdr:nvSpPr>
        <xdr:cNvPr id="348" name="n_1aveValue【一般廃棄物処理施設】&#10;有形固定資産減価償却率">
          <a:extLst>
            <a:ext uri="{FF2B5EF4-FFF2-40B4-BE49-F238E27FC236}">
              <a16:creationId xmlns:a16="http://schemas.microsoft.com/office/drawing/2014/main" id="{407D7939-4DFD-4283-8B2C-D2EBB89E017F}"/>
            </a:ext>
          </a:extLst>
        </xdr:cNvPr>
        <xdr:cNvSpPr txBox="1"/>
      </xdr:nvSpPr>
      <xdr:spPr>
        <a:xfrm>
          <a:off x="13437244" y="657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26687</xdr:rowOff>
    </xdr:from>
    <xdr:ext cx="405111" cy="259045"/>
    <xdr:sp macro="" textlink="">
      <xdr:nvSpPr>
        <xdr:cNvPr id="349" name="n_2aveValue【一般廃棄物処理施設】&#10;有形固定資産減価償却率">
          <a:extLst>
            <a:ext uri="{FF2B5EF4-FFF2-40B4-BE49-F238E27FC236}">
              <a16:creationId xmlns:a16="http://schemas.microsoft.com/office/drawing/2014/main" id="{B4450AFE-33B4-491F-967C-D8B6595B7034}"/>
            </a:ext>
          </a:extLst>
        </xdr:cNvPr>
        <xdr:cNvSpPr txBox="1"/>
      </xdr:nvSpPr>
      <xdr:spPr>
        <a:xfrm>
          <a:off x="12675244" y="656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52812</xdr:rowOff>
    </xdr:from>
    <xdr:ext cx="405111" cy="259045"/>
    <xdr:sp macro="" textlink="">
      <xdr:nvSpPr>
        <xdr:cNvPr id="350" name="n_3aveValue【一般廃棄物処理施設】&#10;有形固定資産減価償却率">
          <a:extLst>
            <a:ext uri="{FF2B5EF4-FFF2-40B4-BE49-F238E27FC236}">
              <a16:creationId xmlns:a16="http://schemas.microsoft.com/office/drawing/2014/main" id="{C47A60CB-92DB-461D-8170-8EB7C2D1E44C}"/>
            </a:ext>
          </a:extLst>
        </xdr:cNvPr>
        <xdr:cNvSpPr txBox="1"/>
      </xdr:nvSpPr>
      <xdr:spPr>
        <a:xfrm>
          <a:off x="11900544" y="6590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54446</xdr:rowOff>
    </xdr:from>
    <xdr:ext cx="405111" cy="259045"/>
    <xdr:sp macro="" textlink="">
      <xdr:nvSpPr>
        <xdr:cNvPr id="351" name="n_4aveValue【一般廃棄物処理施設】&#10;有形固定資産減価償却率">
          <a:extLst>
            <a:ext uri="{FF2B5EF4-FFF2-40B4-BE49-F238E27FC236}">
              <a16:creationId xmlns:a16="http://schemas.microsoft.com/office/drawing/2014/main" id="{25F0C435-7A4F-4942-8B5F-35FD0970A4F3}"/>
            </a:ext>
          </a:extLst>
        </xdr:cNvPr>
        <xdr:cNvSpPr txBox="1"/>
      </xdr:nvSpPr>
      <xdr:spPr>
        <a:xfrm>
          <a:off x="11102984" y="659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120667</xdr:rowOff>
    </xdr:from>
    <xdr:ext cx="405111" cy="259045"/>
    <xdr:sp macro="" textlink="">
      <xdr:nvSpPr>
        <xdr:cNvPr id="352" name="n_1mainValue【一般廃棄物処理施設】&#10;有形固定資産減価償却率">
          <a:extLst>
            <a:ext uri="{FF2B5EF4-FFF2-40B4-BE49-F238E27FC236}">
              <a16:creationId xmlns:a16="http://schemas.microsoft.com/office/drawing/2014/main" id="{50953663-FAD9-4BE9-87F4-36BFFB1ED266}"/>
            </a:ext>
          </a:extLst>
        </xdr:cNvPr>
        <xdr:cNvSpPr txBox="1"/>
      </xdr:nvSpPr>
      <xdr:spPr>
        <a:xfrm>
          <a:off x="134372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76580</xdr:rowOff>
    </xdr:from>
    <xdr:ext cx="405111" cy="259045"/>
    <xdr:sp macro="" textlink="">
      <xdr:nvSpPr>
        <xdr:cNvPr id="353" name="n_2mainValue【一般廃棄物処理施設】&#10;有形固定資産減価償却率">
          <a:extLst>
            <a:ext uri="{FF2B5EF4-FFF2-40B4-BE49-F238E27FC236}">
              <a16:creationId xmlns:a16="http://schemas.microsoft.com/office/drawing/2014/main" id="{B44C9A89-E2EB-47A0-8FDA-DB0E6E70F54F}"/>
            </a:ext>
          </a:extLst>
        </xdr:cNvPr>
        <xdr:cNvSpPr txBox="1"/>
      </xdr:nvSpPr>
      <xdr:spPr>
        <a:xfrm>
          <a:off x="12675244" y="594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32493</xdr:rowOff>
    </xdr:from>
    <xdr:ext cx="405111" cy="259045"/>
    <xdr:sp macro="" textlink="">
      <xdr:nvSpPr>
        <xdr:cNvPr id="354" name="n_3mainValue【一般廃棄物処理施設】&#10;有形固定資産減価償却率">
          <a:extLst>
            <a:ext uri="{FF2B5EF4-FFF2-40B4-BE49-F238E27FC236}">
              <a16:creationId xmlns:a16="http://schemas.microsoft.com/office/drawing/2014/main" id="{8F11787C-C656-491C-848B-0B82943CA7F4}"/>
            </a:ext>
          </a:extLst>
        </xdr:cNvPr>
        <xdr:cNvSpPr txBox="1"/>
      </xdr:nvSpPr>
      <xdr:spPr>
        <a:xfrm>
          <a:off x="11900544" y="5899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159855</xdr:rowOff>
    </xdr:from>
    <xdr:ext cx="405111" cy="259045"/>
    <xdr:sp macro="" textlink="">
      <xdr:nvSpPr>
        <xdr:cNvPr id="355" name="n_4mainValue【一般廃棄物処理施設】&#10;有形固定資産減価償却率">
          <a:extLst>
            <a:ext uri="{FF2B5EF4-FFF2-40B4-BE49-F238E27FC236}">
              <a16:creationId xmlns:a16="http://schemas.microsoft.com/office/drawing/2014/main" id="{47CD317C-EBB7-448E-836E-4FDA43F9F6C3}"/>
            </a:ext>
          </a:extLst>
        </xdr:cNvPr>
        <xdr:cNvSpPr txBox="1"/>
      </xdr:nvSpPr>
      <xdr:spPr>
        <a:xfrm>
          <a:off x="11102984" y="5859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6" name="正方形/長方形 355">
          <a:extLst>
            <a:ext uri="{FF2B5EF4-FFF2-40B4-BE49-F238E27FC236}">
              <a16:creationId xmlns:a16="http://schemas.microsoft.com/office/drawing/2014/main" id="{7C6AA495-EB1B-4826-BD76-C96A346DE707}"/>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7" name="正方形/長方形 356">
          <a:extLst>
            <a:ext uri="{FF2B5EF4-FFF2-40B4-BE49-F238E27FC236}">
              <a16:creationId xmlns:a16="http://schemas.microsoft.com/office/drawing/2014/main" id="{65AC78E9-B162-45E5-83D8-6F297AC7272F}"/>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8" name="正方形/長方形 357">
          <a:extLst>
            <a:ext uri="{FF2B5EF4-FFF2-40B4-BE49-F238E27FC236}">
              <a16:creationId xmlns:a16="http://schemas.microsoft.com/office/drawing/2014/main" id="{66A86379-1A30-41F0-B209-5BA35DAF208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9" name="正方形/長方形 358">
          <a:extLst>
            <a:ext uri="{FF2B5EF4-FFF2-40B4-BE49-F238E27FC236}">
              <a16:creationId xmlns:a16="http://schemas.microsoft.com/office/drawing/2014/main" id="{33629C6B-4E0C-43DD-8408-4818AFEE5BC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0" name="正方形/長方形 359">
          <a:extLst>
            <a:ext uri="{FF2B5EF4-FFF2-40B4-BE49-F238E27FC236}">
              <a16:creationId xmlns:a16="http://schemas.microsoft.com/office/drawing/2014/main" id="{1EFA63A6-01CF-4084-8572-5DFD29630B9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1" name="正方形/長方形 360">
          <a:extLst>
            <a:ext uri="{FF2B5EF4-FFF2-40B4-BE49-F238E27FC236}">
              <a16:creationId xmlns:a16="http://schemas.microsoft.com/office/drawing/2014/main" id="{F325E857-AF95-4650-B002-9A72B13E0E51}"/>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2" name="正方形/長方形 361">
          <a:extLst>
            <a:ext uri="{FF2B5EF4-FFF2-40B4-BE49-F238E27FC236}">
              <a16:creationId xmlns:a16="http://schemas.microsoft.com/office/drawing/2014/main" id="{C3640D11-C626-4D02-9387-2E898846B7D6}"/>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3" name="正方形/長方形 362">
          <a:extLst>
            <a:ext uri="{FF2B5EF4-FFF2-40B4-BE49-F238E27FC236}">
              <a16:creationId xmlns:a16="http://schemas.microsoft.com/office/drawing/2014/main" id="{141F620B-2079-41EE-953F-6857319BD1A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4" name="テキスト ボックス 363">
          <a:extLst>
            <a:ext uri="{FF2B5EF4-FFF2-40B4-BE49-F238E27FC236}">
              <a16:creationId xmlns:a16="http://schemas.microsoft.com/office/drawing/2014/main" id="{0AE18E62-F995-4D35-8D40-0202C7F041A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5" name="直線コネクタ 364">
          <a:extLst>
            <a:ext uri="{FF2B5EF4-FFF2-40B4-BE49-F238E27FC236}">
              <a16:creationId xmlns:a16="http://schemas.microsoft.com/office/drawing/2014/main" id="{EFDE23C3-7A06-4427-BBF1-F390BEE03D9D}"/>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6" name="直線コネクタ 365">
          <a:extLst>
            <a:ext uri="{FF2B5EF4-FFF2-40B4-BE49-F238E27FC236}">
              <a16:creationId xmlns:a16="http://schemas.microsoft.com/office/drawing/2014/main" id="{623B6D5E-7508-413F-A30F-7157EF80A48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7" name="テキスト ボックス 366">
          <a:extLst>
            <a:ext uri="{FF2B5EF4-FFF2-40B4-BE49-F238E27FC236}">
              <a16:creationId xmlns:a16="http://schemas.microsoft.com/office/drawing/2014/main" id="{5715A0FF-A59C-416C-B229-A1D247D07205}"/>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8" name="直線コネクタ 367">
          <a:extLst>
            <a:ext uri="{FF2B5EF4-FFF2-40B4-BE49-F238E27FC236}">
              <a16:creationId xmlns:a16="http://schemas.microsoft.com/office/drawing/2014/main" id="{47C101CD-5004-42B7-82E7-598DF4514CAA}"/>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9" name="テキスト ボックス 368">
          <a:extLst>
            <a:ext uri="{FF2B5EF4-FFF2-40B4-BE49-F238E27FC236}">
              <a16:creationId xmlns:a16="http://schemas.microsoft.com/office/drawing/2014/main" id="{2F41B740-6727-43CA-A67B-700B403D0847}"/>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0" name="直線コネクタ 369">
          <a:extLst>
            <a:ext uri="{FF2B5EF4-FFF2-40B4-BE49-F238E27FC236}">
              <a16:creationId xmlns:a16="http://schemas.microsoft.com/office/drawing/2014/main" id="{AC207EDE-5DD6-47AD-83D5-52986B2920D7}"/>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1" name="テキスト ボックス 370">
          <a:extLst>
            <a:ext uri="{FF2B5EF4-FFF2-40B4-BE49-F238E27FC236}">
              <a16:creationId xmlns:a16="http://schemas.microsoft.com/office/drawing/2014/main" id="{34E6F561-8005-44E9-9269-F098869CEAC9}"/>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2" name="直線コネクタ 371">
          <a:extLst>
            <a:ext uri="{FF2B5EF4-FFF2-40B4-BE49-F238E27FC236}">
              <a16:creationId xmlns:a16="http://schemas.microsoft.com/office/drawing/2014/main" id="{F2476653-34CB-46E1-BBA7-8586AAD407ED}"/>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3" name="テキスト ボックス 372">
          <a:extLst>
            <a:ext uri="{FF2B5EF4-FFF2-40B4-BE49-F238E27FC236}">
              <a16:creationId xmlns:a16="http://schemas.microsoft.com/office/drawing/2014/main" id="{71D1C5FE-17AD-4E54-815A-545FC53FA980}"/>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88991EF1-26FF-4EB2-AD4D-87215A70D41F}"/>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5" name="テキスト ボックス 374">
          <a:extLst>
            <a:ext uri="{FF2B5EF4-FFF2-40B4-BE49-F238E27FC236}">
              <a16:creationId xmlns:a16="http://schemas.microsoft.com/office/drawing/2014/main" id="{255332A6-17D6-48B6-A4A5-73355414D27C}"/>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一般廃棄物処理施設】&#10;一人当たり有形固定資産（償却資産）額グラフ枠">
          <a:extLst>
            <a:ext uri="{FF2B5EF4-FFF2-40B4-BE49-F238E27FC236}">
              <a16:creationId xmlns:a16="http://schemas.microsoft.com/office/drawing/2014/main" id="{146A5461-9E0B-4515-8FA9-A654F1916138}"/>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1171</xdr:rowOff>
    </xdr:from>
    <xdr:to>
      <xdr:col>116</xdr:col>
      <xdr:colOff>62864</xdr:colOff>
      <xdr:row>41</xdr:row>
      <xdr:rowOff>130715</xdr:rowOff>
    </xdr:to>
    <xdr:cxnSp macro="">
      <xdr:nvCxnSpPr>
        <xdr:cNvPr id="377" name="直線コネクタ 376">
          <a:extLst>
            <a:ext uri="{FF2B5EF4-FFF2-40B4-BE49-F238E27FC236}">
              <a16:creationId xmlns:a16="http://schemas.microsoft.com/office/drawing/2014/main" id="{28D82E1C-2D95-46DF-97C0-06B9C3AC6723}"/>
            </a:ext>
          </a:extLst>
        </xdr:cNvPr>
        <xdr:cNvCxnSpPr/>
      </xdr:nvCxnSpPr>
      <xdr:spPr>
        <a:xfrm flipV="1">
          <a:off x="19509104" y="5533291"/>
          <a:ext cx="0" cy="147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134542</xdr:rowOff>
    </xdr:from>
    <xdr:ext cx="469744" cy="259045"/>
    <xdr:sp macro="" textlink="">
      <xdr:nvSpPr>
        <xdr:cNvPr id="378" name="【一般廃棄物処理施設】&#10;一人当たり有形固定資産（償却資産）額最小値テキスト">
          <a:extLst>
            <a:ext uri="{FF2B5EF4-FFF2-40B4-BE49-F238E27FC236}">
              <a16:creationId xmlns:a16="http://schemas.microsoft.com/office/drawing/2014/main" id="{F4EBABC5-585A-4BA7-80AF-842E62948EB7}"/>
            </a:ext>
          </a:extLst>
        </xdr:cNvPr>
        <xdr:cNvSpPr txBox="1"/>
      </xdr:nvSpPr>
      <xdr:spPr>
        <a:xfrm>
          <a:off x="19547840" y="7007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130715</xdr:rowOff>
    </xdr:from>
    <xdr:to>
      <xdr:col>116</xdr:col>
      <xdr:colOff>152400</xdr:colOff>
      <xdr:row>41</xdr:row>
      <xdr:rowOff>130715</xdr:rowOff>
    </xdr:to>
    <xdr:cxnSp macro="">
      <xdr:nvCxnSpPr>
        <xdr:cNvPr id="379" name="直線コネクタ 378">
          <a:extLst>
            <a:ext uri="{FF2B5EF4-FFF2-40B4-BE49-F238E27FC236}">
              <a16:creationId xmlns:a16="http://schemas.microsoft.com/office/drawing/2014/main" id="{2D1F0E59-6A7A-4703-8033-47EE55A625E6}"/>
            </a:ext>
          </a:extLst>
        </xdr:cNvPr>
        <xdr:cNvCxnSpPr/>
      </xdr:nvCxnSpPr>
      <xdr:spPr>
        <a:xfrm>
          <a:off x="19443700" y="70039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119298</xdr:rowOff>
    </xdr:from>
    <xdr:ext cx="599010" cy="259045"/>
    <xdr:sp macro="" textlink="">
      <xdr:nvSpPr>
        <xdr:cNvPr id="380" name="【一般廃棄物処理施設】&#10;一人当たり有形固定資産（償却資産）額最大値テキスト">
          <a:extLst>
            <a:ext uri="{FF2B5EF4-FFF2-40B4-BE49-F238E27FC236}">
              <a16:creationId xmlns:a16="http://schemas.microsoft.com/office/drawing/2014/main" id="{8B76D59F-7BD1-4267-9C40-0E7FC1D33D68}"/>
            </a:ext>
          </a:extLst>
        </xdr:cNvPr>
        <xdr:cNvSpPr txBox="1"/>
      </xdr:nvSpPr>
      <xdr:spPr>
        <a:xfrm>
          <a:off x="19547840" y="5316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1171</xdr:rowOff>
    </xdr:from>
    <xdr:to>
      <xdr:col>116</xdr:col>
      <xdr:colOff>152400</xdr:colOff>
      <xdr:row>33</xdr:row>
      <xdr:rowOff>1171</xdr:rowOff>
    </xdr:to>
    <xdr:cxnSp macro="">
      <xdr:nvCxnSpPr>
        <xdr:cNvPr id="381" name="直線コネクタ 380">
          <a:extLst>
            <a:ext uri="{FF2B5EF4-FFF2-40B4-BE49-F238E27FC236}">
              <a16:creationId xmlns:a16="http://schemas.microsoft.com/office/drawing/2014/main" id="{C968D474-925A-452D-9F0E-9362DE7F4369}"/>
            </a:ext>
          </a:extLst>
        </xdr:cNvPr>
        <xdr:cNvCxnSpPr/>
      </xdr:nvCxnSpPr>
      <xdr:spPr>
        <a:xfrm>
          <a:off x="19443700" y="5533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67034</xdr:rowOff>
    </xdr:from>
    <xdr:ext cx="534377" cy="259045"/>
    <xdr:sp macro="" textlink="">
      <xdr:nvSpPr>
        <xdr:cNvPr id="382" name="【一般廃棄物処理施設】&#10;一人当たり有形固定資産（償却資産）額平均値テキスト">
          <a:extLst>
            <a:ext uri="{FF2B5EF4-FFF2-40B4-BE49-F238E27FC236}">
              <a16:creationId xmlns:a16="http://schemas.microsoft.com/office/drawing/2014/main" id="{17BB3ACD-72DE-40C8-B4C6-08F2EBCFB93F}"/>
            </a:ext>
          </a:extLst>
        </xdr:cNvPr>
        <xdr:cNvSpPr txBox="1"/>
      </xdr:nvSpPr>
      <xdr:spPr>
        <a:xfrm>
          <a:off x="19547840" y="6604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44157</xdr:rowOff>
    </xdr:from>
    <xdr:to>
      <xdr:col>116</xdr:col>
      <xdr:colOff>114300</xdr:colOff>
      <xdr:row>40</xdr:row>
      <xdr:rowOff>145757</xdr:rowOff>
    </xdr:to>
    <xdr:sp macro="" textlink="">
      <xdr:nvSpPr>
        <xdr:cNvPr id="383" name="フローチャート: 判断 382">
          <a:extLst>
            <a:ext uri="{FF2B5EF4-FFF2-40B4-BE49-F238E27FC236}">
              <a16:creationId xmlns:a16="http://schemas.microsoft.com/office/drawing/2014/main" id="{5EE4520E-C02F-43A6-AB79-32AFBCEF945B}"/>
            </a:ext>
          </a:extLst>
        </xdr:cNvPr>
        <xdr:cNvSpPr/>
      </xdr:nvSpPr>
      <xdr:spPr>
        <a:xfrm>
          <a:off x="19458940" y="67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54880</xdr:rowOff>
    </xdr:from>
    <xdr:to>
      <xdr:col>112</xdr:col>
      <xdr:colOff>38100</xdr:colOff>
      <xdr:row>40</xdr:row>
      <xdr:rowOff>156480</xdr:rowOff>
    </xdr:to>
    <xdr:sp macro="" textlink="">
      <xdr:nvSpPr>
        <xdr:cNvPr id="384" name="フローチャート: 判断 383">
          <a:extLst>
            <a:ext uri="{FF2B5EF4-FFF2-40B4-BE49-F238E27FC236}">
              <a16:creationId xmlns:a16="http://schemas.microsoft.com/office/drawing/2014/main" id="{28E3B4C4-C5BF-41BC-8D8C-83368C1D39EC}"/>
            </a:ext>
          </a:extLst>
        </xdr:cNvPr>
        <xdr:cNvSpPr/>
      </xdr:nvSpPr>
      <xdr:spPr>
        <a:xfrm>
          <a:off x="18735040" y="676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59613</xdr:rowOff>
    </xdr:from>
    <xdr:to>
      <xdr:col>107</xdr:col>
      <xdr:colOff>101600</xdr:colOff>
      <xdr:row>40</xdr:row>
      <xdr:rowOff>161213</xdr:rowOff>
    </xdr:to>
    <xdr:sp macro="" textlink="">
      <xdr:nvSpPr>
        <xdr:cNvPr id="385" name="フローチャート: 判断 384">
          <a:extLst>
            <a:ext uri="{FF2B5EF4-FFF2-40B4-BE49-F238E27FC236}">
              <a16:creationId xmlns:a16="http://schemas.microsoft.com/office/drawing/2014/main" id="{B80DA6DF-09A6-4C42-9C94-C319C297DD71}"/>
            </a:ext>
          </a:extLst>
        </xdr:cNvPr>
        <xdr:cNvSpPr/>
      </xdr:nvSpPr>
      <xdr:spPr>
        <a:xfrm>
          <a:off x="17937480" y="6765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81059</xdr:rowOff>
    </xdr:from>
    <xdr:to>
      <xdr:col>102</xdr:col>
      <xdr:colOff>165100</xdr:colOff>
      <xdr:row>41</xdr:row>
      <xdr:rowOff>11209</xdr:rowOff>
    </xdr:to>
    <xdr:sp macro="" textlink="">
      <xdr:nvSpPr>
        <xdr:cNvPr id="386" name="フローチャート: 判断 385">
          <a:extLst>
            <a:ext uri="{FF2B5EF4-FFF2-40B4-BE49-F238E27FC236}">
              <a16:creationId xmlns:a16="http://schemas.microsoft.com/office/drawing/2014/main" id="{28370876-0579-4451-9566-B7D5A665D67E}"/>
            </a:ext>
          </a:extLst>
        </xdr:cNvPr>
        <xdr:cNvSpPr/>
      </xdr:nvSpPr>
      <xdr:spPr>
        <a:xfrm>
          <a:off x="17162780" y="67866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79814</xdr:rowOff>
    </xdr:from>
    <xdr:to>
      <xdr:col>98</xdr:col>
      <xdr:colOff>38100</xdr:colOff>
      <xdr:row>41</xdr:row>
      <xdr:rowOff>9964</xdr:rowOff>
    </xdr:to>
    <xdr:sp macro="" textlink="">
      <xdr:nvSpPr>
        <xdr:cNvPr id="387" name="フローチャート: 判断 386">
          <a:extLst>
            <a:ext uri="{FF2B5EF4-FFF2-40B4-BE49-F238E27FC236}">
              <a16:creationId xmlns:a16="http://schemas.microsoft.com/office/drawing/2014/main" id="{D8E0904E-28DC-459C-9B78-BB78E8E25867}"/>
            </a:ext>
          </a:extLst>
        </xdr:cNvPr>
        <xdr:cNvSpPr/>
      </xdr:nvSpPr>
      <xdr:spPr>
        <a:xfrm>
          <a:off x="16388080" y="67854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FFBBE8D4-C915-4C2D-A381-EA22D6351D7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568CA770-0114-411C-966A-371929D30B6F}"/>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0117411C-A4C5-4ED7-8EF4-A0197A1654F2}"/>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D77C2050-E073-4C03-AE15-FDC27BFEBB6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AF3145BA-326B-4D58-B133-45A0882113B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72736</xdr:rowOff>
    </xdr:from>
    <xdr:to>
      <xdr:col>116</xdr:col>
      <xdr:colOff>114300</xdr:colOff>
      <xdr:row>42</xdr:row>
      <xdr:rowOff>2886</xdr:rowOff>
    </xdr:to>
    <xdr:sp macro="" textlink="">
      <xdr:nvSpPr>
        <xdr:cNvPr id="393" name="楕円 392">
          <a:extLst>
            <a:ext uri="{FF2B5EF4-FFF2-40B4-BE49-F238E27FC236}">
              <a16:creationId xmlns:a16="http://schemas.microsoft.com/office/drawing/2014/main" id="{E3BA377C-A276-40BE-B341-D9557042FFA4}"/>
            </a:ext>
          </a:extLst>
        </xdr:cNvPr>
        <xdr:cNvSpPr/>
      </xdr:nvSpPr>
      <xdr:spPr>
        <a:xfrm>
          <a:off x="19458940" y="69459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159113</xdr:rowOff>
    </xdr:from>
    <xdr:ext cx="469744" cy="259045"/>
    <xdr:sp macro="" textlink="">
      <xdr:nvSpPr>
        <xdr:cNvPr id="394" name="【一般廃棄物処理施設】&#10;一人当たり有形固定資産（償却資産）額該当値テキスト">
          <a:extLst>
            <a:ext uri="{FF2B5EF4-FFF2-40B4-BE49-F238E27FC236}">
              <a16:creationId xmlns:a16="http://schemas.microsoft.com/office/drawing/2014/main" id="{3CE79665-5631-467C-ABE6-817B388395A0}"/>
            </a:ext>
          </a:extLst>
        </xdr:cNvPr>
        <xdr:cNvSpPr txBox="1"/>
      </xdr:nvSpPr>
      <xdr:spPr>
        <a:xfrm>
          <a:off x="19547840" y="686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72858</xdr:rowOff>
    </xdr:from>
    <xdr:to>
      <xdr:col>112</xdr:col>
      <xdr:colOff>38100</xdr:colOff>
      <xdr:row>42</xdr:row>
      <xdr:rowOff>3008</xdr:rowOff>
    </xdr:to>
    <xdr:sp macro="" textlink="">
      <xdr:nvSpPr>
        <xdr:cNvPr id="395" name="楕円 394">
          <a:extLst>
            <a:ext uri="{FF2B5EF4-FFF2-40B4-BE49-F238E27FC236}">
              <a16:creationId xmlns:a16="http://schemas.microsoft.com/office/drawing/2014/main" id="{C8E7B4CA-9137-4E41-A3DC-CBA4CE084826}"/>
            </a:ext>
          </a:extLst>
        </xdr:cNvPr>
        <xdr:cNvSpPr/>
      </xdr:nvSpPr>
      <xdr:spPr>
        <a:xfrm>
          <a:off x="18735040" y="69460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123536</xdr:rowOff>
    </xdr:from>
    <xdr:to>
      <xdr:col>116</xdr:col>
      <xdr:colOff>63500</xdr:colOff>
      <xdr:row>41</xdr:row>
      <xdr:rowOff>123658</xdr:rowOff>
    </xdr:to>
    <xdr:cxnSp macro="">
      <xdr:nvCxnSpPr>
        <xdr:cNvPr id="396" name="直線コネクタ 395">
          <a:extLst>
            <a:ext uri="{FF2B5EF4-FFF2-40B4-BE49-F238E27FC236}">
              <a16:creationId xmlns:a16="http://schemas.microsoft.com/office/drawing/2014/main" id="{B48B6451-B45B-4811-995E-250C667F60CF}"/>
            </a:ext>
          </a:extLst>
        </xdr:cNvPr>
        <xdr:cNvCxnSpPr/>
      </xdr:nvCxnSpPr>
      <xdr:spPr>
        <a:xfrm flipV="1">
          <a:off x="18778220" y="6996776"/>
          <a:ext cx="731520" cy="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72930</xdr:rowOff>
    </xdr:from>
    <xdr:to>
      <xdr:col>107</xdr:col>
      <xdr:colOff>101600</xdr:colOff>
      <xdr:row>42</xdr:row>
      <xdr:rowOff>3080</xdr:rowOff>
    </xdr:to>
    <xdr:sp macro="" textlink="">
      <xdr:nvSpPr>
        <xdr:cNvPr id="397" name="楕円 396">
          <a:extLst>
            <a:ext uri="{FF2B5EF4-FFF2-40B4-BE49-F238E27FC236}">
              <a16:creationId xmlns:a16="http://schemas.microsoft.com/office/drawing/2014/main" id="{E77B0EA7-450B-47E1-BB2F-8DCAA8F67518}"/>
            </a:ext>
          </a:extLst>
        </xdr:cNvPr>
        <xdr:cNvSpPr/>
      </xdr:nvSpPr>
      <xdr:spPr>
        <a:xfrm>
          <a:off x="17937480" y="69461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123658</xdr:rowOff>
    </xdr:from>
    <xdr:to>
      <xdr:col>111</xdr:col>
      <xdr:colOff>177800</xdr:colOff>
      <xdr:row>41</xdr:row>
      <xdr:rowOff>123730</xdr:rowOff>
    </xdr:to>
    <xdr:cxnSp macro="">
      <xdr:nvCxnSpPr>
        <xdr:cNvPr id="398" name="直線コネクタ 397">
          <a:extLst>
            <a:ext uri="{FF2B5EF4-FFF2-40B4-BE49-F238E27FC236}">
              <a16:creationId xmlns:a16="http://schemas.microsoft.com/office/drawing/2014/main" id="{8B62DBAC-F794-47DA-9261-36AE87EEBD1C}"/>
            </a:ext>
          </a:extLst>
        </xdr:cNvPr>
        <xdr:cNvCxnSpPr/>
      </xdr:nvCxnSpPr>
      <xdr:spPr>
        <a:xfrm flipV="1">
          <a:off x="17988280" y="6996898"/>
          <a:ext cx="789940" cy="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73010</xdr:rowOff>
    </xdr:from>
    <xdr:to>
      <xdr:col>102</xdr:col>
      <xdr:colOff>165100</xdr:colOff>
      <xdr:row>42</xdr:row>
      <xdr:rowOff>3160</xdr:rowOff>
    </xdr:to>
    <xdr:sp macro="" textlink="">
      <xdr:nvSpPr>
        <xdr:cNvPr id="399" name="楕円 398">
          <a:extLst>
            <a:ext uri="{FF2B5EF4-FFF2-40B4-BE49-F238E27FC236}">
              <a16:creationId xmlns:a16="http://schemas.microsoft.com/office/drawing/2014/main" id="{F74D6006-F202-43B1-ABA8-66790D550CDB}"/>
            </a:ext>
          </a:extLst>
        </xdr:cNvPr>
        <xdr:cNvSpPr/>
      </xdr:nvSpPr>
      <xdr:spPr>
        <a:xfrm>
          <a:off x="17162780" y="69462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123730</xdr:rowOff>
    </xdr:from>
    <xdr:to>
      <xdr:col>107</xdr:col>
      <xdr:colOff>50800</xdr:colOff>
      <xdr:row>41</xdr:row>
      <xdr:rowOff>123810</xdr:rowOff>
    </xdr:to>
    <xdr:cxnSp macro="">
      <xdr:nvCxnSpPr>
        <xdr:cNvPr id="400" name="直線コネクタ 399">
          <a:extLst>
            <a:ext uri="{FF2B5EF4-FFF2-40B4-BE49-F238E27FC236}">
              <a16:creationId xmlns:a16="http://schemas.microsoft.com/office/drawing/2014/main" id="{735FECB0-8164-40A0-800C-7B40ABBF54FA}"/>
            </a:ext>
          </a:extLst>
        </xdr:cNvPr>
        <xdr:cNvCxnSpPr/>
      </xdr:nvCxnSpPr>
      <xdr:spPr>
        <a:xfrm flipV="1">
          <a:off x="17213580" y="6996970"/>
          <a:ext cx="774700" cy="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73111</xdr:rowOff>
    </xdr:from>
    <xdr:to>
      <xdr:col>98</xdr:col>
      <xdr:colOff>38100</xdr:colOff>
      <xdr:row>42</xdr:row>
      <xdr:rowOff>3261</xdr:rowOff>
    </xdr:to>
    <xdr:sp macro="" textlink="">
      <xdr:nvSpPr>
        <xdr:cNvPr id="401" name="楕円 400">
          <a:extLst>
            <a:ext uri="{FF2B5EF4-FFF2-40B4-BE49-F238E27FC236}">
              <a16:creationId xmlns:a16="http://schemas.microsoft.com/office/drawing/2014/main" id="{992DAE27-6DFF-47A0-9302-069C2654BAE2}"/>
            </a:ext>
          </a:extLst>
        </xdr:cNvPr>
        <xdr:cNvSpPr/>
      </xdr:nvSpPr>
      <xdr:spPr>
        <a:xfrm>
          <a:off x="16388080" y="694635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123810</xdr:rowOff>
    </xdr:from>
    <xdr:to>
      <xdr:col>102</xdr:col>
      <xdr:colOff>114300</xdr:colOff>
      <xdr:row>41</xdr:row>
      <xdr:rowOff>123911</xdr:rowOff>
    </xdr:to>
    <xdr:cxnSp macro="">
      <xdr:nvCxnSpPr>
        <xdr:cNvPr id="402" name="直線コネクタ 401">
          <a:extLst>
            <a:ext uri="{FF2B5EF4-FFF2-40B4-BE49-F238E27FC236}">
              <a16:creationId xmlns:a16="http://schemas.microsoft.com/office/drawing/2014/main" id="{397F79F9-265F-4DB9-A399-2BBE57D4E72A}"/>
            </a:ext>
          </a:extLst>
        </xdr:cNvPr>
        <xdr:cNvCxnSpPr/>
      </xdr:nvCxnSpPr>
      <xdr:spPr>
        <a:xfrm flipV="1">
          <a:off x="16431260" y="6997050"/>
          <a:ext cx="782320" cy="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1557</xdr:rowOff>
    </xdr:from>
    <xdr:ext cx="534377" cy="259045"/>
    <xdr:sp macro="" textlink="">
      <xdr:nvSpPr>
        <xdr:cNvPr id="403" name="n_1aveValue【一般廃棄物処理施設】&#10;一人当たり有形固定資産（償却資産）額">
          <a:extLst>
            <a:ext uri="{FF2B5EF4-FFF2-40B4-BE49-F238E27FC236}">
              <a16:creationId xmlns:a16="http://schemas.microsoft.com/office/drawing/2014/main" id="{5E5F60CD-F02C-4E4A-98C9-8A6CCE5930C6}"/>
            </a:ext>
          </a:extLst>
        </xdr:cNvPr>
        <xdr:cNvSpPr txBox="1"/>
      </xdr:nvSpPr>
      <xdr:spPr>
        <a:xfrm>
          <a:off x="18528811" y="653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6290</xdr:rowOff>
    </xdr:from>
    <xdr:ext cx="534377" cy="259045"/>
    <xdr:sp macro="" textlink="">
      <xdr:nvSpPr>
        <xdr:cNvPr id="404" name="n_2aveValue【一般廃棄物処理施設】&#10;一人当たり有形固定資産（償却資産）額">
          <a:extLst>
            <a:ext uri="{FF2B5EF4-FFF2-40B4-BE49-F238E27FC236}">
              <a16:creationId xmlns:a16="http://schemas.microsoft.com/office/drawing/2014/main" id="{C0B5D52D-96D7-44FE-A9AF-A3CC8D1476CF}"/>
            </a:ext>
          </a:extLst>
        </xdr:cNvPr>
        <xdr:cNvSpPr txBox="1"/>
      </xdr:nvSpPr>
      <xdr:spPr>
        <a:xfrm>
          <a:off x="17766811" y="654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27736</xdr:rowOff>
    </xdr:from>
    <xdr:ext cx="534377" cy="259045"/>
    <xdr:sp macro="" textlink="">
      <xdr:nvSpPr>
        <xdr:cNvPr id="405" name="n_3aveValue【一般廃棄物処理施設】&#10;一人当たり有形固定資産（償却資産）額">
          <a:extLst>
            <a:ext uri="{FF2B5EF4-FFF2-40B4-BE49-F238E27FC236}">
              <a16:creationId xmlns:a16="http://schemas.microsoft.com/office/drawing/2014/main" id="{229FEFC0-A0E1-4E49-AD14-3ECCBFE9161A}"/>
            </a:ext>
          </a:extLst>
        </xdr:cNvPr>
        <xdr:cNvSpPr txBox="1"/>
      </xdr:nvSpPr>
      <xdr:spPr>
        <a:xfrm>
          <a:off x="16969251" y="6565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26491</xdr:rowOff>
    </xdr:from>
    <xdr:ext cx="534377" cy="259045"/>
    <xdr:sp macro="" textlink="">
      <xdr:nvSpPr>
        <xdr:cNvPr id="406" name="n_4aveValue【一般廃棄物処理施設】&#10;一人当たり有形固定資産（償却資産）額">
          <a:extLst>
            <a:ext uri="{FF2B5EF4-FFF2-40B4-BE49-F238E27FC236}">
              <a16:creationId xmlns:a16="http://schemas.microsoft.com/office/drawing/2014/main" id="{BF60484C-85E8-40BE-AA92-F45F95B0C2BD}"/>
            </a:ext>
          </a:extLst>
        </xdr:cNvPr>
        <xdr:cNvSpPr txBox="1"/>
      </xdr:nvSpPr>
      <xdr:spPr>
        <a:xfrm>
          <a:off x="16194551" y="6564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41</xdr:row>
      <xdr:rowOff>165585</xdr:rowOff>
    </xdr:from>
    <xdr:ext cx="469744" cy="259045"/>
    <xdr:sp macro="" textlink="">
      <xdr:nvSpPr>
        <xdr:cNvPr id="407" name="n_1mainValue【一般廃棄物処理施設】&#10;一人当たり有形固定資産（償却資産）額">
          <a:extLst>
            <a:ext uri="{FF2B5EF4-FFF2-40B4-BE49-F238E27FC236}">
              <a16:creationId xmlns:a16="http://schemas.microsoft.com/office/drawing/2014/main" id="{A1A26336-DCD6-440B-9ED4-EDDA1871B778}"/>
            </a:ext>
          </a:extLst>
        </xdr:cNvPr>
        <xdr:cNvSpPr txBox="1"/>
      </xdr:nvSpPr>
      <xdr:spPr>
        <a:xfrm>
          <a:off x="18561128" y="7038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41</xdr:row>
      <xdr:rowOff>165657</xdr:rowOff>
    </xdr:from>
    <xdr:ext cx="469744" cy="259045"/>
    <xdr:sp macro="" textlink="">
      <xdr:nvSpPr>
        <xdr:cNvPr id="408" name="n_2mainValue【一般廃棄物処理施設】&#10;一人当たり有形固定資産（償却資産）額">
          <a:extLst>
            <a:ext uri="{FF2B5EF4-FFF2-40B4-BE49-F238E27FC236}">
              <a16:creationId xmlns:a16="http://schemas.microsoft.com/office/drawing/2014/main" id="{613BAD5E-FA09-4C1F-833F-D3B7CA05571E}"/>
            </a:ext>
          </a:extLst>
        </xdr:cNvPr>
        <xdr:cNvSpPr txBox="1"/>
      </xdr:nvSpPr>
      <xdr:spPr>
        <a:xfrm>
          <a:off x="17776268" y="7038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41</xdr:row>
      <xdr:rowOff>165737</xdr:rowOff>
    </xdr:from>
    <xdr:ext cx="469744" cy="259045"/>
    <xdr:sp macro="" textlink="">
      <xdr:nvSpPr>
        <xdr:cNvPr id="409" name="n_3mainValue【一般廃棄物処理施設】&#10;一人当たり有形固定資産（償却資産）額">
          <a:extLst>
            <a:ext uri="{FF2B5EF4-FFF2-40B4-BE49-F238E27FC236}">
              <a16:creationId xmlns:a16="http://schemas.microsoft.com/office/drawing/2014/main" id="{0A4E36FF-BD49-4E36-8CFA-D7E7B141250C}"/>
            </a:ext>
          </a:extLst>
        </xdr:cNvPr>
        <xdr:cNvSpPr txBox="1"/>
      </xdr:nvSpPr>
      <xdr:spPr>
        <a:xfrm>
          <a:off x="17001568" y="703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41</xdr:row>
      <xdr:rowOff>165838</xdr:rowOff>
    </xdr:from>
    <xdr:ext cx="469744" cy="259045"/>
    <xdr:sp macro="" textlink="">
      <xdr:nvSpPr>
        <xdr:cNvPr id="410" name="n_4mainValue【一般廃棄物処理施設】&#10;一人当たり有形固定資産（償却資産）額">
          <a:extLst>
            <a:ext uri="{FF2B5EF4-FFF2-40B4-BE49-F238E27FC236}">
              <a16:creationId xmlns:a16="http://schemas.microsoft.com/office/drawing/2014/main" id="{2BB703B1-902C-4EA4-B884-15D602E33A9F}"/>
            </a:ext>
          </a:extLst>
        </xdr:cNvPr>
        <xdr:cNvSpPr txBox="1"/>
      </xdr:nvSpPr>
      <xdr:spPr>
        <a:xfrm>
          <a:off x="16226868" y="7039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624C8CA3-3E4C-4BD6-B668-4CB01C82C485}"/>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5A1C4BB1-A1BB-4291-B394-9C6DFD542D2A}"/>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A292A470-D6CC-43F7-AD0F-381FC813AFE9}"/>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53D175DB-251D-4B43-946C-3484211834A3}"/>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AD0DA05-0B0E-40F4-AB07-C8B9CCC23DE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F918BC25-31BA-49B2-8D48-9E80138019D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F77B4DDC-7AD1-4238-847C-8CE1ABB625CE}"/>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CD083811-A8E7-441D-8A11-ADF17B0ABAA6}"/>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C38E3A1D-B858-4548-A401-08BF614A3744}"/>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093DDD97-8EBE-450D-887F-934902728A58}"/>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108C48FD-C8F6-476D-BA9C-A071801973C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869BB8B2-DA8E-4916-A879-E2AA44BE4035}"/>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6918A4CF-68FD-47E3-9FD2-FBAC08567409}"/>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64FB5071-BC37-4019-9238-1A3CE05470A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6E2D39FF-AAA2-4730-AFD9-071748A0AFB6}"/>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8E6669D7-E489-4BE5-AE97-C6735C1F4BA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2AC233EE-8787-4305-AAF6-C2776891BDB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9A134FAE-E922-4952-BE43-8CDD3CE80366}"/>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94387100-176F-44A2-89AB-CB0D662CB094}"/>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9B9C258F-E519-4E8F-8259-1D1BCB9AC675}"/>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6C60F60A-EB31-45D5-9A42-D6FE3262673C}"/>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BA3294DD-DCB6-42B8-B7A4-F9B9CA3ED91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6DCD6A34-39F5-49FD-B5E2-398CD7BF5662}"/>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保健センター・保健所】&#10;有形固定資産減価償却率グラフ枠">
          <a:extLst>
            <a:ext uri="{FF2B5EF4-FFF2-40B4-BE49-F238E27FC236}">
              <a16:creationId xmlns:a16="http://schemas.microsoft.com/office/drawing/2014/main" id="{8AC87319-9DDA-434A-B755-3B9B3DD0FD9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161925</xdr:rowOff>
    </xdr:from>
    <xdr:to>
      <xdr:col>85</xdr:col>
      <xdr:colOff>126364</xdr:colOff>
      <xdr:row>64</xdr:row>
      <xdr:rowOff>76200</xdr:rowOff>
    </xdr:to>
    <xdr:cxnSp macro="">
      <xdr:nvCxnSpPr>
        <xdr:cNvPr id="435" name="直線コネクタ 434">
          <a:extLst>
            <a:ext uri="{FF2B5EF4-FFF2-40B4-BE49-F238E27FC236}">
              <a16:creationId xmlns:a16="http://schemas.microsoft.com/office/drawing/2014/main" id="{38A0CC27-BE7E-44BB-93CD-CEC6505548E7}"/>
            </a:ext>
          </a:extLst>
        </xdr:cNvPr>
        <xdr:cNvCxnSpPr/>
      </xdr:nvCxnSpPr>
      <xdr:spPr>
        <a:xfrm flipV="1">
          <a:off x="14375764" y="921448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436" name="【保健センター・保健所】&#10;有形固定資産減価償却率最小値テキスト">
          <a:extLst>
            <a:ext uri="{FF2B5EF4-FFF2-40B4-BE49-F238E27FC236}">
              <a16:creationId xmlns:a16="http://schemas.microsoft.com/office/drawing/2014/main" id="{AC248A57-653B-4179-B74F-15E27FA76C5A}"/>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437" name="直線コネクタ 436">
          <a:extLst>
            <a:ext uri="{FF2B5EF4-FFF2-40B4-BE49-F238E27FC236}">
              <a16:creationId xmlns:a16="http://schemas.microsoft.com/office/drawing/2014/main" id="{F35AB405-E82E-40F8-81C0-58075C968D4F}"/>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108602</xdr:rowOff>
    </xdr:from>
    <xdr:ext cx="405111" cy="259045"/>
    <xdr:sp macro="" textlink="">
      <xdr:nvSpPr>
        <xdr:cNvPr id="438" name="【保健センター・保健所】&#10;有形固定資産減価償却率最大値テキスト">
          <a:extLst>
            <a:ext uri="{FF2B5EF4-FFF2-40B4-BE49-F238E27FC236}">
              <a16:creationId xmlns:a16="http://schemas.microsoft.com/office/drawing/2014/main" id="{DB9C8CC6-F45F-4974-BDDF-20DF308A561A}"/>
            </a:ext>
          </a:extLst>
        </xdr:cNvPr>
        <xdr:cNvSpPr txBox="1"/>
      </xdr:nvSpPr>
      <xdr:spPr>
        <a:xfrm>
          <a:off x="14414500" y="8993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161925</xdr:rowOff>
    </xdr:from>
    <xdr:to>
      <xdr:col>86</xdr:col>
      <xdr:colOff>25400</xdr:colOff>
      <xdr:row>54</xdr:row>
      <xdr:rowOff>161925</xdr:rowOff>
    </xdr:to>
    <xdr:cxnSp macro="">
      <xdr:nvCxnSpPr>
        <xdr:cNvPr id="439" name="直線コネクタ 438">
          <a:extLst>
            <a:ext uri="{FF2B5EF4-FFF2-40B4-BE49-F238E27FC236}">
              <a16:creationId xmlns:a16="http://schemas.microsoft.com/office/drawing/2014/main" id="{4452B1E0-A619-4D08-BCCC-EC66ABC48D96}"/>
            </a:ext>
          </a:extLst>
        </xdr:cNvPr>
        <xdr:cNvCxnSpPr/>
      </xdr:nvCxnSpPr>
      <xdr:spPr>
        <a:xfrm>
          <a:off x="14287500" y="9214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51452</xdr:rowOff>
    </xdr:from>
    <xdr:ext cx="405111" cy="259045"/>
    <xdr:sp macro="" textlink="">
      <xdr:nvSpPr>
        <xdr:cNvPr id="440" name="【保健センター・保健所】&#10;有形固定資産減価償却率平均値テキスト">
          <a:extLst>
            <a:ext uri="{FF2B5EF4-FFF2-40B4-BE49-F238E27FC236}">
              <a16:creationId xmlns:a16="http://schemas.microsoft.com/office/drawing/2014/main" id="{FFB51090-32CA-4D8E-80DB-3E7BB71078A6}"/>
            </a:ext>
          </a:extLst>
        </xdr:cNvPr>
        <xdr:cNvSpPr txBox="1"/>
      </xdr:nvSpPr>
      <xdr:spPr>
        <a:xfrm>
          <a:off x="14414500" y="99422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73025</xdr:rowOff>
    </xdr:from>
    <xdr:to>
      <xdr:col>85</xdr:col>
      <xdr:colOff>177800</xdr:colOff>
      <xdr:row>60</xdr:row>
      <xdr:rowOff>3175</xdr:rowOff>
    </xdr:to>
    <xdr:sp macro="" textlink="">
      <xdr:nvSpPr>
        <xdr:cNvPr id="441" name="フローチャート: 判断 440">
          <a:extLst>
            <a:ext uri="{FF2B5EF4-FFF2-40B4-BE49-F238E27FC236}">
              <a16:creationId xmlns:a16="http://schemas.microsoft.com/office/drawing/2014/main" id="{7FB55DC8-3286-429A-AED8-8C0D768E2AFF}"/>
            </a:ext>
          </a:extLst>
        </xdr:cNvPr>
        <xdr:cNvSpPr/>
      </xdr:nvSpPr>
      <xdr:spPr>
        <a:xfrm>
          <a:off x="14325600" y="996378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34925</xdr:rowOff>
    </xdr:from>
    <xdr:to>
      <xdr:col>81</xdr:col>
      <xdr:colOff>101600</xdr:colOff>
      <xdr:row>59</xdr:row>
      <xdr:rowOff>136525</xdr:rowOff>
    </xdr:to>
    <xdr:sp macro="" textlink="">
      <xdr:nvSpPr>
        <xdr:cNvPr id="442" name="フローチャート: 判断 441">
          <a:extLst>
            <a:ext uri="{FF2B5EF4-FFF2-40B4-BE49-F238E27FC236}">
              <a16:creationId xmlns:a16="http://schemas.microsoft.com/office/drawing/2014/main" id="{8389FC48-6C6C-4CFB-BA93-472651ACF55D}"/>
            </a:ext>
          </a:extLst>
        </xdr:cNvPr>
        <xdr:cNvSpPr/>
      </xdr:nvSpPr>
      <xdr:spPr>
        <a:xfrm>
          <a:off x="13578840" y="992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8255</xdr:rowOff>
    </xdr:from>
    <xdr:to>
      <xdr:col>76</xdr:col>
      <xdr:colOff>165100</xdr:colOff>
      <xdr:row>59</xdr:row>
      <xdr:rowOff>109855</xdr:rowOff>
    </xdr:to>
    <xdr:sp macro="" textlink="">
      <xdr:nvSpPr>
        <xdr:cNvPr id="443" name="フローチャート: 判断 442">
          <a:extLst>
            <a:ext uri="{FF2B5EF4-FFF2-40B4-BE49-F238E27FC236}">
              <a16:creationId xmlns:a16="http://schemas.microsoft.com/office/drawing/2014/main" id="{54D38B77-CF86-439D-BAB7-D0C2AAF7A670}"/>
            </a:ext>
          </a:extLst>
        </xdr:cNvPr>
        <xdr:cNvSpPr/>
      </xdr:nvSpPr>
      <xdr:spPr>
        <a:xfrm>
          <a:off x="1280414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153035</xdr:rowOff>
    </xdr:from>
    <xdr:to>
      <xdr:col>72</xdr:col>
      <xdr:colOff>38100</xdr:colOff>
      <xdr:row>59</xdr:row>
      <xdr:rowOff>83185</xdr:rowOff>
    </xdr:to>
    <xdr:sp macro="" textlink="">
      <xdr:nvSpPr>
        <xdr:cNvPr id="444" name="フローチャート: 判断 443">
          <a:extLst>
            <a:ext uri="{FF2B5EF4-FFF2-40B4-BE49-F238E27FC236}">
              <a16:creationId xmlns:a16="http://schemas.microsoft.com/office/drawing/2014/main" id="{2AAA6ECA-2429-451B-9AB3-C73290C12BBA}"/>
            </a:ext>
          </a:extLst>
        </xdr:cNvPr>
        <xdr:cNvSpPr/>
      </xdr:nvSpPr>
      <xdr:spPr>
        <a:xfrm>
          <a:off x="12029440" y="98761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137795</xdr:rowOff>
    </xdr:from>
    <xdr:to>
      <xdr:col>67</xdr:col>
      <xdr:colOff>101600</xdr:colOff>
      <xdr:row>59</xdr:row>
      <xdr:rowOff>67945</xdr:rowOff>
    </xdr:to>
    <xdr:sp macro="" textlink="">
      <xdr:nvSpPr>
        <xdr:cNvPr id="445" name="フローチャート: 判断 444">
          <a:extLst>
            <a:ext uri="{FF2B5EF4-FFF2-40B4-BE49-F238E27FC236}">
              <a16:creationId xmlns:a16="http://schemas.microsoft.com/office/drawing/2014/main" id="{45B91AE7-50C1-4E06-988A-DB7A907E5A18}"/>
            </a:ext>
          </a:extLst>
        </xdr:cNvPr>
        <xdr:cNvSpPr/>
      </xdr:nvSpPr>
      <xdr:spPr>
        <a:xfrm>
          <a:off x="11231880" y="98609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CB9015C3-95DA-44F8-9F47-3CA3D45C10E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0B4ACFCD-D35B-4106-A4A0-ED8D6A2EECC7}"/>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24521460-71D8-4363-B941-649A36DCDC6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CAFC9F47-1466-46D2-B526-8EAE4A8CBAA4}"/>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9E3D6FC-5223-4A5E-85FD-FBE97EB4931D}"/>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38735</xdr:rowOff>
    </xdr:from>
    <xdr:to>
      <xdr:col>85</xdr:col>
      <xdr:colOff>177800</xdr:colOff>
      <xdr:row>59</xdr:row>
      <xdr:rowOff>140335</xdr:rowOff>
    </xdr:to>
    <xdr:sp macro="" textlink="">
      <xdr:nvSpPr>
        <xdr:cNvPr id="451" name="楕円 450">
          <a:extLst>
            <a:ext uri="{FF2B5EF4-FFF2-40B4-BE49-F238E27FC236}">
              <a16:creationId xmlns:a16="http://schemas.microsoft.com/office/drawing/2014/main" id="{BCBC22C4-635C-436B-AA05-439BEFBF1E81}"/>
            </a:ext>
          </a:extLst>
        </xdr:cNvPr>
        <xdr:cNvSpPr/>
      </xdr:nvSpPr>
      <xdr:spPr>
        <a:xfrm>
          <a:off x="14325600" y="992949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61612</xdr:rowOff>
    </xdr:from>
    <xdr:ext cx="405111" cy="259045"/>
    <xdr:sp macro="" textlink="">
      <xdr:nvSpPr>
        <xdr:cNvPr id="452" name="【保健センター・保健所】&#10;有形固定資産減価償却率該当値テキスト">
          <a:extLst>
            <a:ext uri="{FF2B5EF4-FFF2-40B4-BE49-F238E27FC236}">
              <a16:creationId xmlns:a16="http://schemas.microsoft.com/office/drawing/2014/main" id="{1D26D6F9-6872-4F0F-9571-C6B6AB9376C1}"/>
            </a:ext>
          </a:extLst>
        </xdr:cNvPr>
        <xdr:cNvSpPr txBox="1"/>
      </xdr:nvSpPr>
      <xdr:spPr>
        <a:xfrm>
          <a:off x="14414500"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2540</xdr:rowOff>
    </xdr:from>
    <xdr:to>
      <xdr:col>81</xdr:col>
      <xdr:colOff>101600</xdr:colOff>
      <xdr:row>59</xdr:row>
      <xdr:rowOff>104140</xdr:rowOff>
    </xdr:to>
    <xdr:sp macro="" textlink="">
      <xdr:nvSpPr>
        <xdr:cNvPr id="453" name="楕円 452">
          <a:extLst>
            <a:ext uri="{FF2B5EF4-FFF2-40B4-BE49-F238E27FC236}">
              <a16:creationId xmlns:a16="http://schemas.microsoft.com/office/drawing/2014/main" id="{1F35FDA4-069F-4A2C-9C0D-F2377669E4FA}"/>
            </a:ext>
          </a:extLst>
        </xdr:cNvPr>
        <xdr:cNvSpPr/>
      </xdr:nvSpPr>
      <xdr:spPr>
        <a:xfrm>
          <a:off x="1357884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53340</xdr:rowOff>
    </xdr:from>
    <xdr:to>
      <xdr:col>85</xdr:col>
      <xdr:colOff>127000</xdr:colOff>
      <xdr:row>59</xdr:row>
      <xdr:rowOff>89535</xdr:rowOff>
    </xdr:to>
    <xdr:cxnSp macro="">
      <xdr:nvCxnSpPr>
        <xdr:cNvPr id="454" name="直線コネクタ 453">
          <a:extLst>
            <a:ext uri="{FF2B5EF4-FFF2-40B4-BE49-F238E27FC236}">
              <a16:creationId xmlns:a16="http://schemas.microsoft.com/office/drawing/2014/main" id="{C3F7BBEF-5BA9-4C93-944D-E7BC0513EBE9}"/>
            </a:ext>
          </a:extLst>
        </xdr:cNvPr>
        <xdr:cNvCxnSpPr/>
      </xdr:nvCxnSpPr>
      <xdr:spPr>
        <a:xfrm>
          <a:off x="13629640" y="994410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135890</xdr:rowOff>
    </xdr:from>
    <xdr:to>
      <xdr:col>76</xdr:col>
      <xdr:colOff>165100</xdr:colOff>
      <xdr:row>59</xdr:row>
      <xdr:rowOff>66040</xdr:rowOff>
    </xdr:to>
    <xdr:sp macro="" textlink="">
      <xdr:nvSpPr>
        <xdr:cNvPr id="455" name="楕円 454">
          <a:extLst>
            <a:ext uri="{FF2B5EF4-FFF2-40B4-BE49-F238E27FC236}">
              <a16:creationId xmlns:a16="http://schemas.microsoft.com/office/drawing/2014/main" id="{021E814A-45E2-4263-BE69-318C1ABD3190}"/>
            </a:ext>
          </a:extLst>
        </xdr:cNvPr>
        <xdr:cNvSpPr/>
      </xdr:nvSpPr>
      <xdr:spPr>
        <a:xfrm>
          <a:off x="12804140" y="98590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15240</xdr:rowOff>
    </xdr:from>
    <xdr:to>
      <xdr:col>81</xdr:col>
      <xdr:colOff>50800</xdr:colOff>
      <xdr:row>59</xdr:row>
      <xdr:rowOff>53340</xdr:rowOff>
    </xdr:to>
    <xdr:cxnSp macro="">
      <xdr:nvCxnSpPr>
        <xdr:cNvPr id="456" name="直線コネクタ 455">
          <a:extLst>
            <a:ext uri="{FF2B5EF4-FFF2-40B4-BE49-F238E27FC236}">
              <a16:creationId xmlns:a16="http://schemas.microsoft.com/office/drawing/2014/main" id="{C9FC071F-20EC-4B20-B140-1173A7C0F4FC}"/>
            </a:ext>
          </a:extLst>
        </xdr:cNvPr>
        <xdr:cNvCxnSpPr/>
      </xdr:nvCxnSpPr>
      <xdr:spPr>
        <a:xfrm>
          <a:off x="12854940" y="990600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97790</xdr:rowOff>
    </xdr:from>
    <xdr:to>
      <xdr:col>72</xdr:col>
      <xdr:colOff>38100</xdr:colOff>
      <xdr:row>59</xdr:row>
      <xdr:rowOff>27940</xdr:rowOff>
    </xdr:to>
    <xdr:sp macro="" textlink="">
      <xdr:nvSpPr>
        <xdr:cNvPr id="457" name="楕円 456">
          <a:extLst>
            <a:ext uri="{FF2B5EF4-FFF2-40B4-BE49-F238E27FC236}">
              <a16:creationId xmlns:a16="http://schemas.microsoft.com/office/drawing/2014/main" id="{E98D8196-49DD-47B2-A25F-E76D1C4812AA}"/>
            </a:ext>
          </a:extLst>
        </xdr:cNvPr>
        <xdr:cNvSpPr/>
      </xdr:nvSpPr>
      <xdr:spPr>
        <a:xfrm>
          <a:off x="12029440" y="9820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148590</xdr:rowOff>
    </xdr:from>
    <xdr:to>
      <xdr:col>76</xdr:col>
      <xdr:colOff>114300</xdr:colOff>
      <xdr:row>59</xdr:row>
      <xdr:rowOff>15240</xdr:rowOff>
    </xdr:to>
    <xdr:cxnSp macro="">
      <xdr:nvCxnSpPr>
        <xdr:cNvPr id="458" name="直線コネクタ 457">
          <a:extLst>
            <a:ext uri="{FF2B5EF4-FFF2-40B4-BE49-F238E27FC236}">
              <a16:creationId xmlns:a16="http://schemas.microsoft.com/office/drawing/2014/main" id="{58BA28D6-1518-4FBE-BB20-7C411887EF8E}"/>
            </a:ext>
          </a:extLst>
        </xdr:cNvPr>
        <xdr:cNvCxnSpPr/>
      </xdr:nvCxnSpPr>
      <xdr:spPr>
        <a:xfrm>
          <a:off x="12072620" y="9871710"/>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59690</xdr:rowOff>
    </xdr:from>
    <xdr:to>
      <xdr:col>67</xdr:col>
      <xdr:colOff>101600</xdr:colOff>
      <xdr:row>58</xdr:row>
      <xdr:rowOff>161290</xdr:rowOff>
    </xdr:to>
    <xdr:sp macro="" textlink="">
      <xdr:nvSpPr>
        <xdr:cNvPr id="459" name="楕円 458">
          <a:extLst>
            <a:ext uri="{FF2B5EF4-FFF2-40B4-BE49-F238E27FC236}">
              <a16:creationId xmlns:a16="http://schemas.microsoft.com/office/drawing/2014/main" id="{A7108557-525B-47C1-8343-861DF5A09F7C}"/>
            </a:ext>
          </a:extLst>
        </xdr:cNvPr>
        <xdr:cNvSpPr/>
      </xdr:nvSpPr>
      <xdr:spPr>
        <a:xfrm>
          <a:off x="11231880" y="978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110490</xdr:rowOff>
    </xdr:from>
    <xdr:to>
      <xdr:col>71</xdr:col>
      <xdr:colOff>177800</xdr:colOff>
      <xdr:row>58</xdr:row>
      <xdr:rowOff>148590</xdr:rowOff>
    </xdr:to>
    <xdr:cxnSp macro="">
      <xdr:nvCxnSpPr>
        <xdr:cNvPr id="460" name="直線コネクタ 459">
          <a:extLst>
            <a:ext uri="{FF2B5EF4-FFF2-40B4-BE49-F238E27FC236}">
              <a16:creationId xmlns:a16="http://schemas.microsoft.com/office/drawing/2014/main" id="{617DF0B2-5E4A-42E3-AA19-DE3AF16E7035}"/>
            </a:ext>
          </a:extLst>
        </xdr:cNvPr>
        <xdr:cNvCxnSpPr/>
      </xdr:nvCxnSpPr>
      <xdr:spPr>
        <a:xfrm>
          <a:off x="11282680" y="983361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127652</xdr:rowOff>
    </xdr:from>
    <xdr:ext cx="405111" cy="259045"/>
    <xdr:sp macro="" textlink="">
      <xdr:nvSpPr>
        <xdr:cNvPr id="461" name="n_1aveValue【保健センター・保健所】&#10;有形固定資産減価償却率">
          <a:extLst>
            <a:ext uri="{FF2B5EF4-FFF2-40B4-BE49-F238E27FC236}">
              <a16:creationId xmlns:a16="http://schemas.microsoft.com/office/drawing/2014/main" id="{5961F9A5-FA76-408B-B70C-4FA0838F11B9}"/>
            </a:ext>
          </a:extLst>
        </xdr:cNvPr>
        <xdr:cNvSpPr txBox="1"/>
      </xdr:nvSpPr>
      <xdr:spPr>
        <a:xfrm>
          <a:off x="13437244" y="1001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100982</xdr:rowOff>
    </xdr:from>
    <xdr:ext cx="405111" cy="259045"/>
    <xdr:sp macro="" textlink="">
      <xdr:nvSpPr>
        <xdr:cNvPr id="462" name="n_2aveValue【保健センター・保健所】&#10;有形固定資産減価償却率">
          <a:extLst>
            <a:ext uri="{FF2B5EF4-FFF2-40B4-BE49-F238E27FC236}">
              <a16:creationId xmlns:a16="http://schemas.microsoft.com/office/drawing/2014/main" id="{D0F1F4DF-93F1-4672-8F4C-A39732AE0171}"/>
            </a:ext>
          </a:extLst>
        </xdr:cNvPr>
        <xdr:cNvSpPr txBox="1"/>
      </xdr:nvSpPr>
      <xdr:spPr>
        <a:xfrm>
          <a:off x="12675244" y="9991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74312</xdr:rowOff>
    </xdr:from>
    <xdr:ext cx="405111" cy="259045"/>
    <xdr:sp macro="" textlink="">
      <xdr:nvSpPr>
        <xdr:cNvPr id="463" name="n_3aveValue【保健センター・保健所】&#10;有形固定資産減価償却率">
          <a:extLst>
            <a:ext uri="{FF2B5EF4-FFF2-40B4-BE49-F238E27FC236}">
              <a16:creationId xmlns:a16="http://schemas.microsoft.com/office/drawing/2014/main" id="{26879416-53C4-4F15-8637-173467372C50}"/>
            </a:ext>
          </a:extLst>
        </xdr:cNvPr>
        <xdr:cNvSpPr txBox="1"/>
      </xdr:nvSpPr>
      <xdr:spPr>
        <a:xfrm>
          <a:off x="11900544" y="996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59072</xdr:rowOff>
    </xdr:from>
    <xdr:ext cx="405111" cy="259045"/>
    <xdr:sp macro="" textlink="">
      <xdr:nvSpPr>
        <xdr:cNvPr id="464" name="n_4aveValue【保健センター・保健所】&#10;有形固定資産減価償却率">
          <a:extLst>
            <a:ext uri="{FF2B5EF4-FFF2-40B4-BE49-F238E27FC236}">
              <a16:creationId xmlns:a16="http://schemas.microsoft.com/office/drawing/2014/main" id="{1D274E30-2C21-420D-9466-60D11F3B75B1}"/>
            </a:ext>
          </a:extLst>
        </xdr:cNvPr>
        <xdr:cNvSpPr txBox="1"/>
      </xdr:nvSpPr>
      <xdr:spPr>
        <a:xfrm>
          <a:off x="11102984" y="9949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120667</xdr:rowOff>
    </xdr:from>
    <xdr:ext cx="405111" cy="259045"/>
    <xdr:sp macro="" textlink="">
      <xdr:nvSpPr>
        <xdr:cNvPr id="465" name="n_1mainValue【保健センター・保健所】&#10;有形固定資産減価償却率">
          <a:extLst>
            <a:ext uri="{FF2B5EF4-FFF2-40B4-BE49-F238E27FC236}">
              <a16:creationId xmlns:a16="http://schemas.microsoft.com/office/drawing/2014/main" id="{4C0E72A2-D9B3-4127-BE8E-6802E56994C9}"/>
            </a:ext>
          </a:extLst>
        </xdr:cNvPr>
        <xdr:cNvSpPr txBox="1"/>
      </xdr:nvSpPr>
      <xdr:spPr>
        <a:xfrm>
          <a:off x="13437244" y="967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82567</xdr:rowOff>
    </xdr:from>
    <xdr:ext cx="405111" cy="259045"/>
    <xdr:sp macro="" textlink="">
      <xdr:nvSpPr>
        <xdr:cNvPr id="466" name="n_2mainValue【保健センター・保健所】&#10;有形固定資産減価償却率">
          <a:extLst>
            <a:ext uri="{FF2B5EF4-FFF2-40B4-BE49-F238E27FC236}">
              <a16:creationId xmlns:a16="http://schemas.microsoft.com/office/drawing/2014/main" id="{1B8D9B40-4485-4BDC-8C68-AF12FAD60754}"/>
            </a:ext>
          </a:extLst>
        </xdr:cNvPr>
        <xdr:cNvSpPr txBox="1"/>
      </xdr:nvSpPr>
      <xdr:spPr>
        <a:xfrm>
          <a:off x="12675244" y="963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44467</xdr:rowOff>
    </xdr:from>
    <xdr:ext cx="405111" cy="259045"/>
    <xdr:sp macro="" textlink="">
      <xdr:nvSpPr>
        <xdr:cNvPr id="467" name="n_3mainValue【保健センター・保健所】&#10;有形固定資産減価償却率">
          <a:extLst>
            <a:ext uri="{FF2B5EF4-FFF2-40B4-BE49-F238E27FC236}">
              <a16:creationId xmlns:a16="http://schemas.microsoft.com/office/drawing/2014/main" id="{1FC0CC8E-2A10-4176-BE89-A96C94E28DCC}"/>
            </a:ext>
          </a:extLst>
        </xdr:cNvPr>
        <xdr:cNvSpPr txBox="1"/>
      </xdr:nvSpPr>
      <xdr:spPr>
        <a:xfrm>
          <a:off x="11900544" y="959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6367</xdr:rowOff>
    </xdr:from>
    <xdr:ext cx="405111" cy="259045"/>
    <xdr:sp macro="" textlink="">
      <xdr:nvSpPr>
        <xdr:cNvPr id="468" name="n_4mainValue【保健センター・保健所】&#10;有形固定資産減価償却率">
          <a:extLst>
            <a:ext uri="{FF2B5EF4-FFF2-40B4-BE49-F238E27FC236}">
              <a16:creationId xmlns:a16="http://schemas.microsoft.com/office/drawing/2014/main" id="{90CFB6BD-AD53-4089-85A0-A17AD6148DCB}"/>
            </a:ext>
          </a:extLst>
        </xdr:cNvPr>
        <xdr:cNvSpPr txBox="1"/>
      </xdr:nvSpPr>
      <xdr:spPr>
        <a:xfrm>
          <a:off x="11102984" y="956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D869040D-8746-40D4-860A-B72D3A6F962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081B4BC8-16AC-488A-A2D9-1933C4DA8BE4}"/>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C5FA9C5F-AB8B-4016-B5B2-67FD11840404}"/>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4CA58713-BB41-4FBC-90E9-3B502A5ADE8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C4B81BFB-BAB2-4B96-BE08-5C7A078DE5BA}"/>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D391B715-0FFF-4B27-9ADA-DDC2B9AC6E66}"/>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AF07D815-A6CA-42B0-968F-4AD5576E1C2E}"/>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0E28C8FF-07FA-4370-A184-1C336FDDACC2}"/>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49F73DA2-59D8-4E43-AFAC-A3FCCCE0F10E}"/>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78F30D1A-D375-4218-A84C-418AA1E10770}"/>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9" name="直線コネクタ 478">
          <a:extLst>
            <a:ext uri="{FF2B5EF4-FFF2-40B4-BE49-F238E27FC236}">
              <a16:creationId xmlns:a16="http://schemas.microsoft.com/office/drawing/2014/main" id="{497D25E2-5FEA-4627-BEB3-289F78D74524}"/>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80" name="テキスト ボックス 479">
          <a:extLst>
            <a:ext uri="{FF2B5EF4-FFF2-40B4-BE49-F238E27FC236}">
              <a16:creationId xmlns:a16="http://schemas.microsoft.com/office/drawing/2014/main" id="{D14CA5C0-379B-43F0-AD07-2E9216EFB8D4}"/>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1" name="直線コネクタ 480">
          <a:extLst>
            <a:ext uri="{FF2B5EF4-FFF2-40B4-BE49-F238E27FC236}">
              <a16:creationId xmlns:a16="http://schemas.microsoft.com/office/drawing/2014/main" id="{98964E5C-124F-4ABA-9E98-7E96DF9B3E2A}"/>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2" name="テキスト ボックス 481">
          <a:extLst>
            <a:ext uri="{FF2B5EF4-FFF2-40B4-BE49-F238E27FC236}">
              <a16:creationId xmlns:a16="http://schemas.microsoft.com/office/drawing/2014/main" id="{78A2781D-7B7B-4BC4-AAFA-3B623F4006E7}"/>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3" name="直線コネクタ 482">
          <a:extLst>
            <a:ext uri="{FF2B5EF4-FFF2-40B4-BE49-F238E27FC236}">
              <a16:creationId xmlns:a16="http://schemas.microsoft.com/office/drawing/2014/main" id="{F9A8F663-4FE8-4CA3-9043-3283EA0C6054}"/>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4" name="テキスト ボックス 483">
          <a:extLst>
            <a:ext uri="{FF2B5EF4-FFF2-40B4-BE49-F238E27FC236}">
              <a16:creationId xmlns:a16="http://schemas.microsoft.com/office/drawing/2014/main" id="{B61AA94D-D6F5-4E2D-9C1F-4DD29ACBD1AB}"/>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5" name="直線コネクタ 484">
          <a:extLst>
            <a:ext uri="{FF2B5EF4-FFF2-40B4-BE49-F238E27FC236}">
              <a16:creationId xmlns:a16="http://schemas.microsoft.com/office/drawing/2014/main" id="{CEE9D5F5-CEC6-4DB6-B507-3BC1F7C4A2E8}"/>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6" name="テキスト ボックス 485">
          <a:extLst>
            <a:ext uri="{FF2B5EF4-FFF2-40B4-BE49-F238E27FC236}">
              <a16:creationId xmlns:a16="http://schemas.microsoft.com/office/drawing/2014/main" id="{6AFE9743-5DC9-422B-8BAE-86696FECC578}"/>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7" name="直線コネクタ 486">
          <a:extLst>
            <a:ext uri="{FF2B5EF4-FFF2-40B4-BE49-F238E27FC236}">
              <a16:creationId xmlns:a16="http://schemas.microsoft.com/office/drawing/2014/main" id="{0302DF5B-2ADA-4717-BDF1-257A46D90D02}"/>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8" name="テキスト ボックス 487">
          <a:extLst>
            <a:ext uri="{FF2B5EF4-FFF2-40B4-BE49-F238E27FC236}">
              <a16:creationId xmlns:a16="http://schemas.microsoft.com/office/drawing/2014/main" id="{88C90A47-D767-4A1E-85F7-9CC5610383B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9" name="直線コネクタ 488">
          <a:extLst>
            <a:ext uri="{FF2B5EF4-FFF2-40B4-BE49-F238E27FC236}">
              <a16:creationId xmlns:a16="http://schemas.microsoft.com/office/drawing/2014/main" id="{6FBFB66F-6B8F-441F-A615-4D3ABB660D42}"/>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90" name="テキスト ボックス 489">
          <a:extLst>
            <a:ext uri="{FF2B5EF4-FFF2-40B4-BE49-F238E27FC236}">
              <a16:creationId xmlns:a16="http://schemas.microsoft.com/office/drawing/2014/main" id="{88C648BC-FB65-423D-B952-B990226F1EB9}"/>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1" name="直線コネクタ 490">
          <a:extLst>
            <a:ext uri="{FF2B5EF4-FFF2-40B4-BE49-F238E27FC236}">
              <a16:creationId xmlns:a16="http://schemas.microsoft.com/office/drawing/2014/main" id="{4C6A22FE-F3E5-4084-B4A6-B1F0FD01DACA}"/>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2" name="テキスト ボックス 491">
          <a:extLst>
            <a:ext uri="{FF2B5EF4-FFF2-40B4-BE49-F238E27FC236}">
              <a16:creationId xmlns:a16="http://schemas.microsoft.com/office/drawing/2014/main" id="{EDEBB518-4DDB-4A9F-B0D9-B38193B2EE7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3" name="【保健センター・保健所】&#10;一人当たり面積グラフ枠">
          <a:extLst>
            <a:ext uri="{FF2B5EF4-FFF2-40B4-BE49-F238E27FC236}">
              <a16:creationId xmlns:a16="http://schemas.microsoft.com/office/drawing/2014/main" id="{129CBB33-F3F0-418C-80A1-06AAF49EEB75}"/>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89807</xdr:rowOff>
    </xdr:from>
    <xdr:to>
      <xdr:col>116</xdr:col>
      <xdr:colOff>62864</xdr:colOff>
      <xdr:row>64</xdr:row>
      <xdr:rowOff>120831</xdr:rowOff>
    </xdr:to>
    <xdr:cxnSp macro="">
      <xdr:nvCxnSpPr>
        <xdr:cNvPr id="494" name="直線コネクタ 493">
          <a:extLst>
            <a:ext uri="{FF2B5EF4-FFF2-40B4-BE49-F238E27FC236}">
              <a16:creationId xmlns:a16="http://schemas.microsoft.com/office/drawing/2014/main" id="{34FC259E-6960-4DE1-BE68-B0C5F2D1C1E2}"/>
            </a:ext>
          </a:extLst>
        </xdr:cNvPr>
        <xdr:cNvCxnSpPr/>
      </xdr:nvCxnSpPr>
      <xdr:spPr>
        <a:xfrm flipV="1">
          <a:off x="19509104" y="9310007"/>
          <a:ext cx="0" cy="1539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124658</xdr:rowOff>
    </xdr:from>
    <xdr:ext cx="469744" cy="259045"/>
    <xdr:sp macro="" textlink="">
      <xdr:nvSpPr>
        <xdr:cNvPr id="495" name="【保健センター・保健所】&#10;一人当たり面積最小値テキスト">
          <a:extLst>
            <a:ext uri="{FF2B5EF4-FFF2-40B4-BE49-F238E27FC236}">
              <a16:creationId xmlns:a16="http://schemas.microsoft.com/office/drawing/2014/main" id="{DBC2C8DF-B949-4F3C-9A77-2BA75F8DEE41}"/>
            </a:ext>
          </a:extLst>
        </xdr:cNvPr>
        <xdr:cNvSpPr txBox="1"/>
      </xdr:nvSpPr>
      <xdr:spPr>
        <a:xfrm>
          <a:off x="19547840" y="10853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120831</xdr:rowOff>
    </xdr:from>
    <xdr:to>
      <xdr:col>116</xdr:col>
      <xdr:colOff>152400</xdr:colOff>
      <xdr:row>64</xdr:row>
      <xdr:rowOff>120831</xdr:rowOff>
    </xdr:to>
    <xdr:cxnSp macro="">
      <xdr:nvCxnSpPr>
        <xdr:cNvPr id="496" name="直線コネクタ 495">
          <a:extLst>
            <a:ext uri="{FF2B5EF4-FFF2-40B4-BE49-F238E27FC236}">
              <a16:creationId xmlns:a16="http://schemas.microsoft.com/office/drawing/2014/main" id="{F20F66AF-0C47-4E0A-9177-DDC97D37AD80}"/>
            </a:ext>
          </a:extLst>
        </xdr:cNvPr>
        <xdr:cNvCxnSpPr/>
      </xdr:nvCxnSpPr>
      <xdr:spPr>
        <a:xfrm>
          <a:off x="19443700" y="108497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36484</xdr:rowOff>
    </xdr:from>
    <xdr:ext cx="469744" cy="259045"/>
    <xdr:sp macro="" textlink="">
      <xdr:nvSpPr>
        <xdr:cNvPr id="497" name="【保健センター・保健所】&#10;一人当たり面積最大値テキスト">
          <a:extLst>
            <a:ext uri="{FF2B5EF4-FFF2-40B4-BE49-F238E27FC236}">
              <a16:creationId xmlns:a16="http://schemas.microsoft.com/office/drawing/2014/main" id="{621F13FA-DA95-42B5-BDD8-1CC59C485B3F}"/>
            </a:ext>
          </a:extLst>
        </xdr:cNvPr>
        <xdr:cNvSpPr txBox="1"/>
      </xdr:nvSpPr>
      <xdr:spPr>
        <a:xfrm>
          <a:off x="19547840" y="908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89807</xdr:rowOff>
    </xdr:from>
    <xdr:to>
      <xdr:col>116</xdr:col>
      <xdr:colOff>152400</xdr:colOff>
      <xdr:row>55</xdr:row>
      <xdr:rowOff>89807</xdr:rowOff>
    </xdr:to>
    <xdr:cxnSp macro="">
      <xdr:nvCxnSpPr>
        <xdr:cNvPr id="498" name="直線コネクタ 497">
          <a:extLst>
            <a:ext uri="{FF2B5EF4-FFF2-40B4-BE49-F238E27FC236}">
              <a16:creationId xmlns:a16="http://schemas.microsoft.com/office/drawing/2014/main" id="{934016EC-EFAF-4690-ADE1-9740A571BA66}"/>
            </a:ext>
          </a:extLst>
        </xdr:cNvPr>
        <xdr:cNvCxnSpPr/>
      </xdr:nvCxnSpPr>
      <xdr:spPr>
        <a:xfrm>
          <a:off x="19443700" y="93100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33762</xdr:rowOff>
    </xdr:from>
    <xdr:ext cx="469744" cy="259045"/>
    <xdr:sp macro="" textlink="">
      <xdr:nvSpPr>
        <xdr:cNvPr id="499" name="【保健センター・保健所】&#10;一人当たり面積平均値テキスト">
          <a:extLst>
            <a:ext uri="{FF2B5EF4-FFF2-40B4-BE49-F238E27FC236}">
              <a16:creationId xmlns:a16="http://schemas.microsoft.com/office/drawing/2014/main" id="{A79E8DD6-8ACE-472A-957A-0DA19F77E005}"/>
            </a:ext>
          </a:extLst>
        </xdr:cNvPr>
        <xdr:cNvSpPr txBox="1"/>
      </xdr:nvSpPr>
      <xdr:spPr>
        <a:xfrm>
          <a:off x="19547840" y="10595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55335</xdr:rowOff>
    </xdr:from>
    <xdr:to>
      <xdr:col>116</xdr:col>
      <xdr:colOff>114300</xdr:colOff>
      <xdr:row>63</xdr:row>
      <xdr:rowOff>156935</xdr:rowOff>
    </xdr:to>
    <xdr:sp macro="" textlink="">
      <xdr:nvSpPr>
        <xdr:cNvPr id="500" name="フローチャート: 判断 499">
          <a:extLst>
            <a:ext uri="{FF2B5EF4-FFF2-40B4-BE49-F238E27FC236}">
              <a16:creationId xmlns:a16="http://schemas.microsoft.com/office/drawing/2014/main" id="{0516F6A5-EBB1-4A21-A46B-E2E2E18E5BB7}"/>
            </a:ext>
          </a:extLst>
        </xdr:cNvPr>
        <xdr:cNvSpPr/>
      </xdr:nvSpPr>
      <xdr:spPr>
        <a:xfrm>
          <a:off x="19458940" y="1061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42273</xdr:rowOff>
    </xdr:from>
    <xdr:to>
      <xdr:col>112</xdr:col>
      <xdr:colOff>38100</xdr:colOff>
      <xdr:row>63</xdr:row>
      <xdr:rowOff>143873</xdr:rowOff>
    </xdr:to>
    <xdr:sp macro="" textlink="">
      <xdr:nvSpPr>
        <xdr:cNvPr id="501" name="フローチャート: 判断 500">
          <a:extLst>
            <a:ext uri="{FF2B5EF4-FFF2-40B4-BE49-F238E27FC236}">
              <a16:creationId xmlns:a16="http://schemas.microsoft.com/office/drawing/2014/main" id="{BE153B3B-B323-4125-98D5-F22BE789551E}"/>
            </a:ext>
          </a:extLst>
        </xdr:cNvPr>
        <xdr:cNvSpPr/>
      </xdr:nvSpPr>
      <xdr:spPr>
        <a:xfrm>
          <a:off x="18735040" y="10603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48804</xdr:rowOff>
    </xdr:from>
    <xdr:to>
      <xdr:col>107</xdr:col>
      <xdr:colOff>101600</xdr:colOff>
      <xdr:row>63</xdr:row>
      <xdr:rowOff>150404</xdr:rowOff>
    </xdr:to>
    <xdr:sp macro="" textlink="">
      <xdr:nvSpPr>
        <xdr:cNvPr id="502" name="フローチャート: 判断 501">
          <a:extLst>
            <a:ext uri="{FF2B5EF4-FFF2-40B4-BE49-F238E27FC236}">
              <a16:creationId xmlns:a16="http://schemas.microsoft.com/office/drawing/2014/main" id="{A348E308-BFB6-4B77-A676-5538800945FE}"/>
            </a:ext>
          </a:extLst>
        </xdr:cNvPr>
        <xdr:cNvSpPr/>
      </xdr:nvSpPr>
      <xdr:spPr>
        <a:xfrm>
          <a:off x="1793748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52070</xdr:rowOff>
    </xdr:from>
    <xdr:to>
      <xdr:col>102</xdr:col>
      <xdr:colOff>165100</xdr:colOff>
      <xdr:row>63</xdr:row>
      <xdr:rowOff>153670</xdr:rowOff>
    </xdr:to>
    <xdr:sp macro="" textlink="">
      <xdr:nvSpPr>
        <xdr:cNvPr id="503" name="フローチャート: 判断 502">
          <a:extLst>
            <a:ext uri="{FF2B5EF4-FFF2-40B4-BE49-F238E27FC236}">
              <a16:creationId xmlns:a16="http://schemas.microsoft.com/office/drawing/2014/main" id="{1E393A68-25A8-4403-9D9F-3DE97ABE725B}"/>
            </a:ext>
          </a:extLst>
        </xdr:cNvPr>
        <xdr:cNvSpPr/>
      </xdr:nvSpPr>
      <xdr:spPr>
        <a:xfrm>
          <a:off x="1716278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61867</xdr:rowOff>
    </xdr:from>
    <xdr:to>
      <xdr:col>98</xdr:col>
      <xdr:colOff>38100</xdr:colOff>
      <xdr:row>63</xdr:row>
      <xdr:rowOff>163467</xdr:rowOff>
    </xdr:to>
    <xdr:sp macro="" textlink="">
      <xdr:nvSpPr>
        <xdr:cNvPr id="504" name="フローチャート: 判断 503">
          <a:extLst>
            <a:ext uri="{FF2B5EF4-FFF2-40B4-BE49-F238E27FC236}">
              <a16:creationId xmlns:a16="http://schemas.microsoft.com/office/drawing/2014/main" id="{9D7D94C0-22D7-4123-B7B5-0D92A3916D0D}"/>
            </a:ext>
          </a:extLst>
        </xdr:cNvPr>
        <xdr:cNvSpPr/>
      </xdr:nvSpPr>
      <xdr:spPr>
        <a:xfrm>
          <a:off x="16388080" y="10623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2D9F64E4-593D-44F6-963A-FD9FA0A7053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6F77BBD8-1365-407D-8194-F79B2EE3283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5CEB5FC3-F375-46E8-99CF-3A66E8B90E8B}"/>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F86474F-0F3F-4FCF-80ED-ABFB85D83869}"/>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9A98F05A-176D-4E30-A9C0-85C89F5402B9}"/>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45538</xdr:rowOff>
    </xdr:from>
    <xdr:to>
      <xdr:col>116</xdr:col>
      <xdr:colOff>114300</xdr:colOff>
      <xdr:row>61</xdr:row>
      <xdr:rowOff>147138</xdr:rowOff>
    </xdr:to>
    <xdr:sp macro="" textlink="">
      <xdr:nvSpPr>
        <xdr:cNvPr id="510" name="楕円 509">
          <a:extLst>
            <a:ext uri="{FF2B5EF4-FFF2-40B4-BE49-F238E27FC236}">
              <a16:creationId xmlns:a16="http://schemas.microsoft.com/office/drawing/2014/main" id="{F957A616-8EEF-4EBB-85B4-ED3B9E42903A}"/>
            </a:ext>
          </a:extLst>
        </xdr:cNvPr>
        <xdr:cNvSpPr/>
      </xdr:nvSpPr>
      <xdr:spPr>
        <a:xfrm>
          <a:off x="19458940" y="1027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68415</xdr:rowOff>
    </xdr:from>
    <xdr:ext cx="469744" cy="259045"/>
    <xdr:sp macro="" textlink="">
      <xdr:nvSpPr>
        <xdr:cNvPr id="511" name="【保健センター・保健所】&#10;一人当たり面積該当値テキスト">
          <a:extLst>
            <a:ext uri="{FF2B5EF4-FFF2-40B4-BE49-F238E27FC236}">
              <a16:creationId xmlns:a16="http://schemas.microsoft.com/office/drawing/2014/main" id="{9D67196F-DC6A-44E0-A23D-DB8408739B78}"/>
            </a:ext>
          </a:extLst>
        </xdr:cNvPr>
        <xdr:cNvSpPr txBox="1"/>
      </xdr:nvSpPr>
      <xdr:spPr>
        <a:xfrm>
          <a:off x="19547840" y="10126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52070</xdr:rowOff>
    </xdr:from>
    <xdr:to>
      <xdr:col>112</xdr:col>
      <xdr:colOff>38100</xdr:colOff>
      <xdr:row>61</xdr:row>
      <xdr:rowOff>153670</xdr:rowOff>
    </xdr:to>
    <xdr:sp macro="" textlink="">
      <xdr:nvSpPr>
        <xdr:cNvPr id="512" name="楕円 511">
          <a:extLst>
            <a:ext uri="{FF2B5EF4-FFF2-40B4-BE49-F238E27FC236}">
              <a16:creationId xmlns:a16="http://schemas.microsoft.com/office/drawing/2014/main" id="{9E1C6C81-D491-44D9-A7D3-C95C6B5EBC7E}"/>
            </a:ext>
          </a:extLst>
        </xdr:cNvPr>
        <xdr:cNvSpPr/>
      </xdr:nvSpPr>
      <xdr:spPr>
        <a:xfrm>
          <a:off x="18735040" y="10278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96338</xdr:rowOff>
    </xdr:from>
    <xdr:to>
      <xdr:col>116</xdr:col>
      <xdr:colOff>63500</xdr:colOff>
      <xdr:row>61</xdr:row>
      <xdr:rowOff>102870</xdr:rowOff>
    </xdr:to>
    <xdr:cxnSp macro="">
      <xdr:nvCxnSpPr>
        <xdr:cNvPr id="513" name="直線コネクタ 512">
          <a:extLst>
            <a:ext uri="{FF2B5EF4-FFF2-40B4-BE49-F238E27FC236}">
              <a16:creationId xmlns:a16="http://schemas.microsoft.com/office/drawing/2014/main" id="{D89D91A2-4442-47D4-A858-3D189975BF9E}"/>
            </a:ext>
          </a:extLst>
        </xdr:cNvPr>
        <xdr:cNvCxnSpPr/>
      </xdr:nvCxnSpPr>
      <xdr:spPr>
        <a:xfrm flipV="1">
          <a:off x="18778220" y="10322378"/>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55335</xdr:rowOff>
    </xdr:from>
    <xdr:to>
      <xdr:col>107</xdr:col>
      <xdr:colOff>101600</xdr:colOff>
      <xdr:row>61</xdr:row>
      <xdr:rowOff>156935</xdr:rowOff>
    </xdr:to>
    <xdr:sp macro="" textlink="">
      <xdr:nvSpPr>
        <xdr:cNvPr id="514" name="楕円 513">
          <a:extLst>
            <a:ext uri="{FF2B5EF4-FFF2-40B4-BE49-F238E27FC236}">
              <a16:creationId xmlns:a16="http://schemas.microsoft.com/office/drawing/2014/main" id="{C826C3D9-523E-4D52-921E-DA7627102C58}"/>
            </a:ext>
          </a:extLst>
        </xdr:cNvPr>
        <xdr:cNvSpPr/>
      </xdr:nvSpPr>
      <xdr:spPr>
        <a:xfrm>
          <a:off x="17937480" y="10281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102870</xdr:rowOff>
    </xdr:from>
    <xdr:to>
      <xdr:col>111</xdr:col>
      <xdr:colOff>177800</xdr:colOff>
      <xdr:row>61</xdr:row>
      <xdr:rowOff>106135</xdr:rowOff>
    </xdr:to>
    <xdr:cxnSp macro="">
      <xdr:nvCxnSpPr>
        <xdr:cNvPr id="515" name="直線コネクタ 514">
          <a:extLst>
            <a:ext uri="{FF2B5EF4-FFF2-40B4-BE49-F238E27FC236}">
              <a16:creationId xmlns:a16="http://schemas.microsoft.com/office/drawing/2014/main" id="{8A521632-DE79-40CA-8EFE-70A7D42A1A6F}"/>
            </a:ext>
          </a:extLst>
        </xdr:cNvPr>
        <xdr:cNvCxnSpPr/>
      </xdr:nvCxnSpPr>
      <xdr:spPr>
        <a:xfrm flipV="1">
          <a:off x="17988280" y="10328910"/>
          <a:ext cx="78994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61867</xdr:rowOff>
    </xdr:from>
    <xdr:to>
      <xdr:col>102</xdr:col>
      <xdr:colOff>165100</xdr:colOff>
      <xdr:row>61</xdr:row>
      <xdr:rowOff>163467</xdr:rowOff>
    </xdr:to>
    <xdr:sp macro="" textlink="">
      <xdr:nvSpPr>
        <xdr:cNvPr id="516" name="楕円 515">
          <a:extLst>
            <a:ext uri="{FF2B5EF4-FFF2-40B4-BE49-F238E27FC236}">
              <a16:creationId xmlns:a16="http://schemas.microsoft.com/office/drawing/2014/main" id="{2566FFDA-EFF4-441B-AA9A-6C43DE3A6BEF}"/>
            </a:ext>
          </a:extLst>
        </xdr:cNvPr>
        <xdr:cNvSpPr/>
      </xdr:nvSpPr>
      <xdr:spPr>
        <a:xfrm>
          <a:off x="17162780" y="1028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106135</xdr:rowOff>
    </xdr:from>
    <xdr:to>
      <xdr:col>107</xdr:col>
      <xdr:colOff>50800</xdr:colOff>
      <xdr:row>61</xdr:row>
      <xdr:rowOff>112667</xdr:rowOff>
    </xdr:to>
    <xdr:cxnSp macro="">
      <xdr:nvCxnSpPr>
        <xdr:cNvPr id="517" name="直線コネクタ 516">
          <a:extLst>
            <a:ext uri="{FF2B5EF4-FFF2-40B4-BE49-F238E27FC236}">
              <a16:creationId xmlns:a16="http://schemas.microsoft.com/office/drawing/2014/main" id="{B97DBE4E-2944-422F-AF21-A3EB236EEE11}"/>
            </a:ext>
          </a:extLst>
        </xdr:cNvPr>
        <xdr:cNvCxnSpPr/>
      </xdr:nvCxnSpPr>
      <xdr:spPr>
        <a:xfrm flipV="1">
          <a:off x="17213580" y="10332175"/>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65133</xdr:rowOff>
    </xdr:from>
    <xdr:to>
      <xdr:col>98</xdr:col>
      <xdr:colOff>38100</xdr:colOff>
      <xdr:row>61</xdr:row>
      <xdr:rowOff>166733</xdr:rowOff>
    </xdr:to>
    <xdr:sp macro="" textlink="">
      <xdr:nvSpPr>
        <xdr:cNvPr id="518" name="楕円 517">
          <a:extLst>
            <a:ext uri="{FF2B5EF4-FFF2-40B4-BE49-F238E27FC236}">
              <a16:creationId xmlns:a16="http://schemas.microsoft.com/office/drawing/2014/main" id="{AE3F2479-0FAC-47C3-9B65-287B6301FEDB}"/>
            </a:ext>
          </a:extLst>
        </xdr:cNvPr>
        <xdr:cNvSpPr/>
      </xdr:nvSpPr>
      <xdr:spPr>
        <a:xfrm>
          <a:off x="16388080" y="1029117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112667</xdr:rowOff>
    </xdr:from>
    <xdr:to>
      <xdr:col>102</xdr:col>
      <xdr:colOff>114300</xdr:colOff>
      <xdr:row>61</xdr:row>
      <xdr:rowOff>115933</xdr:rowOff>
    </xdr:to>
    <xdr:cxnSp macro="">
      <xdr:nvCxnSpPr>
        <xdr:cNvPr id="519" name="直線コネクタ 518">
          <a:extLst>
            <a:ext uri="{FF2B5EF4-FFF2-40B4-BE49-F238E27FC236}">
              <a16:creationId xmlns:a16="http://schemas.microsoft.com/office/drawing/2014/main" id="{02438877-30DE-499C-A3CD-97E367DBF086}"/>
            </a:ext>
          </a:extLst>
        </xdr:cNvPr>
        <xdr:cNvCxnSpPr/>
      </xdr:nvCxnSpPr>
      <xdr:spPr>
        <a:xfrm flipV="1">
          <a:off x="16431260" y="10338707"/>
          <a:ext cx="78232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135000</xdr:rowOff>
    </xdr:from>
    <xdr:ext cx="469744" cy="259045"/>
    <xdr:sp macro="" textlink="">
      <xdr:nvSpPr>
        <xdr:cNvPr id="520" name="n_1aveValue【保健センター・保健所】&#10;一人当たり面積">
          <a:extLst>
            <a:ext uri="{FF2B5EF4-FFF2-40B4-BE49-F238E27FC236}">
              <a16:creationId xmlns:a16="http://schemas.microsoft.com/office/drawing/2014/main" id="{591763CA-39FA-4C0D-8C8D-EC57BA68ED57}"/>
            </a:ext>
          </a:extLst>
        </xdr:cNvPr>
        <xdr:cNvSpPr txBox="1"/>
      </xdr:nvSpPr>
      <xdr:spPr>
        <a:xfrm>
          <a:off x="18561127" y="10696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141531</xdr:rowOff>
    </xdr:from>
    <xdr:ext cx="469744" cy="259045"/>
    <xdr:sp macro="" textlink="">
      <xdr:nvSpPr>
        <xdr:cNvPr id="521" name="n_2aveValue【保健センター・保健所】&#10;一人当たり面積">
          <a:extLst>
            <a:ext uri="{FF2B5EF4-FFF2-40B4-BE49-F238E27FC236}">
              <a16:creationId xmlns:a16="http://schemas.microsoft.com/office/drawing/2014/main" id="{C0A94B2B-52A4-4128-A006-4BB5EFB95D3D}"/>
            </a:ext>
          </a:extLst>
        </xdr:cNvPr>
        <xdr:cNvSpPr txBox="1"/>
      </xdr:nvSpPr>
      <xdr:spPr>
        <a:xfrm>
          <a:off x="17776267" y="1070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144797</xdr:rowOff>
    </xdr:from>
    <xdr:ext cx="469744" cy="259045"/>
    <xdr:sp macro="" textlink="">
      <xdr:nvSpPr>
        <xdr:cNvPr id="522" name="n_3aveValue【保健センター・保健所】&#10;一人当たり面積">
          <a:extLst>
            <a:ext uri="{FF2B5EF4-FFF2-40B4-BE49-F238E27FC236}">
              <a16:creationId xmlns:a16="http://schemas.microsoft.com/office/drawing/2014/main" id="{8A6ED49F-4E4B-4E1C-AB24-CC278E5BD528}"/>
            </a:ext>
          </a:extLst>
        </xdr:cNvPr>
        <xdr:cNvSpPr txBox="1"/>
      </xdr:nvSpPr>
      <xdr:spPr>
        <a:xfrm>
          <a:off x="1700156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154594</xdr:rowOff>
    </xdr:from>
    <xdr:ext cx="469744" cy="259045"/>
    <xdr:sp macro="" textlink="">
      <xdr:nvSpPr>
        <xdr:cNvPr id="523" name="n_4aveValue【保健センター・保健所】&#10;一人当たり面積">
          <a:extLst>
            <a:ext uri="{FF2B5EF4-FFF2-40B4-BE49-F238E27FC236}">
              <a16:creationId xmlns:a16="http://schemas.microsoft.com/office/drawing/2014/main" id="{31620B09-A0CE-46D6-A6B0-A6B1BA42D36D}"/>
            </a:ext>
          </a:extLst>
        </xdr:cNvPr>
        <xdr:cNvSpPr txBox="1"/>
      </xdr:nvSpPr>
      <xdr:spPr>
        <a:xfrm>
          <a:off x="16226867" y="1071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170197</xdr:rowOff>
    </xdr:from>
    <xdr:ext cx="469744" cy="259045"/>
    <xdr:sp macro="" textlink="">
      <xdr:nvSpPr>
        <xdr:cNvPr id="524" name="n_1mainValue【保健センター・保健所】&#10;一人当たり面積">
          <a:extLst>
            <a:ext uri="{FF2B5EF4-FFF2-40B4-BE49-F238E27FC236}">
              <a16:creationId xmlns:a16="http://schemas.microsoft.com/office/drawing/2014/main" id="{74C11BF8-7C43-4A87-AF52-39B332D77A60}"/>
            </a:ext>
          </a:extLst>
        </xdr:cNvPr>
        <xdr:cNvSpPr txBox="1"/>
      </xdr:nvSpPr>
      <xdr:spPr>
        <a:xfrm>
          <a:off x="18561127" y="1006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2012</xdr:rowOff>
    </xdr:from>
    <xdr:ext cx="469744" cy="259045"/>
    <xdr:sp macro="" textlink="">
      <xdr:nvSpPr>
        <xdr:cNvPr id="525" name="n_2mainValue【保健センター・保健所】&#10;一人当たり面積">
          <a:extLst>
            <a:ext uri="{FF2B5EF4-FFF2-40B4-BE49-F238E27FC236}">
              <a16:creationId xmlns:a16="http://schemas.microsoft.com/office/drawing/2014/main" id="{EE9C2661-20D2-44EC-8251-172DBD348FE6}"/>
            </a:ext>
          </a:extLst>
        </xdr:cNvPr>
        <xdr:cNvSpPr txBox="1"/>
      </xdr:nvSpPr>
      <xdr:spPr>
        <a:xfrm>
          <a:off x="17776267" y="10060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8544</xdr:rowOff>
    </xdr:from>
    <xdr:ext cx="469744" cy="259045"/>
    <xdr:sp macro="" textlink="">
      <xdr:nvSpPr>
        <xdr:cNvPr id="526" name="n_3mainValue【保健センター・保健所】&#10;一人当たり面積">
          <a:extLst>
            <a:ext uri="{FF2B5EF4-FFF2-40B4-BE49-F238E27FC236}">
              <a16:creationId xmlns:a16="http://schemas.microsoft.com/office/drawing/2014/main" id="{0B2829D2-7AF5-4AC3-9BA4-A34366CE88C3}"/>
            </a:ext>
          </a:extLst>
        </xdr:cNvPr>
        <xdr:cNvSpPr txBox="1"/>
      </xdr:nvSpPr>
      <xdr:spPr>
        <a:xfrm>
          <a:off x="17001567" y="1006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11810</xdr:rowOff>
    </xdr:from>
    <xdr:ext cx="469744" cy="259045"/>
    <xdr:sp macro="" textlink="">
      <xdr:nvSpPr>
        <xdr:cNvPr id="527" name="n_4mainValue【保健センター・保健所】&#10;一人当たり面積">
          <a:extLst>
            <a:ext uri="{FF2B5EF4-FFF2-40B4-BE49-F238E27FC236}">
              <a16:creationId xmlns:a16="http://schemas.microsoft.com/office/drawing/2014/main" id="{CF83C1E8-7A0E-4E74-9789-6C3A95130080}"/>
            </a:ext>
          </a:extLst>
        </xdr:cNvPr>
        <xdr:cNvSpPr txBox="1"/>
      </xdr:nvSpPr>
      <xdr:spPr>
        <a:xfrm>
          <a:off x="1622686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8" name="正方形/長方形 527">
          <a:extLst>
            <a:ext uri="{FF2B5EF4-FFF2-40B4-BE49-F238E27FC236}">
              <a16:creationId xmlns:a16="http://schemas.microsoft.com/office/drawing/2014/main" id="{2E3DAA42-65CA-4AAB-805B-402C179A9ED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9" name="正方形/長方形 528">
          <a:extLst>
            <a:ext uri="{FF2B5EF4-FFF2-40B4-BE49-F238E27FC236}">
              <a16:creationId xmlns:a16="http://schemas.microsoft.com/office/drawing/2014/main" id="{0558D5E1-6079-4E03-B711-45A3A34E5960}"/>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0" name="正方形/長方形 529">
          <a:extLst>
            <a:ext uri="{FF2B5EF4-FFF2-40B4-BE49-F238E27FC236}">
              <a16:creationId xmlns:a16="http://schemas.microsoft.com/office/drawing/2014/main" id="{FD0B8B32-774F-4A5C-8D30-1390331A55A5}"/>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1" name="正方形/長方形 530">
          <a:extLst>
            <a:ext uri="{FF2B5EF4-FFF2-40B4-BE49-F238E27FC236}">
              <a16:creationId xmlns:a16="http://schemas.microsoft.com/office/drawing/2014/main" id="{093AA87B-678A-4625-93BE-A1A754A93C1C}"/>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2" name="正方形/長方形 531">
          <a:extLst>
            <a:ext uri="{FF2B5EF4-FFF2-40B4-BE49-F238E27FC236}">
              <a16:creationId xmlns:a16="http://schemas.microsoft.com/office/drawing/2014/main" id="{1680C084-D068-490C-8C54-A8A8E6FD1987}"/>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3" name="正方形/長方形 532">
          <a:extLst>
            <a:ext uri="{FF2B5EF4-FFF2-40B4-BE49-F238E27FC236}">
              <a16:creationId xmlns:a16="http://schemas.microsoft.com/office/drawing/2014/main" id="{53133296-3E8F-405E-9C70-154F91A85CA6}"/>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4" name="正方形/長方形 533">
          <a:extLst>
            <a:ext uri="{FF2B5EF4-FFF2-40B4-BE49-F238E27FC236}">
              <a16:creationId xmlns:a16="http://schemas.microsoft.com/office/drawing/2014/main" id="{E6D73D2D-224D-4761-87FE-2B679E423AF6}"/>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5" name="正方形/長方形 534">
          <a:extLst>
            <a:ext uri="{FF2B5EF4-FFF2-40B4-BE49-F238E27FC236}">
              <a16:creationId xmlns:a16="http://schemas.microsoft.com/office/drawing/2014/main" id="{AAF833C4-EF70-4012-8B9F-8E83935D1EA9}"/>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6" name="テキスト ボックス 535">
          <a:extLst>
            <a:ext uri="{FF2B5EF4-FFF2-40B4-BE49-F238E27FC236}">
              <a16:creationId xmlns:a16="http://schemas.microsoft.com/office/drawing/2014/main" id="{D43A820D-FAE3-40AE-907B-EDE075CA484A}"/>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7" name="直線コネクタ 536">
          <a:extLst>
            <a:ext uri="{FF2B5EF4-FFF2-40B4-BE49-F238E27FC236}">
              <a16:creationId xmlns:a16="http://schemas.microsoft.com/office/drawing/2014/main" id="{EFAF6D3A-C743-4B3A-9ABF-28542E0B18A0}"/>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8" name="テキスト ボックス 537">
          <a:extLst>
            <a:ext uri="{FF2B5EF4-FFF2-40B4-BE49-F238E27FC236}">
              <a16:creationId xmlns:a16="http://schemas.microsoft.com/office/drawing/2014/main" id="{C8A935AA-BC52-4F96-A3D0-57AC8901709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9" name="直線コネクタ 538">
          <a:extLst>
            <a:ext uri="{FF2B5EF4-FFF2-40B4-BE49-F238E27FC236}">
              <a16:creationId xmlns:a16="http://schemas.microsoft.com/office/drawing/2014/main" id="{890430E9-EF95-41DF-ADAF-421416DE4153}"/>
            </a:ext>
          </a:extLst>
        </xdr:cNvPr>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0" name="テキスト ボックス 539">
          <a:extLst>
            <a:ext uri="{FF2B5EF4-FFF2-40B4-BE49-F238E27FC236}">
              <a16:creationId xmlns:a16="http://schemas.microsoft.com/office/drawing/2014/main" id="{6722265F-19F6-4236-B1B0-1FBFE8F992CC}"/>
            </a:ext>
          </a:extLst>
        </xdr:cNvPr>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1" name="直線コネクタ 540">
          <a:extLst>
            <a:ext uri="{FF2B5EF4-FFF2-40B4-BE49-F238E27FC236}">
              <a16:creationId xmlns:a16="http://schemas.microsoft.com/office/drawing/2014/main" id="{6C0D9107-23EE-410D-98BF-F4439E6EC2D7}"/>
            </a:ext>
          </a:extLst>
        </xdr:cNvPr>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2" name="テキスト ボックス 541">
          <a:extLst>
            <a:ext uri="{FF2B5EF4-FFF2-40B4-BE49-F238E27FC236}">
              <a16:creationId xmlns:a16="http://schemas.microsoft.com/office/drawing/2014/main" id="{523A3564-1D94-4015-880E-95506091C2E9}"/>
            </a:ext>
          </a:extLst>
        </xdr:cNvPr>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3" name="直線コネクタ 542">
          <a:extLst>
            <a:ext uri="{FF2B5EF4-FFF2-40B4-BE49-F238E27FC236}">
              <a16:creationId xmlns:a16="http://schemas.microsoft.com/office/drawing/2014/main" id="{CCF98B9E-AB29-4F05-960C-5D1A92BD7E83}"/>
            </a:ext>
          </a:extLst>
        </xdr:cNvPr>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4" name="テキスト ボックス 543">
          <a:extLst>
            <a:ext uri="{FF2B5EF4-FFF2-40B4-BE49-F238E27FC236}">
              <a16:creationId xmlns:a16="http://schemas.microsoft.com/office/drawing/2014/main" id="{74DDC183-99B9-4A3B-929D-0F6A4E7FB09C}"/>
            </a:ext>
          </a:extLst>
        </xdr:cNvPr>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5" name="直線コネクタ 544">
          <a:extLst>
            <a:ext uri="{FF2B5EF4-FFF2-40B4-BE49-F238E27FC236}">
              <a16:creationId xmlns:a16="http://schemas.microsoft.com/office/drawing/2014/main" id="{057C3777-91A2-4714-9FBA-E01344932157}"/>
            </a:ext>
          </a:extLst>
        </xdr:cNvPr>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6" name="テキスト ボックス 545">
          <a:extLst>
            <a:ext uri="{FF2B5EF4-FFF2-40B4-BE49-F238E27FC236}">
              <a16:creationId xmlns:a16="http://schemas.microsoft.com/office/drawing/2014/main" id="{C405FCE7-88C9-4855-8160-3795CFEB2D92}"/>
            </a:ext>
          </a:extLst>
        </xdr:cNvPr>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7" name="直線コネクタ 546">
          <a:extLst>
            <a:ext uri="{FF2B5EF4-FFF2-40B4-BE49-F238E27FC236}">
              <a16:creationId xmlns:a16="http://schemas.microsoft.com/office/drawing/2014/main" id="{FB039F82-827E-472A-A68F-72C608B312C2}"/>
            </a:ext>
          </a:extLst>
        </xdr:cNvPr>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8" name="テキスト ボックス 547">
          <a:extLst>
            <a:ext uri="{FF2B5EF4-FFF2-40B4-BE49-F238E27FC236}">
              <a16:creationId xmlns:a16="http://schemas.microsoft.com/office/drawing/2014/main" id="{28CCDE25-E9BC-4F37-A236-2508E8C21B30}"/>
            </a:ext>
          </a:extLst>
        </xdr:cNvPr>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9" name="直線コネクタ 548">
          <a:extLst>
            <a:ext uri="{FF2B5EF4-FFF2-40B4-BE49-F238E27FC236}">
              <a16:creationId xmlns:a16="http://schemas.microsoft.com/office/drawing/2014/main" id="{7752E42B-B6C9-4752-9764-79A342275BEC}"/>
            </a:ext>
          </a:extLst>
        </xdr:cNvPr>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0" name="テキスト ボックス 549">
          <a:extLst>
            <a:ext uri="{FF2B5EF4-FFF2-40B4-BE49-F238E27FC236}">
              <a16:creationId xmlns:a16="http://schemas.microsoft.com/office/drawing/2014/main" id="{08168225-C4DC-4C2F-BDC9-5D47900D6B32}"/>
            </a:ext>
          </a:extLst>
        </xdr:cNvPr>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B6319542-0292-4E37-9529-A2EEF3136279}"/>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2" name="【消防施設】&#10;有形固定資産減価償却率グラフ枠">
          <a:extLst>
            <a:ext uri="{FF2B5EF4-FFF2-40B4-BE49-F238E27FC236}">
              <a16:creationId xmlns:a16="http://schemas.microsoft.com/office/drawing/2014/main" id="{A1F32536-F213-4470-AC24-DD9309E8DFE2}"/>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145869</xdr:rowOff>
    </xdr:from>
    <xdr:to>
      <xdr:col>85</xdr:col>
      <xdr:colOff>126364</xdr:colOff>
      <xdr:row>86</xdr:row>
      <xdr:rowOff>168729</xdr:rowOff>
    </xdr:to>
    <xdr:cxnSp macro="">
      <xdr:nvCxnSpPr>
        <xdr:cNvPr id="553" name="直線コネクタ 552">
          <a:extLst>
            <a:ext uri="{FF2B5EF4-FFF2-40B4-BE49-F238E27FC236}">
              <a16:creationId xmlns:a16="http://schemas.microsoft.com/office/drawing/2014/main" id="{440974D3-3134-4DFA-B659-6EE5A16CCD24}"/>
            </a:ext>
          </a:extLst>
        </xdr:cNvPr>
        <xdr:cNvCxnSpPr/>
      </xdr:nvCxnSpPr>
      <xdr:spPr>
        <a:xfrm flipV="1">
          <a:off x="14375764" y="13054149"/>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4" name="【消防施設】&#10;有形固定資産減価償却率最小値テキスト">
          <a:extLst>
            <a:ext uri="{FF2B5EF4-FFF2-40B4-BE49-F238E27FC236}">
              <a16:creationId xmlns:a16="http://schemas.microsoft.com/office/drawing/2014/main" id="{758A53D7-56F2-4008-808E-43A3AC5D6F0F}"/>
            </a:ext>
          </a:extLst>
        </xdr:cNvPr>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5" name="直線コネクタ 554">
          <a:extLst>
            <a:ext uri="{FF2B5EF4-FFF2-40B4-BE49-F238E27FC236}">
              <a16:creationId xmlns:a16="http://schemas.microsoft.com/office/drawing/2014/main" id="{62E5ABDA-E2C2-4568-ADF2-75868980A3B3}"/>
            </a:ext>
          </a:extLst>
        </xdr:cNvPr>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92546</xdr:rowOff>
    </xdr:from>
    <xdr:ext cx="340478" cy="259045"/>
    <xdr:sp macro="" textlink="">
      <xdr:nvSpPr>
        <xdr:cNvPr id="556" name="【消防施設】&#10;有形固定資産減価償却率最大値テキスト">
          <a:extLst>
            <a:ext uri="{FF2B5EF4-FFF2-40B4-BE49-F238E27FC236}">
              <a16:creationId xmlns:a16="http://schemas.microsoft.com/office/drawing/2014/main" id="{AB6AEE87-BCCA-408A-AC1A-8ED3E840E8C4}"/>
            </a:ext>
          </a:extLst>
        </xdr:cNvPr>
        <xdr:cNvSpPr txBox="1"/>
      </xdr:nvSpPr>
      <xdr:spPr>
        <a:xfrm>
          <a:off x="14414500" y="128331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145869</xdr:rowOff>
    </xdr:from>
    <xdr:to>
      <xdr:col>86</xdr:col>
      <xdr:colOff>25400</xdr:colOff>
      <xdr:row>77</xdr:row>
      <xdr:rowOff>145869</xdr:rowOff>
    </xdr:to>
    <xdr:cxnSp macro="">
      <xdr:nvCxnSpPr>
        <xdr:cNvPr id="557" name="直線コネクタ 556">
          <a:extLst>
            <a:ext uri="{FF2B5EF4-FFF2-40B4-BE49-F238E27FC236}">
              <a16:creationId xmlns:a16="http://schemas.microsoft.com/office/drawing/2014/main" id="{C9E1833F-5E4A-4A3C-9256-36647238C753}"/>
            </a:ext>
          </a:extLst>
        </xdr:cNvPr>
        <xdr:cNvCxnSpPr/>
      </xdr:nvCxnSpPr>
      <xdr:spPr>
        <a:xfrm>
          <a:off x="14287500" y="130541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29771</xdr:rowOff>
    </xdr:from>
    <xdr:ext cx="405111" cy="259045"/>
    <xdr:sp macro="" textlink="">
      <xdr:nvSpPr>
        <xdr:cNvPr id="558" name="【消防施設】&#10;有形固定資産減価償却率平均値テキスト">
          <a:extLst>
            <a:ext uri="{FF2B5EF4-FFF2-40B4-BE49-F238E27FC236}">
              <a16:creationId xmlns:a16="http://schemas.microsoft.com/office/drawing/2014/main" id="{7F412F92-CF9C-46CF-B985-4A9AE4289031}"/>
            </a:ext>
          </a:extLst>
        </xdr:cNvPr>
        <xdr:cNvSpPr txBox="1"/>
      </xdr:nvSpPr>
      <xdr:spPr>
        <a:xfrm>
          <a:off x="14414500" y="13776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6894</xdr:rowOff>
    </xdr:from>
    <xdr:to>
      <xdr:col>85</xdr:col>
      <xdr:colOff>177800</xdr:colOff>
      <xdr:row>83</xdr:row>
      <xdr:rowOff>108494</xdr:rowOff>
    </xdr:to>
    <xdr:sp macro="" textlink="">
      <xdr:nvSpPr>
        <xdr:cNvPr id="559" name="フローチャート: 判断 558">
          <a:extLst>
            <a:ext uri="{FF2B5EF4-FFF2-40B4-BE49-F238E27FC236}">
              <a16:creationId xmlns:a16="http://schemas.microsoft.com/office/drawing/2014/main" id="{6CEFD8A9-E9D3-46A7-B741-327666205137}"/>
            </a:ext>
          </a:extLst>
        </xdr:cNvPr>
        <xdr:cNvSpPr/>
      </xdr:nvSpPr>
      <xdr:spPr>
        <a:xfrm>
          <a:off x="14325600" y="1392101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6894</xdr:rowOff>
    </xdr:from>
    <xdr:to>
      <xdr:col>81</xdr:col>
      <xdr:colOff>101600</xdr:colOff>
      <xdr:row>83</xdr:row>
      <xdr:rowOff>108494</xdr:rowOff>
    </xdr:to>
    <xdr:sp macro="" textlink="">
      <xdr:nvSpPr>
        <xdr:cNvPr id="560" name="フローチャート: 判断 559">
          <a:extLst>
            <a:ext uri="{FF2B5EF4-FFF2-40B4-BE49-F238E27FC236}">
              <a16:creationId xmlns:a16="http://schemas.microsoft.com/office/drawing/2014/main" id="{3D1FDEFE-3C29-4D7E-8E31-6CB2DC4BB2CA}"/>
            </a:ext>
          </a:extLst>
        </xdr:cNvPr>
        <xdr:cNvSpPr/>
      </xdr:nvSpPr>
      <xdr:spPr>
        <a:xfrm>
          <a:off x="13578840" y="1392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561" name="フローチャート: 判断 560">
          <a:extLst>
            <a:ext uri="{FF2B5EF4-FFF2-40B4-BE49-F238E27FC236}">
              <a16:creationId xmlns:a16="http://schemas.microsoft.com/office/drawing/2014/main" id="{243ABDF4-9A6E-49D6-A1DF-CC137D6E4CFC}"/>
            </a:ext>
          </a:extLst>
        </xdr:cNvPr>
        <xdr:cNvSpPr/>
      </xdr:nvSpPr>
      <xdr:spPr>
        <a:xfrm>
          <a:off x="12804140" y="13901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140788</xdr:rowOff>
    </xdr:from>
    <xdr:to>
      <xdr:col>72</xdr:col>
      <xdr:colOff>38100</xdr:colOff>
      <xdr:row>83</xdr:row>
      <xdr:rowOff>70938</xdr:rowOff>
    </xdr:to>
    <xdr:sp macro="" textlink="">
      <xdr:nvSpPr>
        <xdr:cNvPr id="562" name="フローチャート: 判断 561">
          <a:extLst>
            <a:ext uri="{FF2B5EF4-FFF2-40B4-BE49-F238E27FC236}">
              <a16:creationId xmlns:a16="http://schemas.microsoft.com/office/drawing/2014/main" id="{EEE1396B-2242-4E43-889D-BD6DB596F65F}"/>
            </a:ext>
          </a:extLst>
        </xdr:cNvPr>
        <xdr:cNvSpPr/>
      </xdr:nvSpPr>
      <xdr:spPr>
        <a:xfrm>
          <a:off x="12029440" y="138872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129358</xdr:rowOff>
    </xdr:from>
    <xdr:to>
      <xdr:col>67</xdr:col>
      <xdr:colOff>101600</xdr:colOff>
      <xdr:row>83</xdr:row>
      <xdr:rowOff>59508</xdr:rowOff>
    </xdr:to>
    <xdr:sp macro="" textlink="">
      <xdr:nvSpPr>
        <xdr:cNvPr id="563" name="フローチャート: 判断 562">
          <a:extLst>
            <a:ext uri="{FF2B5EF4-FFF2-40B4-BE49-F238E27FC236}">
              <a16:creationId xmlns:a16="http://schemas.microsoft.com/office/drawing/2014/main" id="{6529FA9E-341A-4E1F-AD18-DDF60966CCFF}"/>
            </a:ext>
          </a:extLst>
        </xdr:cNvPr>
        <xdr:cNvSpPr/>
      </xdr:nvSpPr>
      <xdr:spPr>
        <a:xfrm>
          <a:off x="11231880" y="138758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49352C20-9AEC-47B8-A80C-8F8F7601416A}"/>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81B73295-3278-4A5B-B964-EBA7E3A99283}"/>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D388ECD3-50CD-495C-9898-0C366CEB5DD8}"/>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739B13D6-5723-4C10-8F75-D9564E84D2C7}"/>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2625E824-3141-445B-87B2-7C5899A1D1B4}"/>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101600</xdr:rowOff>
    </xdr:from>
    <xdr:to>
      <xdr:col>85</xdr:col>
      <xdr:colOff>177800</xdr:colOff>
      <xdr:row>85</xdr:row>
      <xdr:rowOff>31750</xdr:rowOff>
    </xdr:to>
    <xdr:sp macro="" textlink="">
      <xdr:nvSpPr>
        <xdr:cNvPr id="569" name="楕円 568">
          <a:extLst>
            <a:ext uri="{FF2B5EF4-FFF2-40B4-BE49-F238E27FC236}">
              <a16:creationId xmlns:a16="http://schemas.microsoft.com/office/drawing/2014/main" id="{B2112F45-FCC4-4E1E-BA56-D0361DFADA42}"/>
            </a:ext>
          </a:extLst>
        </xdr:cNvPr>
        <xdr:cNvSpPr/>
      </xdr:nvSpPr>
      <xdr:spPr>
        <a:xfrm>
          <a:off x="14325600" y="141833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80027</xdr:rowOff>
    </xdr:from>
    <xdr:ext cx="405111" cy="259045"/>
    <xdr:sp macro="" textlink="">
      <xdr:nvSpPr>
        <xdr:cNvPr id="570" name="【消防施設】&#10;有形固定資産減価償却率該当値テキスト">
          <a:extLst>
            <a:ext uri="{FF2B5EF4-FFF2-40B4-BE49-F238E27FC236}">
              <a16:creationId xmlns:a16="http://schemas.microsoft.com/office/drawing/2014/main" id="{D256D8B0-8D09-465C-A11C-4A71EC4FEB0B}"/>
            </a:ext>
          </a:extLst>
        </xdr:cNvPr>
        <xdr:cNvSpPr txBox="1"/>
      </xdr:nvSpPr>
      <xdr:spPr>
        <a:xfrm>
          <a:off x="14414500" y="1416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109764</xdr:rowOff>
    </xdr:from>
    <xdr:to>
      <xdr:col>81</xdr:col>
      <xdr:colOff>101600</xdr:colOff>
      <xdr:row>85</xdr:row>
      <xdr:rowOff>39914</xdr:rowOff>
    </xdr:to>
    <xdr:sp macro="" textlink="">
      <xdr:nvSpPr>
        <xdr:cNvPr id="571" name="楕円 570">
          <a:extLst>
            <a:ext uri="{FF2B5EF4-FFF2-40B4-BE49-F238E27FC236}">
              <a16:creationId xmlns:a16="http://schemas.microsoft.com/office/drawing/2014/main" id="{3EA5115B-D333-4E99-B70F-4A42AEAE44DC}"/>
            </a:ext>
          </a:extLst>
        </xdr:cNvPr>
        <xdr:cNvSpPr/>
      </xdr:nvSpPr>
      <xdr:spPr>
        <a:xfrm>
          <a:off x="13578840" y="141915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152400</xdr:rowOff>
    </xdr:from>
    <xdr:to>
      <xdr:col>85</xdr:col>
      <xdr:colOff>127000</xdr:colOff>
      <xdr:row>84</xdr:row>
      <xdr:rowOff>160564</xdr:rowOff>
    </xdr:to>
    <xdr:cxnSp macro="">
      <xdr:nvCxnSpPr>
        <xdr:cNvPr id="572" name="直線コネクタ 571">
          <a:extLst>
            <a:ext uri="{FF2B5EF4-FFF2-40B4-BE49-F238E27FC236}">
              <a16:creationId xmlns:a16="http://schemas.microsoft.com/office/drawing/2014/main" id="{23EEC90F-D049-4B98-B44C-590E3B063CD6}"/>
            </a:ext>
          </a:extLst>
        </xdr:cNvPr>
        <xdr:cNvCxnSpPr/>
      </xdr:nvCxnSpPr>
      <xdr:spPr>
        <a:xfrm flipV="1">
          <a:off x="13629640" y="14234160"/>
          <a:ext cx="74676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82006</xdr:rowOff>
    </xdr:from>
    <xdr:to>
      <xdr:col>76</xdr:col>
      <xdr:colOff>165100</xdr:colOff>
      <xdr:row>85</xdr:row>
      <xdr:rowOff>12156</xdr:rowOff>
    </xdr:to>
    <xdr:sp macro="" textlink="">
      <xdr:nvSpPr>
        <xdr:cNvPr id="573" name="楕円 572">
          <a:extLst>
            <a:ext uri="{FF2B5EF4-FFF2-40B4-BE49-F238E27FC236}">
              <a16:creationId xmlns:a16="http://schemas.microsoft.com/office/drawing/2014/main" id="{C4E54094-8D4B-4212-823C-D84A99763367}"/>
            </a:ext>
          </a:extLst>
        </xdr:cNvPr>
        <xdr:cNvSpPr/>
      </xdr:nvSpPr>
      <xdr:spPr>
        <a:xfrm>
          <a:off x="12804140" y="141637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132806</xdr:rowOff>
    </xdr:from>
    <xdr:to>
      <xdr:col>81</xdr:col>
      <xdr:colOff>50800</xdr:colOff>
      <xdr:row>84</xdr:row>
      <xdr:rowOff>160564</xdr:rowOff>
    </xdr:to>
    <xdr:cxnSp macro="">
      <xdr:nvCxnSpPr>
        <xdr:cNvPr id="574" name="直線コネクタ 573">
          <a:extLst>
            <a:ext uri="{FF2B5EF4-FFF2-40B4-BE49-F238E27FC236}">
              <a16:creationId xmlns:a16="http://schemas.microsoft.com/office/drawing/2014/main" id="{BE1BB7D7-D3B9-40F0-A061-A2DADFA79012}"/>
            </a:ext>
          </a:extLst>
        </xdr:cNvPr>
        <xdr:cNvCxnSpPr/>
      </xdr:nvCxnSpPr>
      <xdr:spPr>
        <a:xfrm>
          <a:off x="12854940" y="14214566"/>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70576</xdr:rowOff>
    </xdr:from>
    <xdr:to>
      <xdr:col>72</xdr:col>
      <xdr:colOff>38100</xdr:colOff>
      <xdr:row>85</xdr:row>
      <xdr:rowOff>726</xdr:rowOff>
    </xdr:to>
    <xdr:sp macro="" textlink="">
      <xdr:nvSpPr>
        <xdr:cNvPr id="575" name="楕円 574">
          <a:extLst>
            <a:ext uri="{FF2B5EF4-FFF2-40B4-BE49-F238E27FC236}">
              <a16:creationId xmlns:a16="http://schemas.microsoft.com/office/drawing/2014/main" id="{6D5B8619-B243-4862-B7B1-E878DFD2E886}"/>
            </a:ext>
          </a:extLst>
        </xdr:cNvPr>
        <xdr:cNvSpPr/>
      </xdr:nvSpPr>
      <xdr:spPr>
        <a:xfrm>
          <a:off x="12029440" y="1415233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121376</xdr:rowOff>
    </xdr:from>
    <xdr:to>
      <xdr:col>76</xdr:col>
      <xdr:colOff>114300</xdr:colOff>
      <xdr:row>84</xdr:row>
      <xdr:rowOff>132806</xdr:rowOff>
    </xdr:to>
    <xdr:cxnSp macro="">
      <xdr:nvCxnSpPr>
        <xdr:cNvPr id="576" name="直線コネクタ 575">
          <a:extLst>
            <a:ext uri="{FF2B5EF4-FFF2-40B4-BE49-F238E27FC236}">
              <a16:creationId xmlns:a16="http://schemas.microsoft.com/office/drawing/2014/main" id="{57E29618-E899-4526-BA16-2E687A811EF5}"/>
            </a:ext>
          </a:extLst>
        </xdr:cNvPr>
        <xdr:cNvCxnSpPr/>
      </xdr:nvCxnSpPr>
      <xdr:spPr>
        <a:xfrm>
          <a:off x="12072620" y="14203136"/>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50981</xdr:rowOff>
    </xdr:from>
    <xdr:to>
      <xdr:col>67</xdr:col>
      <xdr:colOff>101600</xdr:colOff>
      <xdr:row>84</xdr:row>
      <xdr:rowOff>152581</xdr:rowOff>
    </xdr:to>
    <xdr:sp macro="" textlink="">
      <xdr:nvSpPr>
        <xdr:cNvPr id="577" name="楕円 576">
          <a:extLst>
            <a:ext uri="{FF2B5EF4-FFF2-40B4-BE49-F238E27FC236}">
              <a16:creationId xmlns:a16="http://schemas.microsoft.com/office/drawing/2014/main" id="{2E12BA53-F43B-47FB-9D5B-54E736208AF9}"/>
            </a:ext>
          </a:extLst>
        </xdr:cNvPr>
        <xdr:cNvSpPr/>
      </xdr:nvSpPr>
      <xdr:spPr>
        <a:xfrm>
          <a:off x="11231880" y="1413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101781</xdr:rowOff>
    </xdr:from>
    <xdr:to>
      <xdr:col>71</xdr:col>
      <xdr:colOff>177800</xdr:colOff>
      <xdr:row>84</xdr:row>
      <xdr:rowOff>121376</xdr:rowOff>
    </xdr:to>
    <xdr:cxnSp macro="">
      <xdr:nvCxnSpPr>
        <xdr:cNvPr id="578" name="直線コネクタ 577">
          <a:extLst>
            <a:ext uri="{FF2B5EF4-FFF2-40B4-BE49-F238E27FC236}">
              <a16:creationId xmlns:a16="http://schemas.microsoft.com/office/drawing/2014/main" id="{EBAF17F3-4B2F-4EAB-92B5-04661746933F}"/>
            </a:ext>
          </a:extLst>
        </xdr:cNvPr>
        <xdr:cNvCxnSpPr/>
      </xdr:nvCxnSpPr>
      <xdr:spPr>
        <a:xfrm>
          <a:off x="11282680" y="14183541"/>
          <a:ext cx="78994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125021</xdr:rowOff>
    </xdr:from>
    <xdr:ext cx="405111" cy="259045"/>
    <xdr:sp macro="" textlink="">
      <xdr:nvSpPr>
        <xdr:cNvPr id="579" name="n_1aveValue【消防施設】&#10;有形固定資産減価償却率">
          <a:extLst>
            <a:ext uri="{FF2B5EF4-FFF2-40B4-BE49-F238E27FC236}">
              <a16:creationId xmlns:a16="http://schemas.microsoft.com/office/drawing/2014/main" id="{BC3DB048-AFFC-4D07-8F13-8846BA34207D}"/>
            </a:ext>
          </a:extLst>
        </xdr:cNvPr>
        <xdr:cNvSpPr txBox="1"/>
      </xdr:nvSpPr>
      <xdr:spPr>
        <a:xfrm>
          <a:off x="13437244" y="1370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580" name="n_2aveValue【消防施設】&#10;有形固定資産減価償却率">
          <a:extLst>
            <a:ext uri="{FF2B5EF4-FFF2-40B4-BE49-F238E27FC236}">
              <a16:creationId xmlns:a16="http://schemas.microsoft.com/office/drawing/2014/main" id="{F9A49319-9BCE-4439-A470-252508D2CB9B}"/>
            </a:ext>
          </a:extLst>
        </xdr:cNvPr>
        <xdr:cNvSpPr txBox="1"/>
      </xdr:nvSpPr>
      <xdr:spPr>
        <a:xfrm>
          <a:off x="12675244" y="1368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87465</xdr:rowOff>
    </xdr:from>
    <xdr:ext cx="405111" cy="259045"/>
    <xdr:sp macro="" textlink="">
      <xdr:nvSpPr>
        <xdr:cNvPr id="581" name="n_3aveValue【消防施設】&#10;有形固定資産減価償却率">
          <a:extLst>
            <a:ext uri="{FF2B5EF4-FFF2-40B4-BE49-F238E27FC236}">
              <a16:creationId xmlns:a16="http://schemas.microsoft.com/office/drawing/2014/main" id="{8CC0DFA6-9619-4B74-BBEB-176BC49F5991}"/>
            </a:ext>
          </a:extLst>
        </xdr:cNvPr>
        <xdr:cNvSpPr txBox="1"/>
      </xdr:nvSpPr>
      <xdr:spPr>
        <a:xfrm>
          <a:off x="11900544" y="13666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76035</xdr:rowOff>
    </xdr:from>
    <xdr:ext cx="405111" cy="259045"/>
    <xdr:sp macro="" textlink="">
      <xdr:nvSpPr>
        <xdr:cNvPr id="582" name="n_4aveValue【消防施設】&#10;有形固定資産減価償却率">
          <a:extLst>
            <a:ext uri="{FF2B5EF4-FFF2-40B4-BE49-F238E27FC236}">
              <a16:creationId xmlns:a16="http://schemas.microsoft.com/office/drawing/2014/main" id="{513BC406-33BC-43FA-A4CC-5BE634105607}"/>
            </a:ext>
          </a:extLst>
        </xdr:cNvPr>
        <xdr:cNvSpPr txBox="1"/>
      </xdr:nvSpPr>
      <xdr:spPr>
        <a:xfrm>
          <a:off x="11102984" y="13654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31041</xdr:rowOff>
    </xdr:from>
    <xdr:ext cx="405111" cy="259045"/>
    <xdr:sp macro="" textlink="">
      <xdr:nvSpPr>
        <xdr:cNvPr id="583" name="n_1mainValue【消防施設】&#10;有形固定資産減価償却率">
          <a:extLst>
            <a:ext uri="{FF2B5EF4-FFF2-40B4-BE49-F238E27FC236}">
              <a16:creationId xmlns:a16="http://schemas.microsoft.com/office/drawing/2014/main" id="{C84B99E9-1889-423D-8945-91B9CCF5E741}"/>
            </a:ext>
          </a:extLst>
        </xdr:cNvPr>
        <xdr:cNvSpPr txBox="1"/>
      </xdr:nvSpPr>
      <xdr:spPr>
        <a:xfrm>
          <a:off x="13437244" y="1428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3283</xdr:rowOff>
    </xdr:from>
    <xdr:ext cx="405111" cy="259045"/>
    <xdr:sp macro="" textlink="">
      <xdr:nvSpPr>
        <xdr:cNvPr id="584" name="n_2mainValue【消防施設】&#10;有形固定資産減価償却率">
          <a:extLst>
            <a:ext uri="{FF2B5EF4-FFF2-40B4-BE49-F238E27FC236}">
              <a16:creationId xmlns:a16="http://schemas.microsoft.com/office/drawing/2014/main" id="{6A749941-A96A-4A3C-979A-7BC464DDD3D5}"/>
            </a:ext>
          </a:extLst>
        </xdr:cNvPr>
        <xdr:cNvSpPr txBox="1"/>
      </xdr:nvSpPr>
      <xdr:spPr>
        <a:xfrm>
          <a:off x="12675244" y="142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163303</xdr:rowOff>
    </xdr:from>
    <xdr:ext cx="405111" cy="259045"/>
    <xdr:sp macro="" textlink="">
      <xdr:nvSpPr>
        <xdr:cNvPr id="585" name="n_3mainValue【消防施設】&#10;有形固定資産減価償却率">
          <a:extLst>
            <a:ext uri="{FF2B5EF4-FFF2-40B4-BE49-F238E27FC236}">
              <a16:creationId xmlns:a16="http://schemas.microsoft.com/office/drawing/2014/main" id="{15EEE8FA-CE7F-494A-83D0-C12012D29DF0}"/>
            </a:ext>
          </a:extLst>
        </xdr:cNvPr>
        <xdr:cNvSpPr txBox="1"/>
      </xdr:nvSpPr>
      <xdr:spPr>
        <a:xfrm>
          <a:off x="119005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143708</xdr:rowOff>
    </xdr:from>
    <xdr:ext cx="405111" cy="259045"/>
    <xdr:sp macro="" textlink="">
      <xdr:nvSpPr>
        <xdr:cNvPr id="586" name="n_4mainValue【消防施設】&#10;有形固定資産減価償却率">
          <a:extLst>
            <a:ext uri="{FF2B5EF4-FFF2-40B4-BE49-F238E27FC236}">
              <a16:creationId xmlns:a16="http://schemas.microsoft.com/office/drawing/2014/main" id="{4369C385-93CF-4250-AE45-3C25A2325D9F}"/>
            </a:ext>
          </a:extLst>
        </xdr:cNvPr>
        <xdr:cNvSpPr txBox="1"/>
      </xdr:nvSpPr>
      <xdr:spPr>
        <a:xfrm>
          <a:off x="11102984" y="1422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7" name="正方形/長方形 586">
          <a:extLst>
            <a:ext uri="{FF2B5EF4-FFF2-40B4-BE49-F238E27FC236}">
              <a16:creationId xmlns:a16="http://schemas.microsoft.com/office/drawing/2014/main" id="{4A37E1C1-8182-406C-B8E4-34FFA770766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8" name="正方形/長方形 587">
          <a:extLst>
            <a:ext uri="{FF2B5EF4-FFF2-40B4-BE49-F238E27FC236}">
              <a16:creationId xmlns:a16="http://schemas.microsoft.com/office/drawing/2014/main" id="{A2D1B9C8-E283-4054-A49B-7907336DB23D}"/>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9" name="正方形/長方形 588">
          <a:extLst>
            <a:ext uri="{FF2B5EF4-FFF2-40B4-BE49-F238E27FC236}">
              <a16:creationId xmlns:a16="http://schemas.microsoft.com/office/drawing/2014/main" id="{00B1B322-6768-44BD-A276-809A136475C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0" name="正方形/長方形 589">
          <a:extLst>
            <a:ext uri="{FF2B5EF4-FFF2-40B4-BE49-F238E27FC236}">
              <a16:creationId xmlns:a16="http://schemas.microsoft.com/office/drawing/2014/main" id="{87E579FC-0DDE-4614-974D-FDDF331C30C8}"/>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1" name="正方形/長方形 590">
          <a:extLst>
            <a:ext uri="{FF2B5EF4-FFF2-40B4-BE49-F238E27FC236}">
              <a16:creationId xmlns:a16="http://schemas.microsoft.com/office/drawing/2014/main" id="{A5AA7AB8-F122-4A1A-A2C6-B59AEE17EB2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2" name="正方形/長方形 591">
          <a:extLst>
            <a:ext uri="{FF2B5EF4-FFF2-40B4-BE49-F238E27FC236}">
              <a16:creationId xmlns:a16="http://schemas.microsoft.com/office/drawing/2014/main" id="{DE22F61D-4085-4937-8A12-9511FBFB157B}"/>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3" name="正方形/長方形 592">
          <a:extLst>
            <a:ext uri="{FF2B5EF4-FFF2-40B4-BE49-F238E27FC236}">
              <a16:creationId xmlns:a16="http://schemas.microsoft.com/office/drawing/2014/main" id="{C69B6D9D-9146-43E5-A43B-98341AE4E9F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4" name="正方形/長方形 593">
          <a:extLst>
            <a:ext uri="{FF2B5EF4-FFF2-40B4-BE49-F238E27FC236}">
              <a16:creationId xmlns:a16="http://schemas.microsoft.com/office/drawing/2014/main" id="{EE2FD69E-ED47-419A-B0B0-E39DEC3DEF3E}"/>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5" name="テキスト ボックス 594">
          <a:extLst>
            <a:ext uri="{FF2B5EF4-FFF2-40B4-BE49-F238E27FC236}">
              <a16:creationId xmlns:a16="http://schemas.microsoft.com/office/drawing/2014/main" id="{6812AB20-051C-4145-978D-D0B245AD8B1B}"/>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6" name="直線コネクタ 595">
          <a:extLst>
            <a:ext uri="{FF2B5EF4-FFF2-40B4-BE49-F238E27FC236}">
              <a16:creationId xmlns:a16="http://schemas.microsoft.com/office/drawing/2014/main" id="{A08A1EA4-C9F2-45C6-BC8B-64C53FAC932C}"/>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7" name="直線コネクタ 596">
          <a:extLst>
            <a:ext uri="{FF2B5EF4-FFF2-40B4-BE49-F238E27FC236}">
              <a16:creationId xmlns:a16="http://schemas.microsoft.com/office/drawing/2014/main" id="{36F84D9B-C16D-436D-B361-9E3A37955F26}"/>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8" name="テキスト ボックス 597">
          <a:extLst>
            <a:ext uri="{FF2B5EF4-FFF2-40B4-BE49-F238E27FC236}">
              <a16:creationId xmlns:a16="http://schemas.microsoft.com/office/drawing/2014/main" id="{812B0E88-4480-4A36-8CA5-7B1940B933A1}"/>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99" name="直線コネクタ 598">
          <a:extLst>
            <a:ext uri="{FF2B5EF4-FFF2-40B4-BE49-F238E27FC236}">
              <a16:creationId xmlns:a16="http://schemas.microsoft.com/office/drawing/2014/main" id="{79A544A6-CCF4-4B39-A4D8-2C1C17F7E1D7}"/>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0" name="テキスト ボックス 599">
          <a:extLst>
            <a:ext uri="{FF2B5EF4-FFF2-40B4-BE49-F238E27FC236}">
              <a16:creationId xmlns:a16="http://schemas.microsoft.com/office/drawing/2014/main" id="{D5289D3A-D74B-4E90-9714-752335614C94}"/>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1" name="直線コネクタ 600">
          <a:extLst>
            <a:ext uri="{FF2B5EF4-FFF2-40B4-BE49-F238E27FC236}">
              <a16:creationId xmlns:a16="http://schemas.microsoft.com/office/drawing/2014/main" id="{2ACA2A51-79CA-4DFE-922B-126B584EB71E}"/>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2" name="テキスト ボックス 601">
          <a:extLst>
            <a:ext uri="{FF2B5EF4-FFF2-40B4-BE49-F238E27FC236}">
              <a16:creationId xmlns:a16="http://schemas.microsoft.com/office/drawing/2014/main" id="{97700B48-B502-481B-9F9E-787A6AD34561}"/>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3" name="直線コネクタ 602">
          <a:extLst>
            <a:ext uri="{FF2B5EF4-FFF2-40B4-BE49-F238E27FC236}">
              <a16:creationId xmlns:a16="http://schemas.microsoft.com/office/drawing/2014/main" id="{74ACDBB5-2224-4567-AE61-A64C2B549089}"/>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4" name="テキスト ボックス 603">
          <a:extLst>
            <a:ext uri="{FF2B5EF4-FFF2-40B4-BE49-F238E27FC236}">
              <a16:creationId xmlns:a16="http://schemas.microsoft.com/office/drawing/2014/main" id="{CC62542E-F769-4DD1-BB33-44F8CA88C02E}"/>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5" name="直線コネクタ 604">
          <a:extLst>
            <a:ext uri="{FF2B5EF4-FFF2-40B4-BE49-F238E27FC236}">
              <a16:creationId xmlns:a16="http://schemas.microsoft.com/office/drawing/2014/main" id="{8D440A97-E612-412B-8849-D79D5417D7D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6" name="テキスト ボックス 605">
          <a:extLst>
            <a:ext uri="{FF2B5EF4-FFF2-40B4-BE49-F238E27FC236}">
              <a16:creationId xmlns:a16="http://schemas.microsoft.com/office/drawing/2014/main" id="{35502AEE-9A58-4762-A825-E399764F0EA5}"/>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7" name="【消防施設】&#10;一人当たり面積グラフ枠">
          <a:extLst>
            <a:ext uri="{FF2B5EF4-FFF2-40B4-BE49-F238E27FC236}">
              <a16:creationId xmlns:a16="http://schemas.microsoft.com/office/drawing/2014/main" id="{65F92169-8E58-4EC6-B356-46E1BEA7E895}"/>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143256</xdr:rowOff>
    </xdr:from>
    <xdr:to>
      <xdr:col>116</xdr:col>
      <xdr:colOff>62864</xdr:colOff>
      <xdr:row>86</xdr:row>
      <xdr:rowOff>19813</xdr:rowOff>
    </xdr:to>
    <xdr:cxnSp macro="">
      <xdr:nvCxnSpPr>
        <xdr:cNvPr id="608" name="直線コネクタ 607">
          <a:extLst>
            <a:ext uri="{FF2B5EF4-FFF2-40B4-BE49-F238E27FC236}">
              <a16:creationId xmlns:a16="http://schemas.microsoft.com/office/drawing/2014/main" id="{CA0BF68F-5922-4BD5-A4C4-5110D00F3C64}"/>
            </a:ext>
          </a:extLst>
        </xdr:cNvPr>
        <xdr:cNvCxnSpPr/>
      </xdr:nvCxnSpPr>
      <xdr:spPr>
        <a:xfrm flipV="1">
          <a:off x="19509104" y="13219176"/>
          <a:ext cx="0" cy="12176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23640</xdr:rowOff>
    </xdr:from>
    <xdr:ext cx="469744" cy="259045"/>
    <xdr:sp macro="" textlink="">
      <xdr:nvSpPr>
        <xdr:cNvPr id="609" name="【消防施設】&#10;一人当たり面積最小値テキスト">
          <a:extLst>
            <a:ext uri="{FF2B5EF4-FFF2-40B4-BE49-F238E27FC236}">
              <a16:creationId xmlns:a16="http://schemas.microsoft.com/office/drawing/2014/main" id="{9869B7D6-8C69-4DFA-8DFE-87BD1C14786A}"/>
            </a:ext>
          </a:extLst>
        </xdr:cNvPr>
        <xdr:cNvSpPr txBox="1"/>
      </xdr:nvSpPr>
      <xdr:spPr>
        <a:xfrm>
          <a:off x="19547840" y="14440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19813</xdr:rowOff>
    </xdr:from>
    <xdr:to>
      <xdr:col>116</xdr:col>
      <xdr:colOff>152400</xdr:colOff>
      <xdr:row>86</xdr:row>
      <xdr:rowOff>19813</xdr:rowOff>
    </xdr:to>
    <xdr:cxnSp macro="">
      <xdr:nvCxnSpPr>
        <xdr:cNvPr id="610" name="直線コネクタ 609">
          <a:extLst>
            <a:ext uri="{FF2B5EF4-FFF2-40B4-BE49-F238E27FC236}">
              <a16:creationId xmlns:a16="http://schemas.microsoft.com/office/drawing/2014/main" id="{5465118A-04AB-4A41-AA56-0200E54EA741}"/>
            </a:ext>
          </a:extLst>
        </xdr:cNvPr>
        <xdr:cNvCxnSpPr/>
      </xdr:nvCxnSpPr>
      <xdr:spPr>
        <a:xfrm>
          <a:off x="19443700" y="144368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89933</xdr:rowOff>
    </xdr:from>
    <xdr:ext cx="469744" cy="259045"/>
    <xdr:sp macro="" textlink="">
      <xdr:nvSpPr>
        <xdr:cNvPr id="611" name="【消防施設】&#10;一人当たり面積最大値テキスト">
          <a:extLst>
            <a:ext uri="{FF2B5EF4-FFF2-40B4-BE49-F238E27FC236}">
              <a16:creationId xmlns:a16="http://schemas.microsoft.com/office/drawing/2014/main" id="{694812F6-C78F-4C54-910F-EAF2780DC666}"/>
            </a:ext>
          </a:extLst>
        </xdr:cNvPr>
        <xdr:cNvSpPr txBox="1"/>
      </xdr:nvSpPr>
      <xdr:spPr>
        <a:xfrm>
          <a:off x="19547840" y="129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143256</xdr:rowOff>
    </xdr:from>
    <xdr:to>
      <xdr:col>116</xdr:col>
      <xdr:colOff>152400</xdr:colOff>
      <xdr:row>78</xdr:row>
      <xdr:rowOff>143256</xdr:rowOff>
    </xdr:to>
    <xdr:cxnSp macro="">
      <xdr:nvCxnSpPr>
        <xdr:cNvPr id="612" name="直線コネクタ 611">
          <a:extLst>
            <a:ext uri="{FF2B5EF4-FFF2-40B4-BE49-F238E27FC236}">
              <a16:creationId xmlns:a16="http://schemas.microsoft.com/office/drawing/2014/main" id="{A529B105-4E86-4137-BBA0-9D7ED1C08CCB}"/>
            </a:ext>
          </a:extLst>
        </xdr:cNvPr>
        <xdr:cNvCxnSpPr/>
      </xdr:nvCxnSpPr>
      <xdr:spPr>
        <a:xfrm>
          <a:off x="19443700" y="1321917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146321</xdr:rowOff>
    </xdr:from>
    <xdr:ext cx="469744" cy="259045"/>
    <xdr:sp macro="" textlink="">
      <xdr:nvSpPr>
        <xdr:cNvPr id="613" name="【消防施設】&#10;一人当たり面積平均値テキスト">
          <a:extLst>
            <a:ext uri="{FF2B5EF4-FFF2-40B4-BE49-F238E27FC236}">
              <a16:creationId xmlns:a16="http://schemas.microsoft.com/office/drawing/2014/main" id="{7D15FDAC-6F0F-4C81-9685-7FF20FB9316D}"/>
            </a:ext>
          </a:extLst>
        </xdr:cNvPr>
        <xdr:cNvSpPr txBox="1"/>
      </xdr:nvSpPr>
      <xdr:spPr>
        <a:xfrm>
          <a:off x="19547840" y="140604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167894</xdr:rowOff>
    </xdr:from>
    <xdr:to>
      <xdr:col>116</xdr:col>
      <xdr:colOff>114300</xdr:colOff>
      <xdr:row>84</xdr:row>
      <xdr:rowOff>98044</xdr:rowOff>
    </xdr:to>
    <xdr:sp macro="" textlink="">
      <xdr:nvSpPr>
        <xdr:cNvPr id="614" name="フローチャート: 判断 613">
          <a:extLst>
            <a:ext uri="{FF2B5EF4-FFF2-40B4-BE49-F238E27FC236}">
              <a16:creationId xmlns:a16="http://schemas.microsoft.com/office/drawing/2014/main" id="{5001460E-8A88-4251-9C23-2D396DC23FCA}"/>
            </a:ext>
          </a:extLst>
        </xdr:cNvPr>
        <xdr:cNvSpPr/>
      </xdr:nvSpPr>
      <xdr:spPr>
        <a:xfrm>
          <a:off x="19458940" y="140820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5587</xdr:rowOff>
    </xdr:from>
    <xdr:to>
      <xdr:col>112</xdr:col>
      <xdr:colOff>38100</xdr:colOff>
      <xdr:row>84</xdr:row>
      <xdr:rowOff>107187</xdr:rowOff>
    </xdr:to>
    <xdr:sp macro="" textlink="">
      <xdr:nvSpPr>
        <xdr:cNvPr id="615" name="フローチャート: 判断 614">
          <a:extLst>
            <a:ext uri="{FF2B5EF4-FFF2-40B4-BE49-F238E27FC236}">
              <a16:creationId xmlns:a16="http://schemas.microsoft.com/office/drawing/2014/main" id="{9ADCF8CD-94AE-4D97-ADB3-803298545786}"/>
            </a:ext>
          </a:extLst>
        </xdr:cNvPr>
        <xdr:cNvSpPr/>
      </xdr:nvSpPr>
      <xdr:spPr>
        <a:xfrm>
          <a:off x="18735040" y="140873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616" name="フローチャート: 判断 615">
          <a:extLst>
            <a:ext uri="{FF2B5EF4-FFF2-40B4-BE49-F238E27FC236}">
              <a16:creationId xmlns:a16="http://schemas.microsoft.com/office/drawing/2014/main" id="{5E0EB1DB-AA4C-4741-9B1B-6F072CD032EC}"/>
            </a:ext>
          </a:extLst>
        </xdr:cNvPr>
        <xdr:cNvSpPr/>
      </xdr:nvSpPr>
      <xdr:spPr>
        <a:xfrm>
          <a:off x="17937480" y="14091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617" name="フローチャート: 判断 616">
          <a:extLst>
            <a:ext uri="{FF2B5EF4-FFF2-40B4-BE49-F238E27FC236}">
              <a16:creationId xmlns:a16="http://schemas.microsoft.com/office/drawing/2014/main" id="{2618C50E-F23D-4E8B-85CA-3A6C7A55A826}"/>
            </a:ext>
          </a:extLst>
        </xdr:cNvPr>
        <xdr:cNvSpPr/>
      </xdr:nvSpPr>
      <xdr:spPr>
        <a:xfrm>
          <a:off x="1716278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23876</xdr:rowOff>
    </xdr:from>
    <xdr:to>
      <xdr:col>98</xdr:col>
      <xdr:colOff>38100</xdr:colOff>
      <xdr:row>84</xdr:row>
      <xdr:rowOff>125476</xdr:rowOff>
    </xdr:to>
    <xdr:sp macro="" textlink="">
      <xdr:nvSpPr>
        <xdr:cNvPr id="618" name="フローチャート: 判断 617">
          <a:extLst>
            <a:ext uri="{FF2B5EF4-FFF2-40B4-BE49-F238E27FC236}">
              <a16:creationId xmlns:a16="http://schemas.microsoft.com/office/drawing/2014/main" id="{AEB6B967-962E-43D8-8089-6200F688E3F7}"/>
            </a:ext>
          </a:extLst>
        </xdr:cNvPr>
        <xdr:cNvSpPr/>
      </xdr:nvSpPr>
      <xdr:spPr>
        <a:xfrm>
          <a:off x="16388080" y="141056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89E8472F-3FCA-4C63-B412-041325DC115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83979EDB-9666-4CD7-9543-8BC6A6E078E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44ECB640-9023-4E80-B1E2-57BEA6F97F94}"/>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46A16138-6484-4FE3-9B29-BA99CE9B9CFA}"/>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668F1579-D88F-4969-9FB3-F8FD9701C18F}"/>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145035</xdr:rowOff>
    </xdr:from>
    <xdr:to>
      <xdr:col>116</xdr:col>
      <xdr:colOff>114300</xdr:colOff>
      <xdr:row>84</xdr:row>
      <xdr:rowOff>75185</xdr:rowOff>
    </xdr:to>
    <xdr:sp macro="" textlink="">
      <xdr:nvSpPr>
        <xdr:cNvPr id="624" name="楕円 623">
          <a:extLst>
            <a:ext uri="{FF2B5EF4-FFF2-40B4-BE49-F238E27FC236}">
              <a16:creationId xmlns:a16="http://schemas.microsoft.com/office/drawing/2014/main" id="{529B964A-18F2-45E2-8189-A7CA76F89668}"/>
            </a:ext>
          </a:extLst>
        </xdr:cNvPr>
        <xdr:cNvSpPr/>
      </xdr:nvSpPr>
      <xdr:spPr>
        <a:xfrm>
          <a:off x="19458940" y="140591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167912</xdr:rowOff>
    </xdr:from>
    <xdr:ext cx="469744" cy="259045"/>
    <xdr:sp macro="" textlink="">
      <xdr:nvSpPr>
        <xdr:cNvPr id="625" name="【消防施設】&#10;一人当たり面積該当値テキスト">
          <a:extLst>
            <a:ext uri="{FF2B5EF4-FFF2-40B4-BE49-F238E27FC236}">
              <a16:creationId xmlns:a16="http://schemas.microsoft.com/office/drawing/2014/main" id="{2EABB9AF-E01A-4B91-97D7-A972FFB7CFFA}"/>
            </a:ext>
          </a:extLst>
        </xdr:cNvPr>
        <xdr:cNvSpPr txBox="1"/>
      </xdr:nvSpPr>
      <xdr:spPr>
        <a:xfrm>
          <a:off x="19547840" y="13914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149606</xdr:rowOff>
    </xdr:from>
    <xdr:to>
      <xdr:col>112</xdr:col>
      <xdr:colOff>38100</xdr:colOff>
      <xdr:row>84</xdr:row>
      <xdr:rowOff>79756</xdr:rowOff>
    </xdr:to>
    <xdr:sp macro="" textlink="">
      <xdr:nvSpPr>
        <xdr:cNvPr id="626" name="楕円 625">
          <a:extLst>
            <a:ext uri="{FF2B5EF4-FFF2-40B4-BE49-F238E27FC236}">
              <a16:creationId xmlns:a16="http://schemas.microsoft.com/office/drawing/2014/main" id="{6C6F9D72-DB8C-4A4E-9292-AA9156B95D30}"/>
            </a:ext>
          </a:extLst>
        </xdr:cNvPr>
        <xdr:cNvSpPr/>
      </xdr:nvSpPr>
      <xdr:spPr>
        <a:xfrm>
          <a:off x="18735040" y="1406372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24385</xdr:rowOff>
    </xdr:from>
    <xdr:to>
      <xdr:col>116</xdr:col>
      <xdr:colOff>63500</xdr:colOff>
      <xdr:row>84</xdr:row>
      <xdr:rowOff>28956</xdr:rowOff>
    </xdr:to>
    <xdr:cxnSp macro="">
      <xdr:nvCxnSpPr>
        <xdr:cNvPr id="627" name="直線コネクタ 626">
          <a:extLst>
            <a:ext uri="{FF2B5EF4-FFF2-40B4-BE49-F238E27FC236}">
              <a16:creationId xmlns:a16="http://schemas.microsoft.com/office/drawing/2014/main" id="{FB336119-C7DC-4440-8FCD-22B1AA68DBFC}"/>
            </a:ext>
          </a:extLst>
        </xdr:cNvPr>
        <xdr:cNvCxnSpPr/>
      </xdr:nvCxnSpPr>
      <xdr:spPr>
        <a:xfrm flipV="1">
          <a:off x="18778220" y="14106145"/>
          <a:ext cx="73152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154178</xdr:rowOff>
    </xdr:from>
    <xdr:to>
      <xdr:col>107</xdr:col>
      <xdr:colOff>101600</xdr:colOff>
      <xdr:row>84</xdr:row>
      <xdr:rowOff>84328</xdr:rowOff>
    </xdr:to>
    <xdr:sp macro="" textlink="">
      <xdr:nvSpPr>
        <xdr:cNvPr id="628" name="楕円 627">
          <a:extLst>
            <a:ext uri="{FF2B5EF4-FFF2-40B4-BE49-F238E27FC236}">
              <a16:creationId xmlns:a16="http://schemas.microsoft.com/office/drawing/2014/main" id="{0631E188-7239-4A06-86E4-428094027696}"/>
            </a:ext>
          </a:extLst>
        </xdr:cNvPr>
        <xdr:cNvSpPr/>
      </xdr:nvSpPr>
      <xdr:spPr>
        <a:xfrm>
          <a:off x="17937480" y="1406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28956</xdr:rowOff>
    </xdr:from>
    <xdr:to>
      <xdr:col>111</xdr:col>
      <xdr:colOff>177800</xdr:colOff>
      <xdr:row>84</xdr:row>
      <xdr:rowOff>33528</xdr:rowOff>
    </xdr:to>
    <xdr:cxnSp macro="">
      <xdr:nvCxnSpPr>
        <xdr:cNvPr id="629" name="直線コネクタ 628">
          <a:extLst>
            <a:ext uri="{FF2B5EF4-FFF2-40B4-BE49-F238E27FC236}">
              <a16:creationId xmlns:a16="http://schemas.microsoft.com/office/drawing/2014/main" id="{356FC8AB-6C27-41C6-8160-54E92ED0B03D}"/>
            </a:ext>
          </a:extLst>
        </xdr:cNvPr>
        <xdr:cNvCxnSpPr/>
      </xdr:nvCxnSpPr>
      <xdr:spPr>
        <a:xfrm flipV="1">
          <a:off x="17988280" y="1411071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154178</xdr:rowOff>
    </xdr:from>
    <xdr:to>
      <xdr:col>102</xdr:col>
      <xdr:colOff>165100</xdr:colOff>
      <xdr:row>84</xdr:row>
      <xdr:rowOff>84328</xdr:rowOff>
    </xdr:to>
    <xdr:sp macro="" textlink="">
      <xdr:nvSpPr>
        <xdr:cNvPr id="630" name="楕円 629">
          <a:extLst>
            <a:ext uri="{FF2B5EF4-FFF2-40B4-BE49-F238E27FC236}">
              <a16:creationId xmlns:a16="http://schemas.microsoft.com/office/drawing/2014/main" id="{F459C771-EC2F-4A3B-86F6-7A45F7FD1F8A}"/>
            </a:ext>
          </a:extLst>
        </xdr:cNvPr>
        <xdr:cNvSpPr/>
      </xdr:nvSpPr>
      <xdr:spPr>
        <a:xfrm>
          <a:off x="17162780" y="1406829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33528</xdr:rowOff>
    </xdr:from>
    <xdr:to>
      <xdr:col>107</xdr:col>
      <xdr:colOff>50800</xdr:colOff>
      <xdr:row>84</xdr:row>
      <xdr:rowOff>33528</xdr:rowOff>
    </xdr:to>
    <xdr:cxnSp macro="">
      <xdr:nvCxnSpPr>
        <xdr:cNvPr id="631" name="直線コネクタ 630">
          <a:extLst>
            <a:ext uri="{FF2B5EF4-FFF2-40B4-BE49-F238E27FC236}">
              <a16:creationId xmlns:a16="http://schemas.microsoft.com/office/drawing/2014/main" id="{983B901B-E026-4EA9-8A7B-65022E770972}"/>
            </a:ext>
          </a:extLst>
        </xdr:cNvPr>
        <xdr:cNvCxnSpPr/>
      </xdr:nvCxnSpPr>
      <xdr:spPr>
        <a:xfrm>
          <a:off x="17213580" y="1411528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158750</xdr:rowOff>
    </xdr:from>
    <xdr:to>
      <xdr:col>98</xdr:col>
      <xdr:colOff>38100</xdr:colOff>
      <xdr:row>84</xdr:row>
      <xdr:rowOff>88900</xdr:rowOff>
    </xdr:to>
    <xdr:sp macro="" textlink="">
      <xdr:nvSpPr>
        <xdr:cNvPr id="632" name="楕円 631">
          <a:extLst>
            <a:ext uri="{FF2B5EF4-FFF2-40B4-BE49-F238E27FC236}">
              <a16:creationId xmlns:a16="http://schemas.microsoft.com/office/drawing/2014/main" id="{0C340640-BCEA-407F-BFDE-708D36E811D1}"/>
            </a:ext>
          </a:extLst>
        </xdr:cNvPr>
        <xdr:cNvSpPr/>
      </xdr:nvSpPr>
      <xdr:spPr>
        <a:xfrm>
          <a:off x="16388080" y="140728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33528</xdr:rowOff>
    </xdr:from>
    <xdr:to>
      <xdr:col>102</xdr:col>
      <xdr:colOff>114300</xdr:colOff>
      <xdr:row>84</xdr:row>
      <xdr:rowOff>38100</xdr:rowOff>
    </xdr:to>
    <xdr:cxnSp macro="">
      <xdr:nvCxnSpPr>
        <xdr:cNvPr id="633" name="直線コネクタ 632">
          <a:extLst>
            <a:ext uri="{FF2B5EF4-FFF2-40B4-BE49-F238E27FC236}">
              <a16:creationId xmlns:a16="http://schemas.microsoft.com/office/drawing/2014/main" id="{2CBE9208-AA4E-4803-9147-C1DCB9EC0B2E}"/>
            </a:ext>
          </a:extLst>
        </xdr:cNvPr>
        <xdr:cNvCxnSpPr/>
      </xdr:nvCxnSpPr>
      <xdr:spPr>
        <a:xfrm flipV="1">
          <a:off x="16431260" y="1411528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98314</xdr:rowOff>
    </xdr:from>
    <xdr:ext cx="469744" cy="259045"/>
    <xdr:sp macro="" textlink="">
      <xdr:nvSpPr>
        <xdr:cNvPr id="634" name="n_1aveValue【消防施設】&#10;一人当たり面積">
          <a:extLst>
            <a:ext uri="{FF2B5EF4-FFF2-40B4-BE49-F238E27FC236}">
              <a16:creationId xmlns:a16="http://schemas.microsoft.com/office/drawing/2014/main" id="{25EEA9F6-F540-4176-9A4E-8E469C3C6CA8}"/>
            </a:ext>
          </a:extLst>
        </xdr:cNvPr>
        <xdr:cNvSpPr txBox="1"/>
      </xdr:nvSpPr>
      <xdr:spPr>
        <a:xfrm>
          <a:off x="18561127" y="1418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102888</xdr:rowOff>
    </xdr:from>
    <xdr:ext cx="469744" cy="259045"/>
    <xdr:sp macro="" textlink="">
      <xdr:nvSpPr>
        <xdr:cNvPr id="635" name="n_2aveValue【消防施設】&#10;一人当たり面積">
          <a:extLst>
            <a:ext uri="{FF2B5EF4-FFF2-40B4-BE49-F238E27FC236}">
              <a16:creationId xmlns:a16="http://schemas.microsoft.com/office/drawing/2014/main" id="{C026480C-63CF-45CF-947A-A65DCB6097B1}"/>
            </a:ext>
          </a:extLst>
        </xdr:cNvPr>
        <xdr:cNvSpPr txBox="1"/>
      </xdr:nvSpPr>
      <xdr:spPr>
        <a:xfrm>
          <a:off x="17776267" y="1418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107459</xdr:rowOff>
    </xdr:from>
    <xdr:ext cx="469744" cy="259045"/>
    <xdr:sp macro="" textlink="">
      <xdr:nvSpPr>
        <xdr:cNvPr id="636" name="n_3aveValue【消防施設】&#10;一人当たり面積">
          <a:extLst>
            <a:ext uri="{FF2B5EF4-FFF2-40B4-BE49-F238E27FC236}">
              <a16:creationId xmlns:a16="http://schemas.microsoft.com/office/drawing/2014/main" id="{26DC82F9-EA6B-4AE1-B8F9-B20D0FC7B743}"/>
            </a:ext>
          </a:extLst>
        </xdr:cNvPr>
        <xdr:cNvSpPr txBox="1"/>
      </xdr:nvSpPr>
      <xdr:spPr>
        <a:xfrm>
          <a:off x="17001567" y="14189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116603</xdr:rowOff>
    </xdr:from>
    <xdr:ext cx="469744" cy="259045"/>
    <xdr:sp macro="" textlink="">
      <xdr:nvSpPr>
        <xdr:cNvPr id="637" name="n_4aveValue【消防施設】&#10;一人当たり面積">
          <a:extLst>
            <a:ext uri="{FF2B5EF4-FFF2-40B4-BE49-F238E27FC236}">
              <a16:creationId xmlns:a16="http://schemas.microsoft.com/office/drawing/2014/main" id="{BB1B7879-A907-493A-B5A5-05FEBE2DC10A}"/>
            </a:ext>
          </a:extLst>
        </xdr:cNvPr>
        <xdr:cNvSpPr txBox="1"/>
      </xdr:nvSpPr>
      <xdr:spPr>
        <a:xfrm>
          <a:off x="16226867" y="14198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96283</xdr:rowOff>
    </xdr:from>
    <xdr:ext cx="469744" cy="259045"/>
    <xdr:sp macro="" textlink="">
      <xdr:nvSpPr>
        <xdr:cNvPr id="638" name="n_1mainValue【消防施設】&#10;一人当たり面積">
          <a:extLst>
            <a:ext uri="{FF2B5EF4-FFF2-40B4-BE49-F238E27FC236}">
              <a16:creationId xmlns:a16="http://schemas.microsoft.com/office/drawing/2014/main" id="{038EAF6A-01F6-408C-B5B4-EB955E5655AE}"/>
            </a:ext>
          </a:extLst>
        </xdr:cNvPr>
        <xdr:cNvSpPr txBox="1"/>
      </xdr:nvSpPr>
      <xdr:spPr>
        <a:xfrm>
          <a:off x="18561127" y="138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100855</xdr:rowOff>
    </xdr:from>
    <xdr:ext cx="469744" cy="259045"/>
    <xdr:sp macro="" textlink="">
      <xdr:nvSpPr>
        <xdr:cNvPr id="639" name="n_2mainValue【消防施設】&#10;一人当たり面積">
          <a:extLst>
            <a:ext uri="{FF2B5EF4-FFF2-40B4-BE49-F238E27FC236}">
              <a16:creationId xmlns:a16="http://schemas.microsoft.com/office/drawing/2014/main" id="{D5A6ACFB-CE66-44C9-96AF-B372B01100F6}"/>
            </a:ext>
          </a:extLst>
        </xdr:cNvPr>
        <xdr:cNvSpPr txBox="1"/>
      </xdr:nvSpPr>
      <xdr:spPr>
        <a:xfrm>
          <a:off x="17776267" y="1384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100855</xdr:rowOff>
    </xdr:from>
    <xdr:ext cx="469744" cy="259045"/>
    <xdr:sp macro="" textlink="">
      <xdr:nvSpPr>
        <xdr:cNvPr id="640" name="n_3mainValue【消防施設】&#10;一人当たり面積">
          <a:extLst>
            <a:ext uri="{FF2B5EF4-FFF2-40B4-BE49-F238E27FC236}">
              <a16:creationId xmlns:a16="http://schemas.microsoft.com/office/drawing/2014/main" id="{CD09D2F7-3EE8-4FBA-8324-82FC71EEF4CB}"/>
            </a:ext>
          </a:extLst>
        </xdr:cNvPr>
        <xdr:cNvSpPr txBox="1"/>
      </xdr:nvSpPr>
      <xdr:spPr>
        <a:xfrm>
          <a:off x="17001567" y="13847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641" name="n_4mainValue【消防施設】&#10;一人当たり面積">
          <a:extLst>
            <a:ext uri="{FF2B5EF4-FFF2-40B4-BE49-F238E27FC236}">
              <a16:creationId xmlns:a16="http://schemas.microsoft.com/office/drawing/2014/main" id="{094A8D18-8358-47BC-BDF8-8FF8C04CDE93}"/>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C23E19E7-2DE9-40CA-BE07-57E9C6206B0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6DFDC94C-A63D-4BB6-A831-15D64375D5A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F529ABE9-CCCA-4DC2-96AC-5A5FA726A7B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5A82CE88-E8A6-4B7A-8163-1366FD1C1A8C}"/>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90877B46-A881-4747-AF6F-452450CC1C7E}"/>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91030D6D-6AB7-43E8-B392-85D89698FF67}"/>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6E345740-104E-499A-BB5F-E168BD7A13A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8A90D880-9629-4728-8FED-FD24F0B8589A}"/>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D217BC12-D5CF-47CA-A570-4984AA386A95}"/>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01C99B7B-F322-444D-B3C7-A8FF3ED1424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962DC3AE-ADF2-472A-B664-DEBDFD7C6C9B}"/>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5B371690-D6A8-416B-9A19-BF5640AFE330}"/>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5D7D2E2C-4F80-4903-9AF7-7C363E2DFF60}"/>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F9E7E4B6-42C2-4B0E-BC91-78502E6158D5}"/>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9F8C557D-EBFF-4F89-9B41-C50E9C03B8E4}"/>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E6462F1D-63B0-4FE1-ABE9-80D2CAD4C48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061E12C4-0AFF-468F-BF35-A9C718C8294F}"/>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67468C3E-E1D9-4ED7-822F-A2A2E75D4EA1}"/>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FBF8D028-5C20-4E7B-B71D-6B185A6B30D9}"/>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615FE4B4-18AC-4468-80CA-BBB5D1F5C674}"/>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1AA7BB74-B23D-47EA-B0FF-D058CF5FCC0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B9F3DDF5-A932-4D1D-8037-43B374FD7DB7}"/>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2C7AF564-4D5D-4F95-97AA-D8DF7205931F}"/>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39C75D2F-3E34-4BA7-91AB-56BF35ADA99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庁舎】&#10;有形固定資産減価償却率グラフ枠">
          <a:extLst>
            <a:ext uri="{FF2B5EF4-FFF2-40B4-BE49-F238E27FC236}">
              <a16:creationId xmlns:a16="http://schemas.microsoft.com/office/drawing/2014/main" id="{1F5E53A4-0D8B-484A-A20F-46FE4228338D}"/>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FDB92D06-16A1-448B-A1A4-FD802A39E877}"/>
            </a:ext>
          </a:extLst>
        </xdr:cNvPr>
        <xdr:cNvCxnSpPr/>
      </xdr:nvCxnSpPr>
      <xdr:spPr>
        <a:xfrm flipV="1">
          <a:off x="14375764" y="16765088"/>
          <a:ext cx="0" cy="15430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庁舎】&#10;有形固定資産減価償却率最小値テキスト">
          <a:extLst>
            <a:ext uri="{FF2B5EF4-FFF2-40B4-BE49-F238E27FC236}">
              <a16:creationId xmlns:a16="http://schemas.microsoft.com/office/drawing/2014/main" id="{A0209762-7C33-4756-ACFA-AE6B443A66EE}"/>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59301800-0769-46CE-A561-78AB2743512E}"/>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119215</xdr:rowOff>
    </xdr:from>
    <xdr:ext cx="340478" cy="259045"/>
    <xdr:sp macro="" textlink="">
      <xdr:nvSpPr>
        <xdr:cNvPr id="670" name="【庁舎】&#10;有形固定資産減価償却率最大値テキスト">
          <a:extLst>
            <a:ext uri="{FF2B5EF4-FFF2-40B4-BE49-F238E27FC236}">
              <a16:creationId xmlns:a16="http://schemas.microsoft.com/office/drawing/2014/main" id="{04F2B33D-9673-4688-8030-D0C0DB94E48A}"/>
            </a:ext>
          </a:extLst>
        </xdr:cNvPr>
        <xdr:cNvSpPr txBox="1"/>
      </xdr:nvSpPr>
      <xdr:spPr>
        <a:xfrm>
          <a:off x="14414500" y="165479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xdr:rowOff>
    </xdr:from>
    <xdr:to>
      <xdr:col>86</xdr:col>
      <xdr:colOff>25400</xdr:colOff>
      <xdr:row>100</xdr:row>
      <xdr:rowOff>1088</xdr:rowOff>
    </xdr:to>
    <xdr:cxnSp macro="">
      <xdr:nvCxnSpPr>
        <xdr:cNvPr id="671" name="直線コネクタ 670">
          <a:extLst>
            <a:ext uri="{FF2B5EF4-FFF2-40B4-BE49-F238E27FC236}">
              <a16:creationId xmlns:a16="http://schemas.microsoft.com/office/drawing/2014/main" id="{83EA261E-C858-4750-BDD0-49099D350A38}"/>
            </a:ext>
          </a:extLst>
        </xdr:cNvPr>
        <xdr:cNvCxnSpPr/>
      </xdr:nvCxnSpPr>
      <xdr:spPr>
        <a:xfrm>
          <a:off x="142875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72" name="【庁舎】&#10;有形固定資産減価償却率平均値テキスト">
          <a:extLst>
            <a:ext uri="{FF2B5EF4-FFF2-40B4-BE49-F238E27FC236}">
              <a16:creationId xmlns:a16="http://schemas.microsoft.com/office/drawing/2014/main" id="{C33C3D2E-E86F-4470-AE22-D9CA1A94E817}"/>
            </a:ext>
          </a:extLst>
        </xdr:cNvPr>
        <xdr:cNvSpPr txBox="1"/>
      </xdr:nvSpPr>
      <xdr:spPr>
        <a:xfrm>
          <a:off x="14414500" y="173984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3" name="フローチャート: 判断 672">
          <a:extLst>
            <a:ext uri="{FF2B5EF4-FFF2-40B4-BE49-F238E27FC236}">
              <a16:creationId xmlns:a16="http://schemas.microsoft.com/office/drawing/2014/main" id="{D05B9F6B-5DA0-47DB-B422-9FD52ED5A2A3}"/>
            </a:ext>
          </a:extLst>
        </xdr:cNvPr>
        <xdr:cNvSpPr/>
      </xdr:nvSpPr>
      <xdr:spPr>
        <a:xfrm>
          <a:off x="14325600" y="1754323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4" name="フローチャート: 判断 673">
          <a:extLst>
            <a:ext uri="{FF2B5EF4-FFF2-40B4-BE49-F238E27FC236}">
              <a16:creationId xmlns:a16="http://schemas.microsoft.com/office/drawing/2014/main" id="{EE46836A-A22A-4318-97EC-A113E5B70413}"/>
            </a:ext>
          </a:extLst>
        </xdr:cNvPr>
        <xdr:cNvSpPr/>
      </xdr:nvSpPr>
      <xdr:spPr>
        <a:xfrm>
          <a:off x="13578840" y="175073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51526</xdr:rowOff>
    </xdr:from>
    <xdr:to>
      <xdr:col>76</xdr:col>
      <xdr:colOff>165100</xdr:colOff>
      <xdr:row>104</xdr:row>
      <xdr:rowOff>153126</xdr:rowOff>
    </xdr:to>
    <xdr:sp macro="" textlink="">
      <xdr:nvSpPr>
        <xdr:cNvPr id="675" name="フローチャート: 判断 674">
          <a:extLst>
            <a:ext uri="{FF2B5EF4-FFF2-40B4-BE49-F238E27FC236}">
              <a16:creationId xmlns:a16="http://schemas.microsoft.com/office/drawing/2014/main" id="{33E1F02A-2EDC-441B-9790-CAD0CF2AFCC4}"/>
            </a:ext>
          </a:extLst>
        </xdr:cNvPr>
        <xdr:cNvSpPr/>
      </xdr:nvSpPr>
      <xdr:spPr>
        <a:xfrm>
          <a:off x="12804140" y="17486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46627</xdr:rowOff>
    </xdr:from>
    <xdr:to>
      <xdr:col>72</xdr:col>
      <xdr:colOff>38100</xdr:colOff>
      <xdr:row>104</xdr:row>
      <xdr:rowOff>148227</xdr:rowOff>
    </xdr:to>
    <xdr:sp macro="" textlink="">
      <xdr:nvSpPr>
        <xdr:cNvPr id="676" name="フローチャート: 判断 675">
          <a:extLst>
            <a:ext uri="{FF2B5EF4-FFF2-40B4-BE49-F238E27FC236}">
              <a16:creationId xmlns:a16="http://schemas.microsoft.com/office/drawing/2014/main" id="{2E068D83-AFA3-4E8B-A405-90F5E4CA97E3}"/>
            </a:ext>
          </a:extLst>
        </xdr:cNvPr>
        <xdr:cNvSpPr/>
      </xdr:nvSpPr>
      <xdr:spPr>
        <a:xfrm>
          <a:off x="12029440" y="174811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79284</xdr:rowOff>
    </xdr:from>
    <xdr:to>
      <xdr:col>67</xdr:col>
      <xdr:colOff>101600</xdr:colOff>
      <xdr:row>105</xdr:row>
      <xdr:rowOff>9434</xdr:rowOff>
    </xdr:to>
    <xdr:sp macro="" textlink="">
      <xdr:nvSpPr>
        <xdr:cNvPr id="677" name="フローチャート: 判断 676">
          <a:extLst>
            <a:ext uri="{FF2B5EF4-FFF2-40B4-BE49-F238E27FC236}">
              <a16:creationId xmlns:a16="http://schemas.microsoft.com/office/drawing/2014/main" id="{D636F760-0730-48D4-B169-E300F5638E38}"/>
            </a:ext>
          </a:extLst>
        </xdr:cNvPr>
        <xdr:cNvSpPr/>
      </xdr:nvSpPr>
      <xdr:spPr>
        <a:xfrm>
          <a:off x="1123188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5069E7BE-233E-4B75-8F13-75F37FFC0A0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58DED84B-2BEF-44C2-9902-DA666C6F402E}"/>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B7348B1-6861-4D8D-A3AE-112759480860}"/>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31545A62-2C9F-4715-A926-7880A380E44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FDFF04A8-FC01-4B55-AD62-E5DAC31073A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71120</xdr:rowOff>
    </xdr:from>
    <xdr:to>
      <xdr:col>85</xdr:col>
      <xdr:colOff>177800</xdr:colOff>
      <xdr:row>107</xdr:row>
      <xdr:rowOff>1270</xdr:rowOff>
    </xdr:to>
    <xdr:sp macro="" textlink="">
      <xdr:nvSpPr>
        <xdr:cNvPr id="683" name="楕円 682">
          <a:extLst>
            <a:ext uri="{FF2B5EF4-FFF2-40B4-BE49-F238E27FC236}">
              <a16:creationId xmlns:a16="http://schemas.microsoft.com/office/drawing/2014/main" id="{86078BD2-AD79-4622-AEDC-9F02D8FB9384}"/>
            </a:ext>
          </a:extLst>
        </xdr:cNvPr>
        <xdr:cNvSpPr/>
      </xdr:nvSpPr>
      <xdr:spPr>
        <a:xfrm>
          <a:off x="14325600" y="178409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49547</xdr:rowOff>
    </xdr:from>
    <xdr:ext cx="405111" cy="259045"/>
    <xdr:sp macro="" textlink="">
      <xdr:nvSpPr>
        <xdr:cNvPr id="684" name="【庁舎】&#10;有形固定資産減価償却率該当値テキスト">
          <a:extLst>
            <a:ext uri="{FF2B5EF4-FFF2-40B4-BE49-F238E27FC236}">
              <a16:creationId xmlns:a16="http://schemas.microsoft.com/office/drawing/2014/main" id="{3D820F59-EBF7-493F-AB60-FBF8B9F6CBFC}"/>
            </a:ext>
          </a:extLst>
        </xdr:cNvPr>
        <xdr:cNvSpPr txBox="1"/>
      </xdr:nvSpPr>
      <xdr:spPr>
        <a:xfrm>
          <a:off x="14414500" y="17819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51526</xdr:rowOff>
    </xdr:from>
    <xdr:to>
      <xdr:col>81</xdr:col>
      <xdr:colOff>101600</xdr:colOff>
      <xdr:row>106</xdr:row>
      <xdr:rowOff>153126</xdr:rowOff>
    </xdr:to>
    <xdr:sp macro="" textlink="">
      <xdr:nvSpPr>
        <xdr:cNvPr id="685" name="楕円 684">
          <a:extLst>
            <a:ext uri="{FF2B5EF4-FFF2-40B4-BE49-F238E27FC236}">
              <a16:creationId xmlns:a16="http://schemas.microsoft.com/office/drawing/2014/main" id="{7786FDF6-A689-4ADB-94BA-EEDCB8F39638}"/>
            </a:ext>
          </a:extLst>
        </xdr:cNvPr>
        <xdr:cNvSpPr/>
      </xdr:nvSpPr>
      <xdr:spPr>
        <a:xfrm>
          <a:off x="13578840" y="17821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102326</xdr:rowOff>
    </xdr:from>
    <xdr:to>
      <xdr:col>85</xdr:col>
      <xdr:colOff>127000</xdr:colOff>
      <xdr:row>106</xdr:row>
      <xdr:rowOff>121920</xdr:rowOff>
    </xdr:to>
    <xdr:cxnSp macro="">
      <xdr:nvCxnSpPr>
        <xdr:cNvPr id="686" name="直線コネクタ 685">
          <a:extLst>
            <a:ext uri="{FF2B5EF4-FFF2-40B4-BE49-F238E27FC236}">
              <a16:creationId xmlns:a16="http://schemas.microsoft.com/office/drawing/2014/main" id="{F020563B-D22A-43FC-96C0-8ED616858628}"/>
            </a:ext>
          </a:extLst>
        </xdr:cNvPr>
        <xdr:cNvCxnSpPr/>
      </xdr:nvCxnSpPr>
      <xdr:spPr>
        <a:xfrm>
          <a:off x="13629640" y="17872166"/>
          <a:ext cx="74676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35198</xdr:rowOff>
    </xdr:from>
    <xdr:to>
      <xdr:col>76</xdr:col>
      <xdr:colOff>165100</xdr:colOff>
      <xdr:row>106</xdr:row>
      <xdr:rowOff>136798</xdr:rowOff>
    </xdr:to>
    <xdr:sp macro="" textlink="">
      <xdr:nvSpPr>
        <xdr:cNvPr id="687" name="楕円 686">
          <a:extLst>
            <a:ext uri="{FF2B5EF4-FFF2-40B4-BE49-F238E27FC236}">
              <a16:creationId xmlns:a16="http://schemas.microsoft.com/office/drawing/2014/main" id="{3C90E62F-4CA9-40D5-BE4C-0A55EEC81BFE}"/>
            </a:ext>
          </a:extLst>
        </xdr:cNvPr>
        <xdr:cNvSpPr/>
      </xdr:nvSpPr>
      <xdr:spPr>
        <a:xfrm>
          <a:off x="12804140" y="17805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85998</xdr:rowOff>
    </xdr:from>
    <xdr:to>
      <xdr:col>81</xdr:col>
      <xdr:colOff>50800</xdr:colOff>
      <xdr:row>106</xdr:row>
      <xdr:rowOff>102326</xdr:rowOff>
    </xdr:to>
    <xdr:cxnSp macro="">
      <xdr:nvCxnSpPr>
        <xdr:cNvPr id="688" name="直線コネクタ 687">
          <a:extLst>
            <a:ext uri="{FF2B5EF4-FFF2-40B4-BE49-F238E27FC236}">
              <a16:creationId xmlns:a16="http://schemas.microsoft.com/office/drawing/2014/main" id="{DC456343-5C0B-4111-ABB3-B891A6E26DEC}"/>
            </a:ext>
          </a:extLst>
        </xdr:cNvPr>
        <xdr:cNvCxnSpPr/>
      </xdr:nvCxnSpPr>
      <xdr:spPr>
        <a:xfrm>
          <a:off x="12854940" y="17855838"/>
          <a:ext cx="7747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907</xdr:rowOff>
    </xdr:from>
    <xdr:to>
      <xdr:col>72</xdr:col>
      <xdr:colOff>38100</xdr:colOff>
      <xdr:row>106</xdr:row>
      <xdr:rowOff>102507</xdr:rowOff>
    </xdr:to>
    <xdr:sp macro="" textlink="">
      <xdr:nvSpPr>
        <xdr:cNvPr id="689" name="楕円 688">
          <a:extLst>
            <a:ext uri="{FF2B5EF4-FFF2-40B4-BE49-F238E27FC236}">
              <a16:creationId xmlns:a16="http://schemas.microsoft.com/office/drawing/2014/main" id="{99EFCA3C-F62B-4316-99EB-7F3BAB8DBD4F}"/>
            </a:ext>
          </a:extLst>
        </xdr:cNvPr>
        <xdr:cNvSpPr/>
      </xdr:nvSpPr>
      <xdr:spPr>
        <a:xfrm>
          <a:off x="12029440" y="177707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51707</xdr:rowOff>
    </xdr:from>
    <xdr:to>
      <xdr:col>76</xdr:col>
      <xdr:colOff>114300</xdr:colOff>
      <xdr:row>106</xdr:row>
      <xdr:rowOff>85998</xdr:rowOff>
    </xdr:to>
    <xdr:cxnSp macro="">
      <xdr:nvCxnSpPr>
        <xdr:cNvPr id="690" name="直線コネクタ 689">
          <a:extLst>
            <a:ext uri="{FF2B5EF4-FFF2-40B4-BE49-F238E27FC236}">
              <a16:creationId xmlns:a16="http://schemas.microsoft.com/office/drawing/2014/main" id="{B763EFDB-7870-4067-B073-0F0EDDFFE3BA}"/>
            </a:ext>
          </a:extLst>
        </xdr:cNvPr>
        <xdr:cNvCxnSpPr/>
      </xdr:nvCxnSpPr>
      <xdr:spPr>
        <a:xfrm>
          <a:off x="12072620" y="17821547"/>
          <a:ext cx="78232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141332</xdr:rowOff>
    </xdr:from>
    <xdr:to>
      <xdr:col>67</xdr:col>
      <xdr:colOff>101600</xdr:colOff>
      <xdr:row>106</xdr:row>
      <xdr:rowOff>71482</xdr:rowOff>
    </xdr:to>
    <xdr:sp macro="" textlink="">
      <xdr:nvSpPr>
        <xdr:cNvPr id="691" name="楕円 690">
          <a:extLst>
            <a:ext uri="{FF2B5EF4-FFF2-40B4-BE49-F238E27FC236}">
              <a16:creationId xmlns:a16="http://schemas.microsoft.com/office/drawing/2014/main" id="{302B07E4-2F11-4F5C-9BE7-F10F551EDE70}"/>
            </a:ext>
          </a:extLst>
        </xdr:cNvPr>
        <xdr:cNvSpPr/>
      </xdr:nvSpPr>
      <xdr:spPr>
        <a:xfrm>
          <a:off x="11231880" y="177435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20682</xdr:rowOff>
    </xdr:from>
    <xdr:to>
      <xdr:col>71</xdr:col>
      <xdr:colOff>177800</xdr:colOff>
      <xdr:row>106</xdr:row>
      <xdr:rowOff>51707</xdr:rowOff>
    </xdr:to>
    <xdr:cxnSp macro="">
      <xdr:nvCxnSpPr>
        <xdr:cNvPr id="692" name="直線コネクタ 691">
          <a:extLst>
            <a:ext uri="{FF2B5EF4-FFF2-40B4-BE49-F238E27FC236}">
              <a16:creationId xmlns:a16="http://schemas.microsoft.com/office/drawing/2014/main" id="{F59E6728-1C38-4287-89A5-7BD373ACA652}"/>
            </a:ext>
          </a:extLst>
        </xdr:cNvPr>
        <xdr:cNvCxnSpPr/>
      </xdr:nvCxnSpPr>
      <xdr:spPr>
        <a:xfrm>
          <a:off x="11282680" y="17790522"/>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3" name="n_1aveValue【庁舎】&#10;有形固定資産減価償却率">
          <a:extLst>
            <a:ext uri="{FF2B5EF4-FFF2-40B4-BE49-F238E27FC236}">
              <a16:creationId xmlns:a16="http://schemas.microsoft.com/office/drawing/2014/main" id="{62178FF1-D808-440F-9A3F-9255826CCB6F}"/>
            </a:ext>
          </a:extLst>
        </xdr:cNvPr>
        <xdr:cNvSpPr txBox="1"/>
      </xdr:nvSpPr>
      <xdr:spPr>
        <a:xfrm>
          <a:off x="13437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169653</xdr:rowOff>
    </xdr:from>
    <xdr:ext cx="405111" cy="259045"/>
    <xdr:sp macro="" textlink="">
      <xdr:nvSpPr>
        <xdr:cNvPr id="694" name="n_2aveValue【庁舎】&#10;有形固定資産減価償却率">
          <a:extLst>
            <a:ext uri="{FF2B5EF4-FFF2-40B4-BE49-F238E27FC236}">
              <a16:creationId xmlns:a16="http://schemas.microsoft.com/office/drawing/2014/main" id="{2AD4A8B9-6537-4AA8-92B5-3983BDA2448D}"/>
            </a:ext>
          </a:extLst>
        </xdr:cNvPr>
        <xdr:cNvSpPr txBox="1"/>
      </xdr:nvSpPr>
      <xdr:spPr>
        <a:xfrm>
          <a:off x="12675244" y="17268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164754</xdr:rowOff>
    </xdr:from>
    <xdr:ext cx="405111" cy="259045"/>
    <xdr:sp macro="" textlink="">
      <xdr:nvSpPr>
        <xdr:cNvPr id="695" name="n_3aveValue【庁舎】&#10;有形固定資産減価償却率">
          <a:extLst>
            <a:ext uri="{FF2B5EF4-FFF2-40B4-BE49-F238E27FC236}">
              <a16:creationId xmlns:a16="http://schemas.microsoft.com/office/drawing/2014/main" id="{013BE561-A223-4150-A00F-600DED164FAD}"/>
            </a:ext>
          </a:extLst>
        </xdr:cNvPr>
        <xdr:cNvSpPr txBox="1"/>
      </xdr:nvSpPr>
      <xdr:spPr>
        <a:xfrm>
          <a:off x="11900544" y="17264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25961</xdr:rowOff>
    </xdr:from>
    <xdr:ext cx="405111" cy="259045"/>
    <xdr:sp macro="" textlink="">
      <xdr:nvSpPr>
        <xdr:cNvPr id="696" name="n_4aveValue【庁舎】&#10;有形固定資産減価償却率">
          <a:extLst>
            <a:ext uri="{FF2B5EF4-FFF2-40B4-BE49-F238E27FC236}">
              <a16:creationId xmlns:a16="http://schemas.microsoft.com/office/drawing/2014/main" id="{4BED56F4-501C-44D9-BB28-CC92D178903E}"/>
            </a:ext>
          </a:extLst>
        </xdr:cNvPr>
        <xdr:cNvSpPr txBox="1"/>
      </xdr:nvSpPr>
      <xdr:spPr>
        <a:xfrm>
          <a:off x="11102984" y="1729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144253</xdr:rowOff>
    </xdr:from>
    <xdr:ext cx="405111" cy="259045"/>
    <xdr:sp macro="" textlink="">
      <xdr:nvSpPr>
        <xdr:cNvPr id="697" name="n_1mainValue【庁舎】&#10;有形固定資産減価償却率">
          <a:extLst>
            <a:ext uri="{FF2B5EF4-FFF2-40B4-BE49-F238E27FC236}">
              <a16:creationId xmlns:a16="http://schemas.microsoft.com/office/drawing/2014/main" id="{28D768A4-75EC-403D-AD6A-DE09B6910E20}"/>
            </a:ext>
          </a:extLst>
        </xdr:cNvPr>
        <xdr:cNvSpPr txBox="1"/>
      </xdr:nvSpPr>
      <xdr:spPr>
        <a:xfrm>
          <a:off x="13437244" y="17914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127925</xdr:rowOff>
    </xdr:from>
    <xdr:ext cx="405111" cy="259045"/>
    <xdr:sp macro="" textlink="">
      <xdr:nvSpPr>
        <xdr:cNvPr id="698" name="n_2mainValue【庁舎】&#10;有形固定資産減価償却率">
          <a:extLst>
            <a:ext uri="{FF2B5EF4-FFF2-40B4-BE49-F238E27FC236}">
              <a16:creationId xmlns:a16="http://schemas.microsoft.com/office/drawing/2014/main" id="{A71AB9D4-387E-45ED-9E5C-C8444BEDE271}"/>
            </a:ext>
          </a:extLst>
        </xdr:cNvPr>
        <xdr:cNvSpPr txBox="1"/>
      </xdr:nvSpPr>
      <xdr:spPr>
        <a:xfrm>
          <a:off x="12675244" y="1789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93634</xdr:rowOff>
    </xdr:from>
    <xdr:ext cx="405111" cy="259045"/>
    <xdr:sp macro="" textlink="">
      <xdr:nvSpPr>
        <xdr:cNvPr id="699" name="n_3mainValue【庁舎】&#10;有形固定資産減価償却率">
          <a:extLst>
            <a:ext uri="{FF2B5EF4-FFF2-40B4-BE49-F238E27FC236}">
              <a16:creationId xmlns:a16="http://schemas.microsoft.com/office/drawing/2014/main" id="{02A1BC2E-7D20-4A16-B3DD-FAE0C462B1D6}"/>
            </a:ext>
          </a:extLst>
        </xdr:cNvPr>
        <xdr:cNvSpPr txBox="1"/>
      </xdr:nvSpPr>
      <xdr:spPr>
        <a:xfrm>
          <a:off x="11900544" y="17863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62609</xdr:rowOff>
    </xdr:from>
    <xdr:ext cx="405111" cy="259045"/>
    <xdr:sp macro="" textlink="">
      <xdr:nvSpPr>
        <xdr:cNvPr id="700" name="n_4mainValue【庁舎】&#10;有形固定資産減価償却率">
          <a:extLst>
            <a:ext uri="{FF2B5EF4-FFF2-40B4-BE49-F238E27FC236}">
              <a16:creationId xmlns:a16="http://schemas.microsoft.com/office/drawing/2014/main" id="{74E06972-FA4D-4445-A307-6060C21BEAAE}"/>
            </a:ext>
          </a:extLst>
        </xdr:cNvPr>
        <xdr:cNvSpPr txBox="1"/>
      </xdr:nvSpPr>
      <xdr:spPr>
        <a:xfrm>
          <a:off x="11102984" y="17832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3325AD6E-F7FB-448C-9577-408B25D09283}"/>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5F6AC6B2-8529-4908-A1E7-CCC66784370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CA141A3F-86A7-4A34-90D0-F2001025CCB9}"/>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3071CF60-7973-4267-AD69-46ABDA319859}"/>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3F228782-CC0A-41BC-9A24-08D1DFC964E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C5A4FDAB-F999-4F27-BC00-686B13AB4644}"/>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香川県平均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015CBC3F-AA66-446E-9B05-BAE496CD89E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46C7DD3E-DDE1-40BB-A878-7596048380C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4172D247-005A-490F-9C39-0AF2E3D1F434}"/>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D7783D7C-08DE-4AA0-AFAA-182DBFA2667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11" name="テキスト ボックス 710">
          <a:extLst>
            <a:ext uri="{FF2B5EF4-FFF2-40B4-BE49-F238E27FC236}">
              <a16:creationId xmlns:a16="http://schemas.microsoft.com/office/drawing/2014/main" id="{6790DB05-79C8-4322-9FF7-02C9D33C0B9B}"/>
            </a:ext>
          </a:extLst>
        </xdr:cNvPr>
        <xdr:cNvSpPr txBox="1"/>
      </xdr:nvSpPr>
      <xdr:spPr>
        <a:xfrm>
          <a:off x="1569484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DAFB64F5-4A9A-4374-8B7C-0536F1CCC1F4}"/>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4E6116B4-2160-4D95-BC88-F53556BC6D71}"/>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5240DEE7-A553-4F6F-8FAE-6A19BCA353A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D20DB3F9-11B4-481A-BE50-234E587C9C8E}"/>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9BFD2D1D-561C-4746-B133-6EE45AAEB47C}"/>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D2C41C84-4380-463A-873F-FB10B54C1F92}"/>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9BE31821-361B-41FC-9677-97BD2A84973C}"/>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B1F67CB9-8626-44A1-B6D7-9FF19FCFAAE2}"/>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BD88871E-AC3E-4537-9E47-0F90F588FA6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E4FD4330-2C7F-4743-83D7-344F6BC9C73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D9EF94B4-E557-4F31-BED1-738E7A1CDF3B}"/>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A4482BBF-0E76-4068-BD2F-E0DD86898A5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E50EA88C-AB5D-4A1B-BC38-C86F7D2ACC4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1176127B-F916-4148-B4C8-5332A353598D}"/>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64BCAB8F-93C5-40E0-BDD8-E57BFF12F4A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130084</xdr:rowOff>
    </xdr:from>
    <xdr:to>
      <xdr:col>116</xdr:col>
      <xdr:colOff>62864</xdr:colOff>
      <xdr:row>108</xdr:row>
      <xdr:rowOff>164374</xdr:rowOff>
    </xdr:to>
    <xdr:cxnSp macro="">
      <xdr:nvCxnSpPr>
        <xdr:cNvPr id="727" name="直線コネクタ 726">
          <a:extLst>
            <a:ext uri="{FF2B5EF4-FFF2-40B4-BE49-F238E27FC236}">
              <a16:creationId xmlns:a16="http://schemas.microsoft.com/office/drawing/2014/main" id="{69F2EA7B-B429-4D77-BE98-D53BDAAB7612}"/>
            </a:ext>
          </a:extLst>
        </xdr:cNvPr>
        <xdr:cNvCxnSpPr/>
      </xdr:nvCxnSpPr>
      <xdr:spPr>
        <a:xfrm flipV="1">
          <a:off x="19509104" y="16726444"/>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168201</xdr:rowOff>
    </xdr:from>
    <xdr:ext cx="469744" cy="259045"/>
    <xdr:sp macro="" textlink="">
      <xdr:nvSpPr>
        <xdr:cNvPr id="728" name="【庁舎】&#10;一人当たり面積最小値テキスト">
          <a:extLst>
            <a:ext uri="{FF2B5EF4-FFF2-40B4-BE49-F238E27FC236}">
              <a16:creationId xmlns:a16="http://schemas.microsoft.com/office/drawing/2014/main" id="{46E9D059-5081-4C45-A17A-9BF678F55F21}"/>
            </a:ext>
          </a:extLst>
        </xdr:cNvPr>
        <xdr:cNvSpPr txBox="1"/>
      </xdr:nvSpPr>
      <xdr:spPr>
        <a:xfrm>
          <a:off x="19547840" y="18273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164374</xdr:rowOff>
    </xdr:from>
    <xdr:to>
      <xdr:col>116</xdr:col>
      <xdr:colOff>152400</xdr:colOff>
      <xdr:row>108</xdr:row>
      <xdr:rowOff>164374</xdr:rowOff>
    </xdr:to>
    <xdr:cxnSp macro="">
      <xdr:nvCxnSpPr>
        <xdr:cNvPr id="729" name="直線コネクタ 728">
          <a:extLst>
            <a:ext uri="{FF2B5EF4-FFF2-40B4-BE49-F238E27FC236}">
              <a16:creationId xmlns:a16="http://schemas.microsoft.com/office/drawing/2014/main" id="{F52AFE59-42BE-4D30-A8B2-354C18BEF871}"/>
            </a:ext>
          </a:extLst>
        </xdr:cNvPr>
        <xdr:cNvCxnSpPr/>
      </xdr:nvCxnSpPr>
      <xdr:spPr>
        <a:xfrm>
          <a:off x="19443700" y="182694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76761</xdr:rowOff>
    </xdr:from>
    <xdr:ext cx="469744" cy="259045"/>
    <xdr:sp macro="" textlink="">
      <xdr:nvSpPr>
        <xdr:cNvPr id="730" name="【庁舎】&#10;一人当たり面積最大値テキスト">
          <a:extLst>
            <a:ext uri="{FF2B5EF4-FFF2-40B4-BE49-F238E27FC236}">
              <a16:creationId xmlns:a16="http://schemas.microsoft.com/office/drawing/2014/main" id="{CE292506-9F48-4126-98D4-6834EE4D04BF}"/>
            </a:ext>
          </a:extLst>
        </xdr:cNvPr>
        <xdr:cNvSpPr txBox="1"/>
      </xdr:nvSpPr>
      <xdr:spPr>
        <a:xfrm>
          <a:off x="19547840" y="16505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130084</xdr:rowOff>
    </xdr:from>
    <xdr:to>
      <xdr:col>116</xdr:col>
      <xdr:colOff>152400</xdr:colOff>
      <xdr:row>99</xdr:row>
      <xdr:rowOff>130084</xdr:rowOff>
    </xdr:to>
    <xdr:cxnSp macro="">
      <xdr:nvCxnSpPr>
        <xdr:cNvPr id="731" name="直線コネクタ 730">
          <a:extLst>
            <a:ext uri="{FF2B5EF4-FFF2-40B4-BE49-F238E27FC236}">
              <a16:creationId xmlns:a16="http://schemas.microsoft.com/office/drawing/2014/main" id="{6E6EC748-F96D-4B24-A13F-352D9A10996F}"/>
            </a:ext>
          </a:extLst>
        </xdr:cNvPr>
        <xdr:cNvCxnSpPr/>
      </xdr:nvCxnSpPr>
      <xdr:spPr>
        <a:xfrm>
          <a:off x="19443700" y="167264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92001</xdr:rowOff>
    </xdr:from>
    <xdr:ext cx="469744" cy="259045"/>
    <xdr:sp macro="" textlink="">
      <xdr:nvSpPr>
        <xdr:cNvPr id="732" name="【庁舎】&#10;一人当たり面積平均値テキスト">
          <a:extLst>
            <a:ext uri="{FF2B5EF4-FFF2-40B4-BE49-F238E27FC236}">
              <a16:creationId xmlns:a16="http://schemas.microsoft.com/office/drawing/2014/main" id="{D3CBF109-C365-40E9-8898-B6D060724204}"/>
            </a:ext>
          </a:extLst>
        </xdr:cNvPr>
        <xdr:cNvSpPr txBox="1"/>
      </xdr:nvSpPr>
      <xdr:spPr>
        <a:xfrm>
          <a:off x="19547840" y="178618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113574</xdr:rowOff>
    </xdr:from>
    <xdr:to>
      <xdr:col>116</xdr:col>
      <xdr:colOff>114300</xdr:colOff>
      <xdr:row>107</xdr:row>
      <xdr:rowOff>43724</xdr:rowOff>
    </xdr:to>
    <xdr:sp macro="" textlink="">
      <xdr:nvSpPr>
        <xdr:cNvPr id="733" name="フローチャート: 判断 732">
          <a:extLst>
            <a:ext uri="{FF2B5EF4-FFF2-40B4-BE49-F238E27FC236}">
              <a16:creationId xmlns:a16="http://schemas.microsoft.com/office/drawing/2014/main" id="{ED16FB33-1C6B-439C-BA03-7F24B4BE4C30}"/>
            </a:ext>
          </a:extLst>
        </xdr:cNvPr>
        <xdr:cNvSpPr/>
      </xdr:nvSpPr>
      <xdr:spPr>
        <a:xfrm>
          <a:off x="19458940" y="178834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116839</xdr:rowOff>
    </xdr:from>
    <xdr:to>
      <xdr:col>112</xdr:col>
      <xdr:colOff>38100</xdr:colOff>
      <xdr:row>107</xdr:row>
      <xdr:rowOff>46989</xdr:rowOff>
    </xdr:to>
    <xdr:sp macro="" textlink="">
      <xdr:nvSpPr>
        <xdr:cNvPr id="734" name="フローチャート: 判断 733">
          <a:extLst>
            <a:ext uri="{FF2B5EF4-FFF2-40B4-BE49-F238E27FC236}">
              <a16:creationId xmlns:a16="http://schemas.microsoft.com/office/drawing/2014/main" id="{E7470745-5F94-4755-BA21-C99A754145E2}"/>
            </a:ext>
          </a:extLst>
        </xdr:cNvPr>
        <xdr:cNvSpPr/>
      </xdr:nvSpPr>
      <xdr:spPr>
        <a:xfrm>
          <a:off x="18735040" y="1788667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126637</xdr:rowOff>
    </xdr:from>
    <xdr:to>
      <xdr:col>107</xdr:col>
      <xdr:colOff>101600</xdr:colOff>
      <xdr:row>107</xdr:row>
      <xdr:rowOff>56787</xdr:rowOff>
    </xdr:to>
    <xdr:sp macro="" textlink="">
      <xdr:nvSpPr>
        <xdr:cNvPr id="735" name="フローチャート: 判断 734">
          <a:extLst>
            <a:ext uri="{FF2B5EF4-FFF2-40B4-BE49-F238E27FC236}">
              <a16:creationId xmlns:a16="http://schemas.microsoft.com/office/drawing/2014/main" id="{D6AD9839-D27E-44F8-8FA3-7FB624D1FEB3}"/>
            </a:ext>
          </a:extLst>
        </xdr:cNvPr>
        <xdr:cNvSpPr/>
      </xdr:nvSpPr>
      <xdr:spPr>
        <a:xfrm>
          <a:off x="17937480" y="178964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120106</xdr:rowOff>
    </xdr:from>
    <xdr:to>
      <xdr:col>102</xdr:col>
      <xdr:colOff>165100</xdr:colOff>
      <xdr:row>107</xdr:row>
      <xdr:rowOff>50256</xdr:rowOff>
    </xdr:to>
    <xdr:sp macro="" textlink="">
      <xdr:nvSpPr>
        <xdr:cNvPr id="736" name="フローチャート: 判断 735">
          <a:extLst>
            <a:ext uri="{FF2B5EF4-FFF2-40B4-BE49-F238E27FC236}">
              <a16:creationId xmlns:a16="http://schemas.microsoft.com/office/drawing/2014/main" id="{1F6E730B-51D3-411E-864F-1462F9BA1814}"/>
            </a:ext>
          </a:extLst>
        </xdr:cNvPr>
        <xdr:cNvSpPr/>
      </xdr:nvSpPr>
      <xdr:spPr>
        <a:xfrm>
          <a:off x="17162780" y="178899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146231</xdr:rowOff>
    </xdr:from>
    <xdr:to>
      <xdr:col>98</xdr:col>
      <xdr:colOff>38100</xdr:colOff>
      <xdr:row>107</xdr:row>
      <xdr:rowOff>76381</xdr:rowOff>
    </xdr:to>
    <xdr:sp macro="" textlink="">
      <xdr:nvSpPr>
        <xdr:cNvPr id="737" name="フローチャート: 判断 736">
          <a:extLst>
            <a:ext uri="{FF2B5EF4-FFF2-40B4-BE49-F238E27FC236}">
              <a16:creationId xmlns:a16="http://schemas.microsoft.com/office/drawing/2014/main" id="{77584AC4-6A50-440F-8CA7-A27DF914F75E}"/>
            </a:ext>
          </a:extLst>
        </xdr:cNvPr>
        <xdr:cNvSpPr/>
      </xdr:nvSpPr>
      <xdr:spPr>
        <a:xfrm>
          <a:off x="16388080" y="179160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DD08BEB-290A-44BA-8B05-B95027C805D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53992A75-874E-4C64-88D6-CBFD35F743D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048D442E-4A03-44A8-9F4D-164E01BAF5C9}"/>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C97E5E94-52A5-4256-B25E-F41081E2DA7E}"/>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DAFA99FD-81EA-46E2-8F51-2FE357BBA237}"/>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907</xdr:rowOff>
    </xdr:from>
    <xdr:to>
      <xdr:col>116</xdr:col>
      <xdr:colOff>114300</xdr:colOff>
      <xdr:row>105</xdr:row>
      <xdr:rowOff>102507</xdr:rowOff>
    </xdr:to>
    <xdr:sp macro="" textlink="">
      <xdr:nvSpPr>
        <xdr:cNvPr id="743" name="楕円 742">
          <a:extLst>
            <a:ext uri="{FF2B5EF4-FFF2-40B4-BE49-F238E27FC236}">
              <a16:creationId xmlns:a16="http://schemas.microsoft.com/office/drawing/2014/main" id="{E7D9B4A5-31CD-4E14-884E-E3FED112A4E0}"/>
            </a:ext>
          </a:extLst>
        </xdr:cNvPr>
        <xdr:cNvSpPr/>
      </xdr:nvSpPr>
      <xdr:spPr>
        <a:xfrm>
          <a:off x="19458940" y="1760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23784</xdr:rowOff>
    </xdr:from>
    <xdr:ext cx="469744" cy="259045"/>
    <xdr:sp macro="" textlink="">
      <xdr:nvSpPr>
        <xdr:cNvPr id="744" name="【庁舎】&#10;一人当たり面積該当値テキスト">
          <a:extLst>
            <a:ext uri="{FF2B5EF4-FFF2-40B4-BE49-F238E27FC236}">
              <a16:creationId xmlns:a16="http://schemas.microsoft.com/office/drawing/2014/main" id="{61CE0E6F-F4C2-41AB-A26C-7E3D51696C3D}"/>
            </a:ext>
          </a:extLst>
        </xdr:cNvPr>
        <xdr:cNvSpPr txBox="1"/>
      </xdr:nvSpPr>
      <xdr:spPr>
        <a:xfrm>
          <a:off x="19547840" y="17458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10705</xdr:rowOff>
    </xdr:from>
    <xdr:to>
      <xdr:col>112</xdr:col>
      <xdr:colOff>38100</xdr:colOff>
      <xdr:row>105</xdr:row>
      <xdr:rowOff>112305</xdr:rowOff>
    </xdr:to>
    <xdr:sp macro="" textlink="">
      <xdr:nvSpPr>
        <xdr:cNvPr id="745" name="楕円 744">
          <a:extLst>
            <a:ext uri="{FF2B5EF4-FFF2-40B4-BE49-F238E27FC236}">
              <a16:creationId xmlns:a16="http://schemas.microsoft.com/office/drawing/2014/main" id="{A2800F81-49C0-4B20-A9D5-BD6B7AE1163C}"/>
            </a:ext>
          </a:extLst>
        </xdr:cNvPr>
        <xdr:cNvSpPr/>
      </xdr:nvSpPr>
      <xdr:spPr>
        <a:xfrm>
          <a:off x="18735040" y="176129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51707</xdr:rowOff>
    </xdr:from>
    <xdr:to>
      <xdr:col>116</xdr:col>
      <xdr:colOff>63500</xdr:colOff>
      <xdr:row>105</xdr:row>
      <xdr:rowOff>61505</xdr:rowOff>
    </xdr:to>
    <xdr:cxnSp macro="">
      <xdr:nvCxnSpPr>
        <xdr:cNvPr id="746" name="直線コネクタ 745">
          <a:extLst>
            <a:ext uri="{FF2B5EF4-FFF2-40B4-BE49-F238E27FC236}">
              <a16:creationId xmlns:a16="http://schemas.microsoft.com/office/drawing/2014/main" id="{2AB3D16E-7FA6-4D78-B77D-2DA7D6D4F914}"/>
            </a:ext>
          </a:extLst>
        </xdr:cNvPr>
        <xdr:cNvCxnSpPr/>
      </xdr:nvCxnSpPr>
      <xdr:spPr>
        <a:xfrm flipV="1">
          <a:off x="18778220" y="17653907"/>
          <a:ext cx="7315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20501</xdr:rowOff>
    </xdr:from>
    <xdr:to>
      <xdr:col>107</xdr:col>
      <xdr:colOff>101600</xdr:colOff>
      <xdr:row>105</xdr:row>
      <xdr:rowOff>122101</xdr:rowOff>
    </xdr:to>
    <xdr:sp macro="" textlink="">
      <xdr:nvSpPr>
        <xdr:cNvPr id="747" name="楕円 746">
          <a:extLst>
            <a:ext uri="{FF2B5EF4-FFF2-40B4-BE49-F238E27FC236}">
              <a16:creationId xmlns:a16="http://schemas.microsoft.com/office/drawing/2014/main" id="{0A77D40D-708D-4B17-BCA8-F2306D0D4B08}"/>
            </a:ext>
          </a:extLst>
        </xdr:cNvPr>
        <xdr:cNvSpPr/>
      </xdr:nvSpPr>
      <xdr:spPr>
        <a:xfrm>
          <a:off x="17937480" y="1762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61505</xdr:rowOff>
    </xdr:from>
    <xdr:to>
      <xdr:col>111</xdr:col>
      <xdr:colOff>177800</xdr:colOff>
      <xdr:row>105</xdr:row>
      <xdr:rowOff>71301</xdr:rowOff>
    </xdr:to>
    <xdr:cxnSp macro="">
      <xdr:nvCxnSpPr>
        <xdr:cNvPr id="748" name="直線コネクタ 747">
          <a:extLst>
            <a:ext uri="{FF2B5EF4-FFF2-40B4-BE49-F238E27FC236}">
              <a16:creationId xmlns:a16="http://schemas.microsoft.com/office/drawing/2014/main" id="{4569F7D4-DE3E-48E8-8319-799F1FFEACCF}"/>
            </a:ext>
          </a:extLst>
        </xdr:cNvPr>
        <xdr:cNvCxnSpPr/>
      </xdr:nvCxnSpPr>
      <xdr:spPr>
        <a:xfrm flipV="1">
          <a:off x="17988280" y="17663705"/>
          <a:ext cx="78994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27032</xdr:rowOff>
    </xdr:from>
    <xdr:to>
      <xdr:col>102</xdr:col>
      <xdr:colOff>165100</xdr:colOff>
      <xdr:row>105</xdr:row>
      <xdr:rowOff>128632</xdr:rowOff>
    </xdr:to>
    <xdr:sp macro="" textlink="">
      <xdr:nvSpPr>
        <xdr:cNvPr id="749" name="楕円 748">
          <a:extLst>
            <a:ext uri="{FF2B5EF4-FFF2-40B4-BE49-F238E27FC236}">
              <a16:creationId xmlns:a16="http://schemas.microsoft.com/office/drawing/2014/main" id="{F0A890CC-5174-4501-A2A7-9DDD77752EDF}"/>
            </a:ext>
          </a:extLst>
        </xdr:cNvPr>
        <xdr:cNvSpPr/>
      </xdr:nvSpPr>
      <xdr:spPr>
        <a:xfrm>
          <a:off x="17162780" y="176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71301</xdr:rowOff>
    </xdr:from>
    <xdr:to>
      <xdr:col>107</xdr:col>
      <xdr:colOff>50800</xdr:colOff>
      <xdr:row>105</xdr:row>
      <xdr:rowOff>77832</xdr:rowOff>
    </xdr:to>
    <xdr:cxnSp macro="">
      <xdr:nvCxnSpPr>
        <xdr:cNvPr id="750" name="直線コネクタ 749">
          <a:extLst>
            <a:ext uri="{FF2B5EF4-FFF2-40B4-BE49-F238E27FC236}">
              <a16:creationId xmlns:a16="http://schemas.microsoft.com/office/drawing/2014/main" id="{66A22C36-A1AF-4956-8B4D-2A11C8F13CCC}"/>
            </a:ext>
          </a:extLst>
        </xdr:cNvPr>
        <xdr:cNvCxnSpPr/>
      </xdr:nvCxnSpPr>
      <xdr:spPr>
        <a:xfrm flipV="1">
          <a:off x="17213580" y="17673501"/>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36830</xdr:rowOff>
    </xdr:from>
    <xdr:to>
      <xdr:col>98</xdr:col>
      <xdr:colOff>38100</xdr:colOff>
      <xdr:row>105</xdr:row>
      <xdr:rowOff>138430</xdr:rowOff>
    </xdr:to>
    <xdr:sp macro="" textlink="">
      <xdr:nvSpPr>
        <xdr:cNvPr id="751" name="楕円 750">
          <a:extLst>
            <a:ext uri="{FF2B5EF4-FFF2-40B4-BE49-F238E27FC236}">
              <a16:creationId xmlns:a16="http://schemas.microsoft.com/office/drawing/2014/main" id="{4018D60E-72C8-43D5-95A9-83D978FCDC90}"/>
            </a:ext>
          </a:extLst>
        </xdr:cNvPr>
        <xdr:cNvSpPr/>
      </xdr:nvSpPr>
      <xdr:spPr>
        <a:xfrm>
          <a:off x="16388080" y="176390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77832</xdr:rowOff>
    </xdr:from>
    <xdr:to>
      <xdr:col>102</xdr:col>
      <xdr:colOff>114300</xdr:colOff>
      <xdr:row>105</xdr:row>
      <xdr:rowOff>87630</xdr:rowOff>
    </xdr:to>
    <xdr:cxnSp macro="">
      <xdr:nvCxnSpPr>
        <xdr:cNvPr id="752" name="直線コネクタ 751">
          <a:extLst>
            <a:ext uri="{FF2B5EF4-FFF2-40B4-BE49-F238E27FC236}">
              <a16:creationId xmlns:a16="http://schemas.microsoft.com/office/drawing/2014/main" id="{FE8F72EC-7403-451B-BCC3-9A0569C378A2}"/>
            </a:ext>
          </a:extLst>
        </xdr:cNvPr>
        <xdr:cNvCxnSpPr/>
      </xdr:nvCxnSpPr>
      <xdr:spPr>
        <a:xfrm flipV="1">
          <a:off x="16431260" y="17680032"/>
          <a:ext cx="78232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38116</xdr:rowOff>
    </xdr:from>
    <xdr:ext cx="469744" cy="259045"/>
    <xdr:sp macro="" textlink="">
      <xdr:nvSpPr>
        <xdr:cNvPr id="753" name="n_1aveValue【庁舎】&#10;一人当たり面積">
          <a:extLst>
            <a:ext uri="{FF2B5EF4-FFF2-40B4-BE49-F238E27FC236}">
              <a16:creationId xmlns:a16="http://schemas.microsoft.com/office/drawing/2014/main" id="{A7B1639B-AEAC-461B-BF9B-366EEC656130}"/>
            </a:ext>
          </a:extLst>
        </xdr:cNvPr>
        <xdr:cNvSpPr txBox="1"/>
      </xdr:nvSpPr>
      <xdr:spPr>
        <a:xfrm>
          <a:off x="18561127" y="17975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47914</xdr:rowOff>
    </xdr:from>
    <xdr:ext cx="469744" cy="259045"/>
    <xdr:sp macro="" textlink="">
      <xdr:nvSpPr>
        <xdr:cNvPr id="754" name="n_2aveValue【庁舎】&#10;一人当たり面積">
          <a:extLst>
            <a:ext uri="{FF2B5EF4-FFF2-40B4-BE49-F238E27FC236}">
              <a16:creationId xmlns:a16="http://schemas.microsoft.com/office/drawing/2014/main" id="{778D1BDB-EB31-4D01-B933-1824A030066D}"/>
            </a:ext>
          </a:extLst>
        </xdr:cNvPr>
        <xdr:cNvSpPr txBox="1"/>
      </xdr:nvSpPr>
      <xdr:spPr>
        <a:xfrm>
          <a:off x="17776267" y="17985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41383</xdr:rowOff>
    </xdr:from>
    <xdr:ext cx="469744" cy="259045"/>
    <xdr:sp macro="" textlink="">
      <xdr:nvSpPr>
        <xdr:cNvPr id="755" name="n_3aveValue【庁舎】&#10;一人当たり面積">
          <a:extLst>
            <a:ext uri="{FF2B5EF4-FFF2-40B4-BE49-F238E27FC236}">
              <a16:creationId xmlns:a16="http://schemas.microsoft.com/office/drawing/2014/main" id="{901AE986-8991-4B0C-AF0B-5CC8B00EA20D}"/>
            </a:ext>
          </a:extLst>
        </xdr:cNvPr>
        <xdr:cNvSpPr txBox="1"/>
      </xdr:nvSpPr>
      <xdr:spPr>
        <a:xfrm>
          <a:off x="17001567" y="17978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67508</xdr:rowOff>
    </xdr:from>
    <xdr:ext cx="469744" cy="259045"/>
    <xdr:sp macro="" textlink="">
      <xdr:nvSpPr>
        <xdr:cNvPr id="756" name="n_4aveValue【庁舎】&#10;一人当たり面積">
          <a:extLst>
            <a:ext uri="{FF2B5EF4-FFF2-40B4-BE49-F238E27FC236}">
              <a16:creationId xmlns:a16="http://schemas.microsoft.com/office/drawing/2014/main" id="{CDB1A9EE-DE81-46EC-B646-7CE639624E78}"/>
            </a:ext>
          </a:extLst>
        </xdr:cNvPr>
        <xdr:cNvSpPr txBox="1"/>
      </xdr:nvSpPr>
      <xdr:spPr>
        <a:xfrm>
          <a:off x="16226867" y="1800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128832</xdr:rowOff>
    </xdr:from>
    <xdr:ext cx="469744" cy="259045"/>
    <xdr:sp macro="" textlink="">
      <xdr:nvSpPr>
        <xdr:cNvPr id="757" name="n_1mainValue【庁舎】&#10;一人当たり面積">
          <a:extLst>
            <a:ext uri="{FF2B5EF4-FFF2-40B4-BE49-F238E27FC236}">
              <a16:creationId xmlns:a16="http://schemas.microsoft.com/office/drawing/2014/main" id="{0C0F402D-AE22-4F63-852A-49CC7DD20133}"/>
            </a:ext>
          </a:extLst>
        </xdr:cNvPr>
        <xdr:cNvSpPr txBox="1"/>
      </xdr:nvSpPr>
      <xdr:spPr>
        <a:xfrm>
          <a:off x="18561127" y="17395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138628</xdr:rowOff>
    </xdr:from>
    <xdr:ext cx="469744" cy="259045"/>
    <xdr:sp macro="" textlink="">
      <xdr:nvSpPr>
        <xdr:cNvPr id="758" name="n_2mainValue【庁舎】&#10;一人当たり面積">
          <a:extLst>
            <a:ext uri="{FF2B5EF4-FFF2-40B4-BE49-F238E27FC236}">
              <a16:creationId xmlns:a16="http://schemas.microsoft.com/office/drawing/2014/main" id="{0548DC90-C65B-425D-871E-2D1A4CEB22BB}"/>
            </a:ext>
          </a:extLst>
        </xdr:cNvPr>
        <xdr:cNvSpPr txBox="1"/>
      </xdr:nvSpPr>
      <xdr:spPr>
        <a:xfrm>
          <a:off x="17776267" y="17405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145159</xdr:rowOff>
    </xdr:from>
    <xdr:ext cx="469744" cy="259045"/>
    <xdr:sp macro="" textlink="">
      <xdr:nvSpPr>
        <xdr:cNvPr id="759" name="n_3mainValue【庁舎】&#10;一人当たり面積">
          <a:extLst>
            <a:ext uri="{FF2B5EF4-FFF2-40B4-BE49-F238E27FC236}">
              <a16:creationId xmlns:a16="http://schemas.microsoft.com/office/drawing/2014/main" id="{058D62C9-1C51-41B1-BE98-BFBD7A8545CB}"/>
            </a:ext>
          </a:extLst>
        </xdr:cNvPr>
        <xdr:cNvSpPr txBox="1"/>
      </xdr:nvSpPr>
      <xdr:spPr>
        <a:xfrm>
          <a:off x="17001567" y="17412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154957</xdr:rowOff>
    </xdr:from>
    <xdr:ext cx="469744" cy="259045"/>
    <xdr:sp macro="" textlink="">
      <xdr:nvSpPr>
        <xdr:cNvPr id="760" name="n_4mainValue【庁舎】&#10;一人当たり面積">
          <a:extLst>
            <a:ext uri="{FF2B5EF4-FFF2-40B4-BE49-F238E27FC236}">
              <a16:creationId xmlns:a16="http://schemas.microsoft.com/office/drawing/2014/main" id="{D65E3D07-7ACD-475A-A8FC-3EED2782DAEA}"/>
            </a:ext>
          </a:extLst>
        </xdr:cNvPr>
        <xdr:cNvSpPr txBox="1"/>
      </xdr:nvSpPr>
      <xdr:spPr>
        <a:xfrm>
          <a:off x="16226867" y="1742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82D4CFC0-13F7-43DC-A9E0-94884DABDA79}"/>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88508FC7-62A2-496D-8C06-2C605FE4A71D}"/>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1CBF1CFA-19C5-4C29-B7CC-AC1200F0D40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消防施設</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保有面積は類似団体平均と比較するとやや多く、また減価償却率についても高い水準である。各分団屯所についても老朽化が進んでいるため改修・維持・更新や統廃合などの管理体制について検討していく。</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高い水準であり、１人あたりの保有量についても類似団体平均と比較すると高い水準である。ふれあい運動公園のプールと体育館の老朽化が進んでいるため長寿命化計画・統廃合などを考慮しながら適切な施設マネジメントを行う。</a:t>
          </a:r>
          <a:br>
            <a:rPr kumimoji="1" lang="en-US" altLang="ja-JP" sz="1300">
              <a:latin typeface="ＭＳ Ｐゴシック" panose="020B0600070205080204" pitchFamily="50" charset="-128"/>
              <a:ea typeface="ＭＳ Ｐゴシック" panose="020B0600070205080204" pitchFamily="50" charset="-128"/>
            </a:rPr>
          </a:b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庁舎</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減価償却率は類似団体平均と比較するとかなり高い水準であり、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人あたり面積についても類似団体平均と比較すると高い水準である。住民の安全面も考慮し施設の改修・維持・更新を検討する必要がある。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7&#24066;&#30010;&#22238;&#31572;%20&#65374;0918/373877_&#32190;&#24029;&#30010;/&#12304;&#36001;&#25919;&#29366;&#27841;&#36039;&#26009;&#38598;&#12305;_373877_&#32190;&#24029;&#30010;_2024(2&#22238;&#30446;).xlsx" TargetMode="External"/><Relationship Id="rId2" Type="http://schemas.openxmlformats.org/officeDocument/2006/relationships/externalLinkPath" Target="file:///K:\04-1_&#36001;&#25919;\03_&#20104;&#31639;&#12539;&#27770;&#31639;&#31561;\08&#36001;&#25919;&#29366;&#27841;&#19968;&#35239;&#34920;&#31561;\01&#36001;&#25919;&#29366;&#27841;&#36039;&#26009;&#38598;\R06&#27770;&#31639;\07&#24066;&#30010;&#22238;&#31572;%20&#65374;0918\373877_&#32190;&#24029;&#30010;\&#12304;&#36001;&#25919;&#29366;&#27841;&#36039;&#26009;&#38598;&#12305;_373877_&#32190;&#24029;&#30010;_2024(2&#22238;&#30446;).xlsx" TargetMode="External"/><Relationship Id="rId1" Type="http://schemas.openxmlformats.org/officeDocument/2006/relationships/externalLinkPath" Target="/04-1_&#36001;&#25919;/03_&#20104;&#31639;&#12539;&#27770;&#31639;&#31561;/08&#36001;&#25919;&#29366;&#27841;&#19968;&#35239;&#34920;&#31561;/01&#36001;&#25919;&#29366;&#27841;&#36039;&#26009;&#38598;/R06&#27770;&#31639;/07&#24066;&#30010;&#22238;&#31572;%20&#65374;0918/373877_&#32190;&#24029;&#30010;/&#12304;&#36001;&#25919;&#29366;&#27841;&#36039;&#26009;&#38598;&#12305;_373877_&#32190;&#24029;&#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57.6</v>
          </cell>
          <cell r="BX53">
            <v>59</v>
          </cell>
          <cell r="CF53">
            <v>60.3</v>
          </cell>
          <cell r="CN53">
            <v>61.4</v>
          </cell>
          <cell r="CV53">
            <v>62.8</v>
          </cell>
        </row>
        <row r="55">
          <cell r="AN55" t="str">
            <v>類似団体内平均値</v>
          </cell>
          <cell r="BP55">
            <v>15.5</v>
          </cell>
          <cell r="BX55">
            <v>4.5999999999999996</v>
          </cell>
          <cell r="CF55">
            <v>0.6</v>
          </cell>
          <cell r="CN55">
            <v>0</v>
          </cell>
          <cell r="CV55">
            <v>1</v>
          </cell>
        </row>
        <row r="57">
          <cell r="BP57">
            <v>61.7</v>
          </cell>
          <cell r="BX57">
            <v>61.4</v>
          </cell>
          <cell r="CF57">
            <v>62.6</v>
          </cell>
          <cell r="CN57">
            <v>63.6</v>
          </cell>
          <cell r="CV57">
            <v>64.099999999999994</v>
          </cell>
        </row>
        <row r="72">
          <cell r="BP72" t="str">
            <v>R02</v>
          </cell>
          <cell r="BX72" t="str">
            <v>R03</v>
          </cell>
          <cell r="CF72" t="str">
            <v>R04</v>
          </cell>
          <cell r="CN72" t="str">
            <v>R05</v>
          </cell>
          <cell r="CV72" t="str">
            <v>R06</v>
          </cell>
        </row>
        <row r="73">
          <cell r="AN73" t="str">
            <v>当該団体値</v>
          </cell>
        </row>
        <row r="75">
          <cell r="BP75">
            <v>-2.4</v>
          </cell>
          <cell r="BX75">
            <v>-2.4</v>
          </cell>
          <cell r="CF75">
            <v>-2.4</v>
          </cell>
          <cell r="CN75">
            <v>-2.1</v>
          </cell>
          <cell r="CV75">
            <v>-1.9</v>
          </cell>
        </row>
        <row r="77">
          <cell r="AN77" t="str">
            <v>類似団体内平均値</v>
          </cell>
          <cell r="BP77">
            <v>15.5</v>
          </cell>
          <cell r="BX77">
            <v>4.5999999999999996</v>
          </cell>
          <cell r="CF77">
            <v>0.6</v>
          </cell>
          <cell r="CN77">
            <v>0</v>
          </cell>
          <cell r="CV77">
            <v>1</v>
          </cell>
        </row>
        <row r="79">
          <cell r="BP79">
            <v>6.4</v>
          </cell>
          <cell r="BX79">
            <v>6.3</v>
          </cell>
          <cell r="CF79">
            <v>6.6</v>
          </cell>
          <cell r="CN79">
            <v>6.8</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13403507</v>
      </c>
      <c r="BO4" s="358"/>
      <c r="BP4" s="358"/>
      <c r="BQ4" s="358"/>
      <c r="BR4" s="358"/>
      <c r="BS4" s="358"/>
      <c r="BT4" s="358"/>
      <c r="BU4" s="359"/>
      <c r="BV4" s="357">
        <v>12798055</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6.9</v>
      </c>
      <c r="CU4" s="364"/>
      <c r="CV4" s="364"/>
      <c r="CW4" s="364"/>
      <c r="CX4" s="364"/>
      <c r="CY4" s="364"/>
      <c r="CZ4" s="364"/>
      <c r="DA4" s="365"/>
      <c r="DB4" s="363">
        <v>8.6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12790225</v>
      </c>
      <c r="BO5" s="395"/>
      <c r="BP5" s="395"/>
      <c r="BQ5" s="395"/>
      <c r="BR5" s="395"/>
      <c r="BS5" s="395"/>
      <c r="BT5" s="395"/>
      <c r="BU5" s="396"/>
      <c r="BV5" s="394">
        <v>12122545</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79.099999999999994</v>
      </c>
      <c r="CU5" s="392"/>
      <c r="CV5" s="392"/>
      <c r="CW5" s="392"/>
      <c r="CX5" s="392"/>
      <c r="CY5" s="392"/>
      <c r="CZ5" s="392"/>
      <c r="DA5" s="393"/>
      <c r="DB5" s="391">
        <v>81.2</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613282</v>
      </c>
      <c r="BO6" s="395"/>
      <c r="BP6" s="395"/>
      <c r="BQ6" s="395"/>
      <c r="BR6" s="395"/>
      <c r="BS6" s="395"/>
      <c r="BT6" s="395"/>
      <c r="BU6" s="396"/>
      <c r="BV6" s="394">
        <v>675510</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79.099999999999994</v>
      </c>
      <c r="CU6" s="432"/>
      <c r="CV6" s="432"/>
      <c r="CW6" s="432"/>
      <c r="CX6" s="432"/>
      <c r="CY6" s="432"/>
      <c r="CZ6" s="432"/>
      <c r="DA6" s="433"/>
      <c r="DB6" s="431">
        <v>81.2</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111407</v>
      </c>
      <c r="BO7" s="395"/>
      <c r="BP7" s="395"/>
      <c r="BQ7" s="395"/>
      <c r="BR7" s="395"/>
      <c r="BS7" s="395"/>
      <c r="BT7" s="395"/>
      <c r="BU7" s="396"/>
      <c r="BV7" s="394">
        <v>57910</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7283890</v>
      </c>
      <c r="CU7" s="395"/>
      <c r="CV7" s="395"/>
      <c r="CW7" s="395"/>
      <c r="CX7" s="395"/>
      <c r="CY7" s="395"/>
      <c r="CZ7" s="395"/>
      <c r="DA7" s="396"/>
      <c r="DB7" s="394">
        <v>7145681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501875</v>
      </c>
      <c r="BO8" s="395"/>
      <c r="BP8" s="395"/>
      <c r="BQ8" s="395"/>
      <c r="BR8" s="395"/>
      <c r="BS8" s="395"/>
      <c r="BT8" s="395"/>
      <c r="BU8" s="396"/>
      <c r="BV8" s="394">
        <v>617600</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0.49</v>
      </c>
      <c r="CU8" s="435"/>
      <c r="CV8" s="435"/>
      <c r="CW8" s="435"/>
      <c r="CX8" s="435"/>
      <c r="CY8" s="435"/>
      <c r="CZ8" s="435"/>
      <c r="DA8" s="436"/>
      <c r="DB8" s="434">
        <v>0.48</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22693</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-115725</v>
      </c>
      <c r="BO9" s="395"/>
      <c r="BP9" s="395"/>
      <c r="BQ9" s="395"/>
      <c r="BR9" s="395"/>
      <c r="BS9" s="395"/>
      <c r="BT9" s="395"/>
      <c r="BU9" s="396"/>
      <c r="BV9" s="394">
        <v>210756</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2.9</v>
      </c>
      <c r="CU9" s="392"/>
      <c r="CV9" s="392"/>
      <c r="CW9" s="392"/>
      <c r="CX9" s="392"/>
      <c r="CY9" s="392"/>
      <c r="CZ9" s="392"/>
      <c r="DA9" s="393"/>
      <c r="DB9" s="391">
        <v>3.4</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23610</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22898</v>
      </c>
      <c r="BO10" s="395"/>
      <c r="BP10" s="395"/>
      <c r="BQ10" s="395"/>
      <c r="BR10" s="395"/>
      <c r="BS10" s="395"/>
      <c r="BT10" s="395"/>
      <c r="BU10" s="396"/>
      <c r="BV10" s="394">
        <v>34425</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114</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22906</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1000000</v>
      </c>
      <c r="BO12" s="395"/>
      <c r="BP12" s="395"/>
      <c r="BQ12" s="395"/>
      <c r="BR12" s="395"/>
      <c r="BS12" s="395"/>
      <c r="BT12" s="395"/>
      <c r="BU12" s="396"/>
      <c r="BV12" s="394">
        <v>1000000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22418</v>
      </c>
      <c r="S13" s="479"/>
      <c r="T13" s="479"/>
      <c r="U13" s="479"/>
      <c r="V13" s="480"/>
      <c r="W13" s="410" t="s">
        <v>131</v>
      </c>
      <c r="X13" s="411"/>
      <c r="Y13" s="411"/>
      <c r="Z13" s="411"/>
      <c r="AA13" s="411"/>
      <c r="AB13" s="401"/>
      <c r="AC13" s="445">
        <v>991</v>
      </c>
      <c r="AD13" s="446"/>
      <c r="AE13" s="446"/>
      <c r="AF13" s="446"/>
      <c r="AG13" s="488"/>
      <c r="AH13" s="445">
        <v>1117</v>
      </c>
      <c r="AI13" s="446"/>
      <c r="AJ13" s="446"/>
      <c r="AK13" s="446"/>
      <c r="AL13" s="447"/>
      <c r="AM13" s="423" t="s">
        <v>132</v>
      </c>
      <c r="AN13" s="424"/>
      <c r="AO13" s="424"/>
      <c r="AP13" s="424"/>
      <c r="AQ13" s="424"/>
      <c r="AR13" s="424"/>
      <c r="AS13" s="424"/>
      <c r="AT13" s="425"/>
      <c r="AU13" s="426" t="s">
        <v>90</v>
      </c>
      <c r="AV13" s="427"/>
      <c r="AW13" s="427"/>
      <c r="AX13" s="427"/>
      <c r="AY13" s="428" t="s">
        <v>133</v>
      </c>
      <c r="AZ13" s="429"/>
      <c r="BA13" s="429"/>
      <c r="BB13" s="429"/>
      <c r="BC13" s="429"/>
      <c r="BD13" s="429"/>
      <c r="BE13" s="429"/>
      <c r="BF13" s="429"/>
      <c r="BG13" s="429"/>
      <c r="BH13" s="429"/>
      <c r="BI13" s="429"/>
      <c r="BJ13" s="429"/>
      <c r="BK13" s="429"/>
      <c r="BL13" s="429"/>
      <c r="BM13" s="430"/>
      <c r="BN13" s="394">
        <v>-1092827</v>
      </c>
      <c r="BO13" s="395"/>
      <c r="BP13" s="395"/>
      <c r="BQ13" s="395"/>
      <c r="BR13" s="395"/>
      <c r="BS13" s="395"/>
      <c r="BT13" s="395"/>
      <c r="BU13" s="396"/>
      <c r="BV13" s="394">
        <v>-754819</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-1.9</v>
      </c>
      <c r="CU13" s="392"/>
      <c r="CV13" s="392"/>
      <c r="CW13" s="392"/>
      <c r="CX13" s="392"/>
      <c r="CY13" s="392"/>
      <c r="CZ13" s="392"/>
      <c r="DA13" s="393"/>
      <c r="DB13" s="391">
        <v>-2.1</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23189</v>
      </c>
      <c r="S14" s="479"/>
      <c r="T14" s="479"/>
      <c r="U14" s="479"/>
      <c r="V14" s="480"/>
      <c r="W14" s="384"/>
      <c r="X14" s="385"/>
      <c r="Y14" s="385"/>
      <c r="Z14" s="385"/>
      <c r="AA14" s="385"/>
      <c r="AB14" s="374"/>
      <c r="AC14" s="481">
        <v>9.3000000000000007</v>
      </c>
      <c r="AD14" s="482"/>
      <c r="AE14" s="482"/>
      <c r="AF14" s="482"/>
      <c r="AG14" s="483"/>
      <c r="AH14" s="481">
        <v>10.1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t="s">
        <v>122</v>
      </c>
      <c r="CU14" s="493"/>
      <c r="CV14" s="493"/>
      <c r="CW14" s="493"/>
      <c r="CX14" s="493"/>
      <c r="CY14" s="493"/>
      <c r="CZ14" s="493"/>
      <c r="DA14" s="494"/>
      <c r="DB14" s="492" t="s">
        <v>122</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22756</v>
      </c>
      <c r="S15" s="479"/>
      <c r="T15" s="479"/>
      <c r="U15" s="479"/>
      <c r="V15" s="480"/>
      <c r="W15" s="410" t="s">
        <v>137</v>
      </c>
      <c r="X15" s="411"/>
      <c r="Y15" s="411"/>
      <c r="Z15" s="411"/>
      <c r="AA15" s="411"/>
      <c r="AB15" s="401"/>
      <c r="AC15" s="445">
        <v>2598</v>
      </c>
      <c r="AD15" s="446"/>
      <c r="AE15" s="446"/>
      <c r="AF15" s="446"/>
      <c r="AG15" s="488"/>
      <c r="AH15" s="445">
        <v>2686</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3087609</v>
      </c>
      <c r="BO15" s="358"/>
      <c r="BP15" s="358"/>
      <c r="BQ15" s="358"/>
      <c r="BR15" s="358"/>
      <c r="BS15" s="358"/>
      <c r="BT15" s="358"/>
      <c r="BU15" s="359"/>
      <c r="BV15" s="357">
        <v>3059131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24.4</v>
      </c>
      <c r="AD16" s="482"/>
      <c r="AE16" s="482"/>
      <c r="AF16" s="482"/>
      <c r="AG16" s="483"/>
      <c r="AH16" s="481">
        <v>24.3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6467977</v>
      </c>
      <c r="BO16" s="395"/>
      <c r="BP16" s="395"/>
      <c r="BQ16" s="395"/>
      <c r="BR16" s="395"/>
      <c r="BS16" s="395"/>
      <c r="BT16" s="395"/>
      <c r="BU16" s="396"/>
      <c r="BV16" s="394">
        <v>6309579</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7072</v>
      </c>
      <c r="AD17" s="446"/>
      <c r="AE17" s="446"/>
      <c r="AF17" s="446"/>
      <c r="AG17" s="488"/>
      <c r="AH17" s="445">
        <v>7256</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3878467</v>
      </c>
      <c r="BO17" s="395"/>
      <c r="BP17" s="395"/>
      <c r="BQ17" s="395"/>
      <c r="BR17" s="395"/>
      <c r="BS17" s="395"/>
      <c r="BT17" s="395"/>
      <c r="BU17" s="396"/>
      <c r="BV17" s="394">
        <v>3839714</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109.75</v>
      </c>
      <c r="M18" s="518"/>
      <c r="N18" s="518"/>
      <c r="O18" s="518"/>
      <c r="P18" s="518"/>
      <c r="Q18" s="518"/>
      <c r="R18" s="519"/>
      <c r="S18" s="519"/>
      <c r="T18" s="519"/>
      <c r="U18" s="519"/>
      <c r="V18" s="520"/>
      <c r="W18" s="412"/>
      <c r="X18" s="413"/>
      <c r="Y18" s="413"/>
      <c r="Z18" s="413"/>
      <c r="AA18" s="413"/>
      <c r="AB18" s="404"/>
      <c r="AC18" s="521">
        <v>66.3</v>
      </c>
      <c r="AD18" s="522"/>
      <c r="AE18" s="522"/>
      <c r="AF18" s="522"/>
      <c r="AG18" s="523"/>
      <c r="AH18" s="521">
        <v>65.599999999999994</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5844218</v>
      </c>
      <c r="BO18" s="395"/>
      <c r="BP18" s="395"/>
      <c r="BQ18" s="395"/>
      <c r="BR18" s="395"/>
      <c r="BS18" s="395"/>
      <c r="BT18" s="395"/>
      <c r="BU18" s="396"/>
      <c r="BV18" s="394">
        <v>5837278</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207</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9426277</v>
      </c>
      <c r="BO19" s="395"/>
      <c r="BP19" s="395"/>
      <c r="BQ19" s="395"/>
      <c r="BR19" s="395"/>
      <c r="BS19" s="395"/>
      <c r="BT19" s="395"/>
      <c r="BU19" s="396"/>
      <c r="BV19" s="394">
        <v>9080582</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8858</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5403766</v>
      </c>
      <c r="BO22" s="358"/>
      <c r="BP22" s="358"/>
      <c r="BQ22" s="358"/>
      <c r="BR22" s="358"/>
      <c r="BS22" s="358"/>
      <c r="BT22" s="358"/>
      <c r="BU22" s="359"/>
      <c r="BV22" s="357">
        <v>4768287</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3159056</v>
      </c>
      <c r="BO23" s="395"/>
      <c r="BP23" s="395"/>
      <c r="BQ23" s="395"/>
      <c r="BR23" s="395"/>
      <c r="BS23" s="395"/>
      <c r="BT23" s="395"/>
      <c r="BU23" s="396"/>
      <c r="BV23" s="394">
        <v>3021670</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8090</v>
      </c>
      <c r="R24" s="446"/>
      <c r="S24" s="446"/>
      <c r="T24" s="446"/>
      <c r="U24" s="446"/>
      <c r="V24" s="488"/>
      <c r="W24" s="540"/>
      <c r="X24" s="541"/>
      <c r="Y24" s="542"/>
      <c r="Z24" s="444" t="s">
        <v>162</v>
      </c>
      <c r="AA24" s="424"/>
      <c r="AB24" s="424"/>
      <c r="AC24" s="424"/>
      <c r="AD24" s="424"/>
      <c r="AE24" s="424"/>
      <c r="AF24" s="424"/>
      <c r="AG24" s="425"/>
      <c r="AH24" s="445">
        <v>151</v>
      </c>
      <c r="AI24" s="446"/>
      <c r="AJ24" s="446"/>
      <c r="AK24" s="446"/>
      <c r="AL24" s="488"/>
      <c r="AM24" s="445">
        <v>464476</v>
      </c>
      <c r="AN24" s="446"/>
      <c r="AO24" s="446"/>
      <c r="AP24" s="446"/>
      <c r="AQ24" s="446"/>
      <c r="AR24" s="488"/>
      <c r="AS24" s="445">
        <v>3076</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5378264</v>
      </c>
      <c r="BO24" s="395"/>
      <c r="BP24" s="395"/>
      <c r="BQ24" s="395"/>
      <c r="BR24" s="395"/>
      <c r="BS24" s="395"/>
      <c r="BT24" s="395"/>
      <c r="BU24" s="396"/>
      <c r="BV24" s="394">
        <v>4673865</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5900</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42024</v>
      </c>
      <c r="BO25" s="358"/>
      <c r="BP25" s="358"/>
      <c r="BQ25" s="358"/>
      <c r="BR25" s="358"/>
      <c r="BS25" s="358"/>
      <c r="BT25" s="358"/>
      <c r="BU25" s="359"/>
      <c r="BV25" s="357">
        <v>108443</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5360</v>
      </c>
      <c r="R26" s="446"/>
      <c r="S26" s="446"/>
      <c r="T26" s="446"/>
      <c r="U26" s="446"/>
      <c r="V26" s="488"/>
      <c r="W26" s="540"/>
      <c r="X26" s="541"/>
      <c r="Y26" s="542"/>
      <c r="Z26" s="444" t="s">
        <v>168</v>
      </c>
      <c r="AA26" s="546"/>
      <c r="AB26" s="546"/>
      <c r="AC26" s="546"/>
      <c r="AD26" s="546"/>
      <c r="AE26" s="546"/>
      <c r="AF26" s="546"/>
      <c r="AG26" s="547"/>
      <c r="AH26" s="445" t="s">
        <v>122</v>
      </c>
      <c r="AI26" s="446"/>
      <c r="AJ26" s="446"/>
      <c r="AK26" s="446"/>
      <c r="AL26" s="488"/>
      <c r="AM26" s="445" t="s">
        <v>122</v>
      </c>
      <c r="AN26" s="446"/>
      <c r="AO26" s="446"/>
      <c r="AP26" s="446"/>
      <c r="AQ26" s="446"/>
      <c r="AR26" s="488"/>
      <c r="AS26" s="445" t="s">
        <v>122</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3710</v>
      </c>
      <c r="R27" s="446"/>
      <c r="S27" s="446"/>
      <c r="T27" s="446"/>
      <c r="U27" s="446"/>
      <c r="V27" s="488"/>
      <c r="W27" s="540"/>
      <c r="X27" s="541"/>
      <c r="Y27" s="542"/>
      <c r="Z27" s="444" t="s">
        <v>171</v>
      </c>
      <c r="AA27" s="424"/>
      <c r="AB27" s="424"/>
      <c r="AC27" s="424"/>
      <c r="AD27" s="424"/>
      <c r="AE27" s="424"/>
      <c r="AF27" s="424"/>
      <c r="AG27" s="425"/>
      <c r="AH27" s="445">
        <v>7</v>
      </c>
      <c r="AI27" s="446"/>
      <c r="AJ27" s="446"/>
      <c r="AK27" s="446"/>
      <c r="AL27" s="488"/>
      <c r="AM27" s="445">
        <v>19859</v>
      </c>
      <c r="AN27" s="446"/>
      <c r="AO27" s="446"/>
      <c r="AP27" s="446"/>
      <c r="AQ27" s="446"/>
      <c r="AR27" s="488"/>
      <c r="AS27" s="445">
        <v>2837</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3220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3999495</v>
      </c>
      <c r="BO28" s="358"/>
      <c r="BP28" s="358"/>
      <c r="BQ28" s="358"/>
      <c r="BR28" s="358"/>
      <c r="BS28" s="358"/>
      <c r="BT28" s="358"/>
      <c r="BU28" s="359"/>
      <c r="BV28" s="357">
        <v>4426597</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14</v>
      </c>
      <c r="M29" s="446"/>
      <c r="N29" s="446"/>
      <c r="O29" s="446"/>
      <c r="P29" s="488"/>
      <c r="Q29" s="445">
        <v>3020</v>
      </c>
      <c r="R29" s="446"/>
      <c r="S29" s="446"/>
      <c r="T29" s="446"/>
      <c r="U29" s="446"/>
      <c r="V29" s="488"/>
      <c r="W29" s="543"/>
      <c r="X29" s="544"/>
      <c r="Y29" s="545"/>
      <c r="Z29" s="444" t="s">
        <v>177</v>
      </c>
      <c r="AA29" s="424"/>
      <c r="AB29" s="424"/>
      <c r="AC29" s="424"/>
      <c r="AD29" s="424"/>
      <c r="AE29" s="424"/>
      <c r="AF29" s="424"/>
      <c r="AG29" s="425"/>
      <c r="AH29" s="445">
        <v>158</v>
      </c>
      <c r="AI29" s="446"/>
      <c r="AJ29" s="446"/>
      <c r="AK29" s="446"/>
      <c r="AL29" s="488"/>
      <c r="AM29" s="445">
        <v>484335</v>
      </c>
      <c r="AN29" s="446"/>
      <c r="AO29" s="446"/>
      <c r="AP29" s="446"/>
      <c r="AQ29" s="446"/>
      <c r="AR29" s="488"/>
      <c r="AS29" s="445">
        <v>3065</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836297</v>
      </c>
      <c r="BO29" s="395"/>
      <c r="BP29" s="395"/>
      <c r="BQ29" s="395"/>
      <c r="BR29" s="395"/>
      <c r="BS29" s="395"/>
      <c r="BT29" s="395"/>
      <c r="BU29" s="396"/>
      <c r="BV29" s="394">
        <v>787000</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97.8</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6763117</v>
      </c>
      <c r="BO30" s="514"/>
      <c r="BP30" s="514"/>
      <c r="BQ30" s="514"/>
      <c r="BR30" s="514"/>
      <c r="BS30" s="514"/>
      <c r="BT30" s="514"/>
      <c r="BU30" s="515"/>
      <c r="BV30" s="513">
        <v>5492643</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6</v>
      </c>
      <c r="V34" s="584"/>
      <c r="W34" s="585" t="str">
        <f>IF('各会計、関係団体の財政状況及び健全化判断比率'!B28="","",'各会計、関係団体の財政状況及び健全化判断比率'!B28)</f>
        <v>国民健康保険特別会計</v>
      </c>
      <c r="X34" s="585"/>
      <c r="Y34" s="585"/>
      <c r="Z34" s="585"/>
      <c r="AA34" s="585"/>
      <c r="AB34" s="585"/>
      <c r="AC34" s="585"/>
      <c r="AD34" s="585"/>
      <c r="AE34" s="585"/>
      <c r="AF34" s="585"/>
      <c r="AG34" s="585"/>
      <c r="AH34" s="585"/>
      <c r="AI34" s="585"/>
      <c r="AJ34" s="585"/>
      <c r="AK34" s="585"/>
      <c r="AL34" s="163"/>
      <c r="AM34" s="584">
        <f>IF(AO34="","",MAX(C34:D43,U34:V43)+1)</f>
        <v>10</v>
      </c>
      <c r="AN34" s="584"/>
      <c r="AO34" s="585" t="str">
        <f>IF('各会計、関係団体の財政状況及び健全化判断比率'!B32="","",'各会計、関係団体の財政状況及び健全化判断比率'!B32)</f>
        <v>国民健康保険陶病院事業会計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13</v>
      </c>
      <c r="BX34" s="584"/>
      <c r="BY34" s="585" t="str">
        <f>IF('各会計、関係団体の財政状況及び健全化判断比率'!B68="","",'各会計、関係団体の財政状況及び健全化判断比率'!B68)</f>
        <v>香川県市町総合事務組合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有限会社綾歌南部農業振興公社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f>IF(E35="","",C34+1)</f>
        <v>2</v>
      </c>
      <c r="D35" s="584"/>
      <c r="E35" s="585" t="str">
        <f>IF('各会計、関係団体の財政状況及び健全化判断比率'!B8="","",'各会計、関係団体の財政状況及び健全化判断比率'!B8)</f>
        <v>町営バス運送事業特別会計</v>
      </c>
      <c r="F35" s="585"/>
      <c r="G35" s="585"/>
      <c r="H35" s="585"/>
      <c r="I35" s="585"/>
      <c r="J35" s="585"/>
      <c r="K35" s="585"/>
      <c r="L35" s="585"/>
      <c r="M35" s="585"/>
      <c r="N35" s="585"/>
      <c r="O35" s="585"/>
      <c r="P35" s="585"/>
      <c r="Q35" s="585"/>
      <c r="R35" s="585"/>
      <c r="S35" s="585"/>
      <c r="T35" s="163"/>
      <c r="U35" s="584">
        <f>IF(W35="","",U34+1)</f>
        <v>7</v>
      </c>
      <c r="V35" s="584"/>
      <c r="W35" s="585" t="str">
        <f>IF('各会計、関係団体の財政状況及び健全化判断比率'!B29="","",'各会計、関係団体の財政状況及び健全化判断比率'!B29)</f>
        <v>国民健康保険診療所特別会計</v>
      </c>
      <c r="X35" s="585"/>
      <c r="Y35" s="585"/>
      <c r="Z35" s="585"/>
      <c r="AA35" s="585"/>
      <c r="AB35" s="585"/>
      <c r="AC35" s="585"/>
      <c r="AD35" s="585"/>
      <c r="AE35" s="585"/>
      <c r="AF35" s="585"/>
      <c r="AG35" s="585"/>
      <c r="AH35" s="585"/>
      <c r="AI35" s="585"/>
      <c r="AJ35" s="585"/>
      <c r="AK35" s="585"/>
      <c r="AL35" s="163"/>
      <c r="AM35" s="584">
        <f t="shared" ref="AM35:AM43" si="0">IF(AO35="","",AM34+1)</f>
        <v>11</v>
      </c>
      <c r="AN35" s="584"/>
      <c r="AO35" s="585" t="str">
        <f>IF('各会計、関係団体の財政状況及び健全化判断比率'!B33="","",'各会計、関係団体の財政状況及び健全化判断比率'!B33)</f>
        <v>介護老人保健施設事業会計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14</v>
      </c>
      <c r="BX35" s="584"/>
      <c r="BY35" s="585" t="str">
        <f>IF('各会計、関係団体の財政状況及び健全化判断比率'!B69="","",'各会計、関係団体の財政状況及び健全化判断比率'!B69)</f>
        <v>香川県後期高齢者医療広域連合（一般会計）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f>IF(E36="","",C35+1)</f>
        <v>3</v>
      </c>
      <c r="D36" s="584"/>
      <c r="E36" s="585" t="str">
        <f>IF('各会計、関係団体の財政状況及び健全化判断比率'!B9="","",'各会計、関係団体の財政状況及び健全化判断比率'!B9)</f>
        <v>火葬事業特別会計</v>
      </c>
      <c r="F36" s="585"/>
      <c r="G36" s="585"/>
      <c r="H36" s="585"/>
      <c r="I36" s="585"/>
      <c r="J36" s="585"/>
      <c r="K36" s="585"/>
      <c r="L36" s="585"/>
      <c r="M36" s="585"/>
      <c r="N36" s="585"/>
      <c r="O36" s="585"/>
      <c r="P36" s="585"/>
      <c r="Q36" s="585"/>
      <c r="R36" s="585"/>
      <c r="S36" s="585"/>
      <c r="T36" s="163"/>
      <c r="U36" s="584">
        <f t="shared" ref="U36:U43" si="4">IF(W36="","",U35+1)</f>
        <v>8</v>
      </c>
      <c r="V36" s="584"/>
      <c r="W36" s="585" t="str">
        <f>IF('各会計、関係団体の財政状況及び健全化判断比率'!B30="","",'各会計、関係団体の財政状況及び健全化判断比率'!B30)</f>
        <v>後期高齢者医療特別会計</v>
      </c>
      <c r="X36" s="585"/>
      <c r="Y36" s="585"/>
      <c r="Z36" s="585"/>
      <c r="AA36" s="585"/>
      <c r="AB36" s="585"/>
      <c r="AC36" s="585"/>
      <c r="AD36" s="585"/>
      <c r="AE36" s="585"/>
      <c r="AF36" s="585"/>
      <c r="AG36" s="585"/>
      <c r="AH36" s="585"/>
      <c r="AI36" s="585"/>
      <c r="AJ36" s="585"/>
      <c r="AK36" s="585"/>
      <c r="AL36" s="163"/>
      <c r="AM36" s="584">
        <f t="shared" si="0"/>
        <v>12</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15</v>
      </c>
      <c r="BX36" s="584"/>
      <c r="BY36" s="585" t="str">
        <f>IF('各会計、関係団体の財政状況及び健全化判断比率'!B70="","",'各会計、関係団体の財政状況及び健全化判断比率'!B70)</f>
        <v>香川県後期高齢者医療広域連合（後期高齢者医療事業）</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f>IF(E37="","",C36+1)</f>
        <v>4</v>
      </c>
      <c r="D37" s="584"/>
      <c r="E37" s="585" t="str">
        <f>IF('各会計、関係団体の財政状況及び健全化判断比率'!B10="","",'各会計、関係団体の財政状況及び健全化判断比率'!B10)</f>
        <v>墓園事業特別会計</v>
      </c>
      <c r="F37" s="585"/>
      <c r="G37" s="585"/>
      <c r="H37" s="585"/>
      <c r="I37" s="585"/>
      <c r="J37" s="585"/>
      <c r="K37" s="585"/>
      <c r="L37" s="585"/>
      <c r="M37" s="585"/>
      <c r="N37" s="585"/>
      <c r="O37" s="585"/>
      <c r="P37" s="585"/>
      <c r="Q37" s="585"/>
      <c r="R37" s="585"/>
      <c r="S37" s="585"/>
      <c r="T37" s="163"/>
      <c r="U37" s="584">
        <f t="shared" si="4"/>
        <v>9</v>
      </c>
      <c r="V37" s="584"/>
      <c r="W37" s="585" t="str">
        <f>IF('各会計、関係団体の財政状況及び健全化判断比率'!B31="","",'各会計、関係団体の財政状況及び健全化判断比率'!B31)</f>
        <v>介護保険特別会計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16</v>
      </c>
      <c r="BX37" s="584"/>
      <c r="BY37" s="585" t="str">
        <f>IF('各会計、関係団体の財政状況及び健全化判断比率'!B71="","",'各会計、関係団体の財政状況及び健全化判断比率'!B71)</f>
        <v>香川県広域水道企業団（水道事業会計）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f t="shared" ref="C38:C43" si="5">IF(E38="","",C37+1)</f>
        <v>5</v>
      </c>
      <c r="D38" s="584"/>
      <c r="E38" s="585" t="str">
        <f>IF('各会計、関係団体の財政状況及び健全化判断比率'!B11="","",'各会計、関係団体の財政状況及び健全化判断比率'!B11)</f>
        <v>育英事業特別会計</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17</v>
      </c>
      <c r="BX38" s="584"/>
      <c r="BY38" s="585" t="str">
        <f>IF('各会計、関係団体の財政状況及び健全化判断比率'!B72="","",'各会計、関係団体の財政状況及び健全化判断比率'!B72)</f>
        <v>香川県広域水道企業団（工業用水道事業会計）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9ZJxThCZNr85wZ5vWDgzbDQOeWNvuIQkAtHA/DeFwunahd7D6ognLtf0RW3/LiJCNjuKOnVeJ+UhBPQcKlq9Gw==" saltValue="4fG7UR0wtu5RVnRyTHLNj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2950979</v>
      </c>
      <c r="S5" s="600"/>
      <c r="T5" s="600"/>
      <c r="U5" s="600"/>
      <c r="V5" s="600"/>
      <c r="W5" s="600"/>
      <c r="X5" s="600"/>
      <c r="Y5" s="601"/>
      <c r="Z5" s="602">
        <v>22</v>
      </c>
      <c r="AA5" s="602"/>
      <c r="AB5" s="602"/>
      <c r="AC5" s="602"/>
      <c r="AD5" s="603">
        <v>2950979</v>
      </c>
      <c r="AE5" s="603"/>
      <c r="AF5" s="603"/>
      <c r="AG5" s="603"/>
      <c r="AH5" s="603"/>
      <c r="AI5" s="603"/>
      <c r="AJ5" s="603"/>
      <c r="AK5" s="603"/>
      <c r="AL5" s="604">
        <v>40</v>
      </c>
      <c r="AM5" s="605"/>
      <c r="AN5" s="605"/>
      <c r="AO5" s="606"/>
      <c r="AP5" s="596" t="s">
        <v>216</v>
      </c>
      <c r="AQ5" s="597"/>
      <c r="AR5" s="597"/>
      <c r="AS5" s="597"/>
      <c r="AT5" s="597"/>
      <c r="AU5" s="597"/>
      <c r="AV5" s="597"/>
      <c r="AW5" s="597"/>
      <c r="AX5" s="597"/>
      <c r="AY5" s="597"/>
      <c r="AZ5" s="597"/>
      <c r="BA5" s="597"/>
      <c r="BB5" s="597"/>
      <c r="BC5" s="597"/>
      <c r="BD5" s="597"/>
      <c r="BE5" s="597"/>
      <c r="BF5" s="598"/>
      <c r="BG5" s="610">
        <v>2950762</v>
      </c>
      <c r="BH5" s="611"/>
      <c r="BI5" s="611"/>
      <c r="BJ5" s="611"/>
      <c r="BK5" s="611"/>
      <c r="BL5" s="611"/>
      <c r="BM5" s="611"/>
      <c r="BN5" s="612"/>
      <c r="BO5" s="613">
        <v>100</v>
      </c>
      <c r="BP5" s="613"/>
      <c r="BQ5" s="613"/>
      <c r="BR5" s="613"/>
      <c r="BS5" s="614">
        <v>51507</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135837</v>
      </c>
      <c r="S6" s="611"/>
      <c r="T6" s="611"/>
      <c r="U6" s="611"/>
      <c r="V6" s="611"/>
      <c r="W6" s="611"/>
      <c r="X6" s="611"/>
      <c r="Y6" s="612"/>
      <c r="Z6" s="613">
        <v>1</v>
      </c>
      <c r="AA6" s="613"/>
      <c r="AB6" s="613"/>
      <c r="AC6" s="613"/>
      <c r="AD6" s="614">
        <v>135837</v>
      </c>
      <c r="AE6" s="614"/>
      <c r="AF6" s="614"/>
      <c r="AG6" s="614"/>
      <c r="AH6" s="614"/>
      <c r="AI6" s="614"/>
      <c r="AJ6" s="614"/>
      <c r="AK6" s="614"/>
      <c r="AL6" s="615">
        <v>1.8</v>
      </c>
      <c r="AM6" s="616"/>
      <c r="AN6" s="616"/>
      <c r="AO6" s="617"/>
      <c r="AP6" s="607" t="s">
        <v>221</v>
      </c>
      <c r="AQ6" s="608"/>
      <c r="AR6" s="608"/>
      <c r="AS6" s="608"/>
      <c r="AT6" s="608"/>
      <c r="AU6" s="608"/>
      <c r="AV6" s="608"/>
      <c r="AW6" s="608"/>
      <c r="AX6" s="608"/>
      <c r="AY6" s="608"/>
      <c r="AZ6" s="608"/>
      <c r="BA6" s="608"/>
      <c r="BB6" s="608"/>
      <c r="BC6" s="608"/>
      <c r="BD6" s="608"/>
      <c r="BE6" s="608"/>
      <c r="BF6" s="609"/>
      <c r="BG6" s="610">
        <v>2950762</v>
      </c>
      <c r="BH6" s="611"/>
      <c r="BI6" s="611"/>
      <c r="BJ6" s="611"/>
      <c r="BK6" s="611"/>
      <c r="BL6" s="611"/>
      <c r="BM6" s="611"/>
      <c r="BN6" s="612"/>
      <c r="BO6" s="613">
        <v>100</v>
      </c>
      <c r="BP6" s="613"/>
      <c r="BQ6" s="613"/>
      <c r="BR6" s="613"/>
      <c r="BS6" s="614">
        <v>51507</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123480</v>
      </c>
      <c r="CS6" s="611"/>
      <c r="CT6" s="611"/>
      <c r="CU6" s="611"/>
      <c r="CV6" s="611"/>
      <c r="CW6" s="611"/>
      <c r="CX6" s="611"/>
      <c r="CY6" s="612"/>
      <c r="CZ6" s="604">
        <v>1</v>
      </c>
      <c r="DA6" s="605"/>
      <c r="DB6" s="605"/>
      <c r="DC6" s="621"/>
      <c r="DD6" s="619" t="s">
        <v>122</v>
      </c>
      <c r="DE6" s="611"/>
      <c r="DF6" s="611"/>
      <c r="DG6" s="611"/>
      <c r="DH6" s="611"/>
      <c r="DI6" s="611"/>
      <c r="DJ6" s="611"/>
      <c r="DK6" s="611"/>
      <c r="DL6" s="611"/>
      <c r="DM6" s="611"/>
      <c r="DN6" s="611"/>
      <c r="DO6" s="611"/>
      <c r="DP6" s="612"/>
      <c r="DQ6" s="619">
        <v>123471</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2328</v>
      </c>
      <c r="S7" s="611"/>
      <c r="T7" s="611"/>
      <c r="U7" s="611"/>
      <c r="V7" s="611"/>
      <c r="W7" s="611"/>
      <c r="X7" s="611"/>
      <c r="Y7" s="612"/>
      <c r="Z7" s="613">
        <v>0</v>
      </c>
      <c r="AA7" s="613"/>
      <c r="AB7" s="613"/>
      <c r="AC7" s="613"/>
      <c r="AD7" s="614">
        <v>2328</v>
      </c>
      <c r="AE7" s="614"/>
      <c r="AF7" s="614"/>
      <c r="AG7" s="614"/>
      <c r="AH7" s="614"/>
      <c r="AI7" s="614"/>
      <c r="AJ7" s="614"/>
      <c r="AK7" s="614"/>
      <c r="AL7" s="615">
        <v>0</v>
      </c>
      <c r="AM7" s="616"/>
      <c r="AN7" s="616"/>
      <c r="AO7" s="617"/>
      <c r="AP7" s="607" t="s">
        <v>224</v>
      </c>
      <c r="AQ7" s="608"/>
      <c r="AR7" s="608"/>
      <c r="AS7" s="608"/>
      <c r="AT7" s="608"/>
      <c r="AU7" s="608"/>
      <c r="AV7" s="608"/>
      <c r="AW7" s="608"/>
      <c r="AX7" s="608"/>
      <c r="AY7" s="608"/>
      <c r="AZ7" s="608"/>
      <c r="BA7" s="608"/>
      <c r="BB7" s="608"/>
      <c r="BC7" s="608"/>
      <c r="BD7" s="608"/>
      <c r="BE7" s="608"/>
      <c r="BF7" s="609"/>
      <c r="BG7" s="610">
        <v>1184581</v>
      </c>
      <c r="BH7" s="611"/>
      <c r="BI7" s="611"/>
      <c r="BJ7" s="611"/>
      <c r="BK7" s="611"/>
      <c r="BL7" s="611"/>
      <c r="BM7" s="611"/>
      <c r="BN7" s="612"/>
      <c r="BO7" s="613">
        <v>40.1</v>
      </c>
      <c r="BP7" s="613"/>
      <c r="BQ7" s="613"/>
      <c r="BR7" s="613"/>
      <c r="BS7" s="614">
        <v>51507</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2618575</v>
      </c>
      <c r="CS7" s="611"/>
      <c r="CT7" s="611"/>
      <c r="CU7" s="611"/>
      <c r="CV7" s="611"/>
      <c r="CW7" s="611"/>
      <c r="CX7" s="611"/>
      <c r="CY7" s="612"/>
      <c r="CZ7" s="613">
        <v>20.5</v>
      </c>
      <c r="DA7" s="613"/>
      <c r="DB7" s="613"/>
      <c r="DC7" s="613"/>
      <c r="DD7" s="619">
        <v>40514</v>
      </c>
      <c r="DE7" s="611"/>
      <c r="DF7" s="611"/>
      <c r="DG7" s="611"/>
      <c r="DH7" s="611"/>
      <c r="DI7" s="611"/>
      <c r="DJ7" s="611"/>
      <c r="DK7" s="611"/>
      <c r="DL7" s="611"/>
      <c r="DM7" s="611"/>
      <c r="DN7" s="611"/>
      <c r="DO7" s="611"/>
      <c r="DP7" s="612"/>
      <c r="DQ7" s="619">
        <v>2012390</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30823</v>
      </c>
      <c r="S8" s="611"/>
      <c r="T8" s="611"/>
      <c r="U8" s="611"/>
      <c r="V8" s="611"/>
      <c r="W8" s="611"/>
      <c r="X8" s="611"/>
      <c r="Y8" s="612"/>
      <c r="Z8" s="613">
        <v>0.2</v>
      </c>
      <c r="AA8" s="613"/>
      <c r="AB8" s="613"/>
      <c r="AC8" s="613"/>
      <c r="AD8" s="614">
        <v>30823</v>
      </c>
      <c r="AE8" s="614"/>
      <c r="AF8" s="614"/>
      <c r="AG8" s="614"/>
      <c r="AH8" s="614"/>
      <c r="AI8" s="614"/>
      <c r="AJ8" s="614"/>
      <c r="AK8" s="614"/>
      <c r="AL8" s="615">
        <v>0.4</v>
      </c>
      <c r="AM8" s="616"/>
      <c r="AN8" s="616"/>
      <c r="AO8" s="617"/>
      <c r="AP8" s="607" t="s">
        <v>227</v>
      </c>
      <c r="AQ8" s="608"/>
      <c r="AR8" s="608"/>
      <c r="AS8" s="608"/>
      <c r="AT8" s="608"/>
      <c r="AU8" s="608"/>
      <c r="AV8" s="608"/>
      <c r="AW8" s="608"/>
      <c r="AX8" s="608"/>
      <c r="AY8" s="608"/>
      <c r="AZ8" s="608"/>
      <c r="BA8" s="608"/>
      <c r="BB8" s="608"/>
      <c r="BC8" s="608"/>
      <c r="BD8" s="608"/>
      <c r="BE8" s="608"/>
      <c r="BF8" s="609"/>
      <c r="BG8" s="610">
        <v>36879</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4326321</v>
      </c>
      <c r="CS8" s="611"/>
      <c r="CT8" s="611"/>
      <c r="CU8" s="611"/>
      <c r="CV8" s="611"/>
      <c r="CW8" s="611"/>
      <c r="CX8" s="611"/>
      <c r="CY8" s="612"/>
      <c r="CZ8" s="613">
        <v>33.799999999999997</v>
      </c>
      <c r="DA8" s="613"/>
      <c r="DB8" s="613"/>
      <c r="DC8" s="613"/>
      <c r="DD8" s="619">
        <v>20343</v>
      </c>
      <c r="DE8" s="611"/>
      <c r="DF8" s="611"/>
      <c r="DG8" s="611"/>
      <c r="DH8" s="611"/>
      <c r="DI8" s="611"/>
      <c r="DJ8" s="611"/>
      <c r="DK8" s="611"/>
      <c r="DL8" s="611"/>
      <c r="DM8" s="611"/>
      <c r="DN8" s="611"/>
      <c r="DO8" s="611"/>
      <c r="DP8" s="612"/>
      <c r="DQ8" s="619">
        <v>3005410</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40123</v>
      </c>
      <c r="S9" s="611"/>
      <c r="T9" s="611"/>
      <c r="U9" s="611"/>
      <c r="V9" s="611"/>
      <c r="W9" s="611"/>
      <c r="X9" s="611"/>
      <c r="Y9" s="612"/>
      <c r="Z9" s="613">
        <v>0.3</v>
      </c>
      <c r="AA9" s="613"/>
      <c r="AB9" s="613"/>
      <c r="AC9" s="613"/>
      <c r="AD9" s="614">
        <v>40123</v>
      </c>
      <c r="AE9" s="614"/>
      <c r="AF9" s="614"/>
      <c r="AG9" s="614"/>
      <c r="AH9" s="614"/>
      <c r="AI9" s="614"/>
      <c r="AJ9" s="614"/>
      <c r="AK9" s="614"/>
      <c r="AL9" s="615">
        <v>0.5</v>
      </c>
      <c r="AM9" s="616"/>
      <c r="AN9" s="616"/>
      <c r="AO9" s="617"/>
      <c r="AP9" s="607" t="s">
        <v>230</v>
      </c>
      <c r="AQ9" s="608"/>
      <c r="AR9" s="608"/>
      <c r="AS9" s="608"/>
      <c r="AT9" s="608"/>
      <c r="AU9" s="608"/>
      <c r="AV9" s="608"/>
      <c r="AW9" s="608"/>
      <c r="AX9" s="608"/>
      <c r="AY9" s="608"/>
      <c r="AZ9" s="608"/>
      <c r="BA9" s="608"/>
      <c r="BB9" s="608"/>
      <c r="BC9" s="608"/>
      <c r="BD9" s="608"/>
      <c r="BE9" s="608"/>
      <c r="BF9" s="609"/>
      <c r="BG9" s="610">
        <v>882796</v>
      </c>
      <c r="BH9" s="611"/>
      <c r="BI9" s="611"/>
      <c r="BJ9" s="611"/>
      <c r="BK9" s="611"/>
      <c r="BL9" s="611"/>
      <c r="BM9" s="611"/>
      <c r="BN9" s="612"/>
      <c r="BO9" s="613">
        <v>29.9</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821219</v>
      </c>
      <c r="CS9" s="611"/>
      <c r="CT9" s="611"/>
      <c r="CU9" s="611"/>
      <c r="CV9" s="611"/>
      <c r="CW9" s="611"/>
      <c r="CX9" s="611"/>
      <c r="CY9" s="612"/>
      <c r="CZ9" s="613">
        <v>6.4</v>
      </c>
      <c r="DA9" s="613"/>
      <c r="DB9" s="613"/>
      <c r="DC9" s="613"/>
      <c r="DD9" s="619">
        <v>64946</v>
      </c>
      <c r="DE9" s="611"/>
      <c r="DF9" s="611"/>
      <c r="DG9" s="611"/>
      <c r="DH9" s="611"/>
      <c r="DI9" s="611"/>
      <c r="DJ9" s="611"/>
      <c r="DK9" s="611"/>
      <c r="DL9" s="611"/>
      <c r="DM9" s="611"/>
      <c r="DN9" s="611"/>
      <c r="DO9" s="611"/>
      <c r="DP9" s="612"/>
      <c r="DQ9" s="619">
        <v>570104</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106295</v>
      </c>
      <c r="BH10" s="611"/>
      <c r="BI10" s="611"/>
      <c r="BJ10" s="611"/>
      <c r="BK10" s="611"/>
      <c r="BL10" s="611"/>
      <c r="BM10" s="611"/>
      <c r="BN10" s="612"/>
      <c r="BO10" s="613">
        <v>3.6</v>
      </c>
      <c r="BP10" s="613"/>
      <c r="BQ10" s="613"/>
      <c r="BR10" s="613"/>
      <c r="BS10" s="614">
        <v>17678</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15000</v>
      </c>
      <c r="CS10" s="611"/>
      <c r="CT10" s="611"/>
      <c r="CU10" s="611"/>
      <c r="CV10" s="611"/>
      <c r="CW10" s="611"/>
      <c r="CX10" s="611"/>
      <c r="CY10" s="612"/>
      <c r="CZ10" s="613">
        <v>0.1</v>
      </c>
      <c r="DA10" s="613"/>
      <c r="DB10" s="613"/>
      <c r="DC10" s="613"/>
      <c r="DD10" s="619" t="s">
        <v>122</v>
      </c>
      <c r="DE10" s="611"/>
      <c r="DF10" s="611"/>
      <c r="DG10" s="611"/>
      <c r="DH10" s="611"/>
      <c r="DI10" s="611"/>
      <c r="DJ10" s="611"/>
      <c r="DK10" s="611"/>
      <c r="DL10" s="611"/>
      <c r="DM10" s="611"/>
      <c r="DN10" s="611"/>
      <c r="DO10" s="611"/>
      <c r="DP10" s="612"/>
      <c r="DQ10" s="619" t="s">
        <v>122</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604770</v>
      </c>
      <c r="S11" s="611"/>
      <c r="T11" s="611"/>
      <c r="U11" s="611"/>
      <c r="V11" s="611"/>
      <c r="W11" s="611"/>
      <c r="X11" s="611"/>
      <c r="Y11" s="612"/>
      <c r="Z11" s="615">
        <v>4.5</v>
      </c>
      <c r="AA11" s="616"/>
      <c r="AB11" s="616"/>
      <c r="AC11" s="622"/>
      <c r="AD11" s="619">
        <v>604770</v>
      </c>
      <c r="AE11" s="611"/>
      <c r="AF11" s="611"/>
      <c r="AG11" s="611"/>
      <c r="AH11" s="611"/>
      <c r="AI11" s="611"/>
      <c r="AJ11" s="611"/>
      <c r="AK11" s="612"/>
      <c r="AL11" s="615">
        <v>8.1999999999999993</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158611</v>
      </c>
      <c r="BH11" s="611"/>
      <c r="BI11" s="611"/>
      <c r="BJ11" s="611"/>
      <c r="BK11" s="611"/>
      <c r="BL11" s="611"/>
      <c r="BM11" s="611"/>
      <c r="BN11" s="612"/>
      <c r="BO11" s="613">
        <v>5.4</v>
      </c>
      <c r="BP11" s="613"/>
      <c r="BQ11" s="613"/>
      <c r="BR11" s="613"/>
      <c r="BS11" s="614">
        <v>33829</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840483</v>
      </c>
      <c r="CS11" s="611"/>
      <c r="CT11" s="611"/>
      <c r="CU11" s="611"/>
      <c r="CV11" s="611"/>
      <c r="CW11" s="611"/>
      <c r="CX11" s="611"/>
      <c r="CY11" s="612"/>
      <c r="CZ11" s="613">
        <v>6.6</v>
      </c>
      <c r="DA11" s="613"/>
      <c r="DB11" s="613"/>
      <c r="DC11" s="613"/>
      <c r="DD11" s="619">
        <v>312176</v>
      </c>
      <c r="DE11" s="611"/>
      <c r="DF11" s="611"/>
      <c r="DG11" s="611"/>
      <c r="DH11" s="611"/>
      <c r="DI11" s="611"/>
      <c r="DJ11" s="611"/>
      <c r="DK11" s="611"/>
      <c r="DL11" s="611"/>
      <c r="DM11" s="611"/>
      <c r="DN11" s="611"/>
      <c r="DO11" s="611"/>
      <c r="DP11" s="612"/>
      <c r="DQ11" s="619">
        <v>343102</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v>27889</v>
      </c>
      <c r="S12" s="611"/>
      <c r="T12" s="611"/>
      <c r="U12" s="611"/>
      <c r="V12" s="611"/>
      <c r="W12" s="611"/>
      <c r="X12" s="611"/>
      <c r="Y12" s="612"/>
      <c r="Z12" s="613">
        <v>0.2</v>
      </c>
      <c r="AA12" s="613"/>
      <c r="AB12" s="613"/>
      <c r="AC12" s="613"/>
      <c r="AD12" s="614">
        <v>27889</v>
      </c>
      <c r="AE12" s="614"/>
      <c r="AF12" s="614"/>
      <c r="AG12" s="614"/>
      <c r="AH12" s="614"/>
      <c r="AI12" s="614"/>
      <c r="AJ12" s="614"/>
      <c r="AK12" s="614"/>
      <c r="AL12" s="615">
        <v>0.4</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1525695</v>
      </c>
      <c r="BH12" s="611"/>
      <c r="BI12" s="611"/>
      <c r="BJ12" s="611"/>
      <c r="BK12" s="611"/>
      <c r="BL12" s="611"/>
      <c r="BM12" s="611"/>
      <c r="BN12" s="612"/>
      <c r="BO12" s="613">
        <v>51.7</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621858</v>
      </c>
      <c r="CS12" s="611"/>
      <c r="CT12" s="611"/>
      <c r="CU12" s="611"/>
      <c r="CV12" s="611"/>
      <c r="CW12" s="611"/>
      <c r="CX12" s="611"/>
      <c r="CY12" s="612"/>
      <c r="CZ12" s="613">
        <v>4.9000000000000004</v>
      </c>
      <c r="DA12" s="613"/>
      <c r="DB12" s="613"/>
      <c r="DC12" s="613"/>
      <c r="DD12" s="619">
        <v>12629</v>
      </c>
      <c r="DE12" s="611"/>
      <c r="DF12" s="611"/>
      <c r="DG12" s="611"/>
      <c r="DH12" s="611"/>
      <c r="DI12" s="611"/>
      <c r="DJ12" s="611"/>
      <c r="DK12" s="611"/>
      <c r="DL12" s="611"/>
      <c r="DM12" s="611"/>
      <c r="DN12" s="611"/>
      <c r="DO12" s="611"/>
      <c r="DP12" s="612"/>
      <c r="DQ12" s="619">
        <v>217731</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1499924</v>
      </c>
      <c r="BH13" s="611"/>
      <c r="BI13" s="611"/>
      <c r="BJ13" s="611"/>
      <c r="BK13" s="611"/>
      <c r="BL13" s="611"/>
      <c r="BM13" s="611"/>
      <c r="BN13" s="612"/>
      <c r="BO13" s="613">
        <v>50.8</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1103440</v>
      </c>
      <c r="CS13" s="611"/>
      <c r="CT13" s="611"/>
      <c r="CU13" s="611"/>
      <c r="CV13" s="611"/>
      <c r="CW13" s="611"/>
      <c r="CX13" s="611"/>
      <c r="CY13" s="612"/>
      <c r="CZ13" s="613">
        <v>8.6</v>
      </c>
      <c r="DA13" s="613"/>
      <c r="DB13" s="613"/>
      <c r="DC13" s="613"/>
      <c r="DD13" s="619">
        <v>391169</v>
      </c>
      <c r="DE13" s="611"/>
      <c r="DF13" s="611"/>
      <c r="DG13" s="611"/>
      <c r="DH13" s="611"/>
      <c r="DI13" s="611"/>
      <c r="DJ13" s="611"/>
      <c r="DK13" s="611"/>
      <c r="DL13" s="611"/>
      <c r="DM13" s="611"/>
      <c r="DN13" s="611"/>
      <c r="DO13" s="611"/>
      <c r="DP13" s="612"/>
      <c r="DQ13" s="619">
        <v>637626</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115124</v>
      </c>
      <c r="BH14" s="611"/>
      <c r="BI14" s="611"/>
      <c r="BJ14" s="611"/>
      <c r="BK14" s="611"/>
      <c r="BL14" s="611"/>
      <c r="BM14" s="611"/>
      <c r="BN14" s="612"/>
      <c r="BO14" s="613">
        <v>3.9</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407200</v>
      </c>
      <c r="CS14" s="611"/>
      <c r="CT14" s="611"/>
      <c r="CU14" s="611"/>
      <c r="CV14" s="611"/>
      <c r="CW14" s="611"/>
      <c r="CX14" s="611"/>
      <c r="CY14" s="612"/>
      <c r="CZ14" s="613">
        <v>3.2</v>
      </c>
      <c r="DA14" s="613"/>
      <c r="DB14" s="613"/>
      <c r="DC14" s="613"/>
      <c r="DD14" s="619">
        <v>84041</v>
      </c>
      <c r="DE14" s="611"/>
      <c r="DF14" s="611"/>
      <c r="DG14" s="611"/>
      <c r="DH14" s="611"/>
      <c r="DI14" s="611"/>
      <c r="DJ14" s="611"/>
      <c r="DK14" s="611"/>
      <c r="DL14" s="611"/>
      <c r="DM14" s="611"/>
      <c r="DN14" s="611"/>
      <c r="DO14" s="611"/>
      <c r="DP14" s="612"/>
      <c r="DQ14" s="619">
        <v>336501</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16155</v>
      </c>
      <c r="S15" s="611"/>
      <c r="T15" s="611"/>
      <c r="U15" s="611"/>
      <c r="V15" s="611"/>
      <c r="W15" s="611"/>
      <c r="X15" s="611"/>
      <c r="Y15" s="612"/>
      <c r="Z15" s="613">
        <v>0.1</v>
      </c>
      <c r="AA15" s="613"/>
      <c r="AB15" s="613"/>
      <c r="AC15" s="613"/>
      <c r="AD15" s="614">
        <v>16155</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125362</v>
      </c>
      <c r="BH15" s="611"/>
      <c r="BI15" s="611"/>
      <c r="BJ15" s="611"/>
      <c r="BK15" s="611"/>
      <c r="BL15" s="611"/>
      <c r="BM15" s="611"/>
      <c r="BN15" s="612"/>
      <c r="BO15" s="613">
        <v>4.2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1627426</v>
      </c>
      <c r="CS15" s="611"/>
      <c r="CT15" s="611"/>
      <c r="CU15" s="611"/>
      <c r="CV15" s="611"/>
      <c r="CW15" s="611"/>
      <c r="CX15" s="611"/>
      <c r="CY15" s="612"/>
      <c r="CZ15" s="613">
        <v>12.7</v>
      </c>
      <c r="DA15" s="613"/>
      <c r="DB15" s="613"/>
      <c r="DC15" s="613"/>
      <c r="DD15" s="619">
        <v>335609</v>
      </c>
      <c r="DE15" s="611"/>
      <c r="DF15" s="611"/>
      <c r="DG15" s="611"/>
      <c r="DH15" s="611"/>
      <c r="DI15" s="611"/>
      <c r="DJ15" s="611"/>
      <c r="DK15" s="611"/>
      <c r="DL15" s="611"/>
      <c r="DM15" s="611"/>
      <c r="DN15" s="611"/>
      <c r="DO15" s="611"/>
      <c r="DP15" s="612"/>
      <c r="DQ15" s="619">
        <v>1290490</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60918</v>
      </c>
      <c r="S16" s="611"/>
      <c r="T16" s="611"/>
      <c r="U16" s="611"/>
      <c r="V16" s="611"/>
      <c r="W16" s="611"/>
      <c r="X16" s="611"/>
      <c r="Y16" s="612"/>
      <c r="Z16" s="613">
        <v>0.5</v>
      </c>
      <c r="AA16" s="613"/>
      <c r="AB16" s="613"/>
      <c r="AC16" s="613"/>
      <c r="AD16" s="614">
        <v>60918</v>
      </c>
      <c r="AE16" s="614"/>
      <c r="AF16" s="614"/>
      <c r="AG16" s="614"/>
      <c r="AH16" s="614"/>
      <c r="AI16" s="614"/>
      <c r="AJ16" s="614"/>
      <c r="AK16" s="614"/>
      <c r="AL16" s="615">
        <v>0.8</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5012</v>
      </c>
      <c r="CS16" s="611"/>
      <c r="CT16" s="611"/>
      <c r="CU16" s="611"/>
      <c r="CV16" s="611"/>
      <c r="CW16" s="611"/>
      <c r="CX16" s="611"/>
      <c r="CY16" s="612"/>
      <c r="CZ16" s="613">
        <v>0</v>
      </c>
      <c r="DA16" s="613"/>
      <c r="DB16" s="613"/>
      <c r="DC16" s="613"/>
      <c r="DD16" s="619" t="s">
        <v>122</v>
      </c>
      <c r="DE16" s="611"/>
      <c r="DF16" s="611"/>
      <c r="DG16" s="611"/>
      <c r="DH16" s="611"/>
      <c r="DI16" s="611"/>
      <c r="DJ16" s="611"/>
      <c r="DK16" s="611"/>
      <c r="DL16" s="611"/>
      <c r="DM16" s="611"/>
      <c r="DN16" s="611"/>
      <c r="DO16" s="611"/>
      <c r="DP16" s="612"/>
      <c r="DQ16" s="619">
        <v>435</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131299</v>
      </c>
      <c r="S17" s="611"/>
      <c r="T17" s="611"/>
      <c r="U17" s="611"/>
      <c r="V17" s="611"/>
      <c r="W17" s="611"/>
      <c r="X17" s="611"/>
      <c r="Y17" s="612"/>
      <c r="Z17" s="613">
        <v>1</v>
      </c>
      <c r="AA17" s="613"/>
      <c r="AB17" s="613"/>
      <c r="AC17" s="613"/>
      <c r="AD17" s="614">
        <v>131299</v>
      </c>
      <c r="AE17" s="614"/>
      <c r="AF17" s="614"/>
      <c r="AG17" s="614"/>
      <c r="AH17" s="614"/>
      <c r="AI17" s="614"/>
      <c r="AJ17" s="614"/>
      <c r="AK17" s="614"/>
      <c r="AL17" s="615">
        <v>1.8</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280211</v>
      </c>
      <c r="CS17" s="611"/>
      <c r="CT17" s="611"/>
      <c r="CU17" s="611"/>
      <c r="CV17" s="611"/>
      <c r="CW17" s="611"/>
      <c r="CX17" s="611"/>
      <c r="CY17" s="612"/>
      <c r="CZ17" s="613">
        <v>2.2000000000000002</v>
      </c>
      <c r="DA17" s="613"/>
      <c r="DB17" s="613"/>
      <c r="DC17" s="613"/>
      <c r="DD17" s="619" t="s">
        <v>122</v>
      </c>
      <c r="DE17" s="611"/>
      <c r="DF17" s="611"/>
      <c r="DG17" s="611"/>
      <c r="DH17" s="611"/>
      <c r="DI17" s="611"/>
      <c r="DJ17" s="611"/>
      <c r="DK17" s="611"/>
      <c r="DL17" s="611"/>
      <c r="DM17" s="611"/>
      <c r="DN17" s="611"/>
      <c r="DO17" s="611"/>
      <c r="DP17" s="612"/>
      <c r="DQ17" s="619">
        <v>275735</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23175</v>
      </c>
      <c r="S18" s="611"/>
      <c r="T18" s="611"/>
      <c r="U18" s="611"/>
      <c r="V18" s="611"/>
      <c r="W18" s="611"/>
      <c r="X18" s="611"/>
      <c r="Y18" s="612"/>
      <c r="Z18" s="613">
        <v>0.2</v>
      </c>
      <c r="AA18" s="613"/>
      <c r="AB18" s="613"/>
      <c r="AC18" s="613"/>
      <c r="AD18" s="614">
        <v>23175</v>
      </c>
      <c r="AE18" s="614"/>
      <c r="AF18" s="614"/>
      <c r="AG18" s="614"/>
      <c r="AH18" s="614"/>
      <c r="AI18" s="614"/>
      <c r="AJ18" s="614"/>
      <c r="AK18" s="614"/>
      <c r="AL18" s="615">
        <v>0.3</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99483</v>
      </c>
      <c r="S19" s="611"/>
      <c r="T19" s="611"/>
      <c r="U19" s="611"/>
      <c r="V19" s="611"/>
      <c r="W19" s="611"/>
      <c r="X19" s="611"/>
      <c r="Y19" s="612"/>
      <c r="Z19" s="613">
        <v>0.7</v>
      </c>
      <c r="AA19" s="613"/>
      <c r="AB19" s="613"/>
      <c r="AC19" s="613"/>
      <c r="AD19" s="614">
        <v>99483</v>
      </c>
      <c r="AE19" s="614"/>
      <c r="AF19" s="614"/>
      <c r="AG19" s="614"/>
      <c r="AH19" s="614"/>
      <c r="AI19" s="614"/>
      <c r="AJ19" s="614"/>
      <c r="AK19" s="614"/>
      <c r="AL19" s="615">
        <v>1.3</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217</v>
      </c>
      <c r="BH19" s="611"/>
      <c r="BI19" s="611"/>
      <c r="BJ19" s="611"/>
      <c r="BK19" s="611"/>
      <c r="BL19" s="611"/>
      <c r="BM19" s="611"/>
      <c r="BN19" s="612"/>
      <c r="BO19" s="613">
        <v>0</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8641</v>
      </c>
      <c r="S20" s="611"/>
      <c r="T20" s="611"/>
      <c r="U20" s="611"/>
      <c r="V20" s="611"/>
      <c r="W20" s="611"/>
      <c r="X20" s="611"/>
      <c r="Y20" s="612"/>
      <c r="Z20" s="613">
        <v>0.1</v>
      </c>
      <c r="AA20" s="613"/>
      <c r="AB20" s="613"/>
      <c r="AC20" s="613"/>
      <c r="AD20" s="614">
        <v>8641</v>
      </c>
      <c r="AE20" s="614"/>
      <c r="AF20" s="614"/>
      <c r="AG20" s="614"/>
      <c r="AH20" s="614"/>
      <c r="AI20" s="614"/>
      <c r="AJ20" s="614"/>
      <c r="AK20" s="614"/>
      <c r="AL20" s="615">
        <v>0.1</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217</v>
      </c>
      <c r="BH20" s="611"/>
      <c r="BI20" s="611"/>
      <c r="BJ20" s="611"/>
      <c r="BK20" s="611"/>
      <c r="BL20" s="611"/>
      <c r="BM20" s="611"/>
      <c r="BN20" s="612"/>
      <c r="BO20" s="613">
        <v>0</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12790225</v>
      </c>
      <c r="CS20" s="611"/>
      <c r="CT20" s="611"/>
      <c r="CU20" s="611"/>
      <c r="CV20" s="611"/>
      <c r="CW20" s="611"/>
      <c r="CX20" s="611"/>
      <c r="CY20" s="612"/>
      <c r="CZ20" s="613">
        <v>100</v>
      </c>
      <c r="DA20" s="613"/>
      <c r="DB20" s="613"/>
      <c r="DC20" s="613"/>
      <c r="DD20" s="619">
        <v>1261427</v>
      </c>
      <c r="DE20" s="611"/>
      <c r="DF20" s="611"/>
      <c r="DG20" s="611"/>
      <c r="DH20" s="611"/>
      <c r="DI20" s="611"/>
      <c r="DJ20" s="611"/>
      <c r="DK20" s="611"/>
      <c r="DL20" s="611"/>
      <c r="DM20" s="611"/>
      <c r="DN20" s="611"/>
      <c r="DO20" s="611"/>
      <c r="DP20" s="612"/>
      <c r="DQ20" s="619">
        <v>8812995</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3764891</v>
      </c>
      <c r="S21" s="611"/>
      <c r="T21" s="611"/>
      <c r="U21" s="611"/>
      <c r="V21" s="611"/>
      <c r="W21" s="611"/>
      <c r="X21" s="611"/>
      <c r="Y21" s="612"/>
      <c r="Z21" s="613">
        <v>28.1</v>
      </c>
      <c r="AA21" s="613"/>
      <c r="AB21" s="613"/>
      <c r="AC21" s="613"/>
      <c r="AD21" s="614">
        <v>3380368</v>
      </c>
      <c r="AE21" s="614"/>
      <c r="AF21" s="614"/>
      <c r="AG21" s="614"/>
      <c r="AH21" s="614"/>
      <c r="AI21" s="614"/>
      <c r="AJ21" s="614"/>
      <c r="AK21" s="614"/>
      <c r="AL21" s="615">
        <v>45.8</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v>217</v>
      </c>
      <c r="BH21" s="611"/>
      <c r="BI21" s="611"/>
      <c r="BJ21" s="611"/>
      <c r="BK21" s="611"/>
      <c r="BL21" s="611"/>
      <c r="BM21" s="611"/>
      <c r="BN21" s="612"/>
      <c r="BO21" s="613">
        <v>0</v>
      </c>
      <c r="BP21" s="613"/>
      <c r="BQ21" s="613"/>
      <c r="BR21" s="613"/>
      <c r="BS21" s="614" t="s">
        <v>122</v>
      </c>
      <c r="BT21" s="614"/>
      <c r="BU21" s="614"/>
      <c r="BV21" s="614"/>
      <c r="BW21" s="614"/>
      <c r="BX21" s="614"/>
      <c r="BY21" s="614"/>
      <c r="BZ21" s="614"/>
      <c r="CA21" s="614"/>
      <c r="CB21" s="618"/>
      <c r="CD21" s="633"/>
      <c r="CE21" s="634"/>
      <c r="CF21" s="634"/>
      <c r="CG21" s="634"/>
      <c r="CH21" s="634"/>
      <c r="CI21" s="634"/>
      <c r="CJ21" s="634"/>
      <c r="CK21" s="634"/>
      <c r="CL21" s="634"/>
      <c r="CM21" s="634"/>
      <c r="CN21" s="634"/>
      <c r="CO21" s="634"/>
      <c r="CP21" s="634"/>
      <c r="CQ21" s="635"/>
      <c r="CR21" s="636"/>
      <c r="CS21" s="629"/>
      <c r="CT21" s="629"/>
      <c r="CU21" s="629"/>
      <c r="CV21" s="629"/>
      <c r="CW21" s="629"/>
      <c r="CX21" s="629"/>
      <c r="CY21" s="637"/>
      <c r="CZ21" s="638"/>
      <c r="DA21" s="638"/>
      <c r="DB21" s="638"/>
      <c r="DC21" s="638"/>
      <c r="DD21" s="628"/>
      <c r="DE21" s="629"/>
      <c r="DF21" s="629"/>
      <c r="DG21" s="629"/>
      <c r="DH21" s="629"/>
      <c r="DI21" s="629"/>
      <c r="DJ21" s="629"/>
      <c r="DK21" s="629"/>
      <c r="DL21" s="629"/>
      <c r="DM21" s="629"/>
      <c r="DN21" s="629"/>
      <c r="DO21" s="629"/>
      <c r="DP21" s="637"/>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3380368</v>
      </c>
      <c r="S22" s="611"/>
      <c r="T22" s="611"/>
      <c r="U22" s="611"/>
      <c r="V22" s="611"/>
      <c r="W22" s="611"/>
      <c r="X22" s="611"/>
      <c r="Y22" s="612"/>
      <c r="Z22" s="613">
        <v>25.2</v>
      </c>
      <c r="AA22" s="613"/>
      <c r="AB22" s="613"/>
      <c r="AC22" s="613"/>
      <c r="AD22" s="614">
        <v>3380368</v>
      </c>
      <c r="AE22" s="614"/>
      <c r="AF22" s="614"/>
      <c r="AG22" s="614"/>
      <c r="AH22" s="614"/>
      <c r="AI22" s="614"/>
      <c r="AJ22" s="614"/>
      <c r="AK22" s="614"/>
      <c r="AL22" s="615">
        <v>45.8</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384523</v>
      </c>
      <c r="S23" s="611"/>
      <c r="T23" s="611"/>
      <c r="U23" s="611"/>
      <c r="V23" s="611"/>
      <c r="W23" s="611"/>
      <c r="X23" s="611"/>
      <c r="Y23" s="612"/>
      <c r="Z23" s="613">
        <v>2.9</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t="s">
        <v>122</v>
      </c>
      <c r="BH23" s="611"/>
      <c r="BI23" s="611"/>
      <c r="BJ23" s="611"/>
      <c r="BK23" s="611"/>
      <c r="BL23" s="611"/>
      <c r="BM23" s="611"/>
      <c r="BN23" s="612"/>
      <c r="BO23" s="613" t="s">
        <v>122</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9" t="s">
        <v>275</v>
      </c>
      <c r="DM23" s="640"/>
      <c r="DN23" s="640"/>
      <c r="DO23" s="640"/>
      <c r="DP23" s="640"/>
      <c r="DQ23" s="640"/>
      <c r="DR23" s="640"/>
      <c r="DS23" s="640"/>
      <c r="DT23" s="640"/>
      <c r="DU23" s="640"/>
      <c r="DV23" s="641"/>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3995840</v>
      </c>
      <c r="CS24" s="600"/>
      <c r="CT24" s="600"/>
      <c r="CU24" s="600"/>
      <c r="CV24" s="600"/>
      <c r="CW24" s="600"/>
      <c r="CX24" s="600"/>
      <c r="CY24" s="601"/>
      <c r="CZ24" s="604">
        <v>31.2</v>
      </c>
      <c r="DA24" s="605"/>
      <c r="DB24" s="605"/>
      <c r="DC24" s="621"/>
      <c r="DD24" s="642">
        <v>3008771</v>
      </c>
      <c r="DE24" s="600"/>
      <c r="DF24" s="600"/>
      <c r="DG24" s="600"/>
      <c r="DH24" s="600"/>
      <c r="DI24" s="600"/>
      <c r="DJ24" s="600"/>
      <c r="DK24" s="601"/>
      <c r="DL24" s="642">
        <v>2695520</v>
      </c>
      <c r="DM24" s="600"/>
      <c r="DN24" s="600"/>
      <c r="DO24" s="600"/>
      <c r="DP24" s="600"/>
      <c r="DQ24" s="600"/>
      <c r="DR24" s="600"/>
      <c r="DS24" s="600"/>
      <c r="DT24" s="600"/>
      <c r="DU24" s="600"/>
      <c r="DV24" s="601"/>
      <c r="DW24" s="604">
        <v>36.5</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7766012</v>
      </c>
      <c r="S25" s="611"/>
      <c r="T25" s="611"/>
      <c r="U25" s="611"/>
      <c r="V25" s="611"/>
      <c r="W25" s="611"/>
      <c r="X25" s="611"/>
      <c r="Y25" s="612"/>
      <c r="Z25" s="613">
        <v>57.9</v>
      </c>
      <c r="AA25" s="613"/>
      <c r="AB25" s="613"/>
      <c r="AC25" s="613"/>
      <c r="AD25" s="614">
        <v>7381489</v>
      </c>
      <c r="AE25" s="614"/>
      <c r="AF25" s="614"/>
      <c r="AG25" s="614"/>
      <c r="AH25" s="614"/>
      <c r="AI25" s="614"/>
      <c r="AJ25" s="614"/>
      <c r="AK25" s="614"/>
      <c r="AL25" s="615">
        <v>100</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2147353</v>
      </c>
      <c r="CS25" s="631"/>
      <c r="CT25" s="631"/>
      <c r="CU25" s="631"/>
      <c r="CV25" s="631"/>
      <c r="CW25" s="631"/>
      <c r="CX25" s="631"/>
      <c r="CY25" s="632"/>
      <c r="CZ25" s="615">
        <v>16.8</v>
      </c>
      <c r="DA25" s="643"/>
      <c r="DB25" s="643"/>
      <c r="DC25" s="645"/>
      <c r="DD25" s="619">
        <v>1970343</v>
      </c>
      <c r="DE25" s="631"/>
      <c r="DF25" s="631"/>
      <c r="DG25" s="631"/>
      <c r="DH25" s="631"/>
      <c r="DI25" s="631"/>
      <c r="DJ25" s="631"/>
      <c r="DK25" s="632"/>
      <c r="DL25" s="619">
        <v>1965730</v>
      </c>
      <c r="DM25" s="631"/>
      <c r="DN25" s="631"/>
      <c r="DO25" s="631"/>
      <c r="DP25" s="631"/>
      <c r="DQ25" s="631"/>
      <c r="DR25" s="631"/>
      <c r="DS25" s="631"/>
      <c r="DT25" s="631"/>
      <c r="DU25" s="631"/>
      <c r="DV25" s="632"/>
      <c r="DW25" s="615">
        <v>26.6</v>
      </c>
      <c r="DX25" s="643"/>
      <c r="DY25" s="643"/>
      <c r="DZ25" s="643"/>
      <c r="EA25" s="643"/>
      <c r="EB25" s="643"/>
      <c r="EC25" s="644"/>
    </row>
    <row r="26" spans="2:133" ht="11.25" customHeight="1" x14ac:dyDescent="0.2">
      <c r="B26" s="607" t="s">
        <v>283</v>
      </c>
      <c r="C26" s="608"/>
      <c r="D26" s="608"/>
      <c r="E26" s="608"/>
      <c r="F26" s="608"/>
      <c r="G26" s="608"/>
      <c r="H26" s="608"/>
      <c r="I26" s="608"/>
      <c r="J26" s="608"/>
      <c r="K26" s="608"/>
      <c r="L26" s="608"/>
      <c r="M26" s="608"/>
      <c r="N26" s="608"/>
      <c r="O26" s="608"/>
      <c r="P26" s="608"/>
      <c r="Q26" s="609"/>
      <c r="R26" s="610">
        <v>2287</v>
      </c>
      <c r="S26" s="611"/>
      <c r="T26" s="611"/>
      <c r="U26" s="611"/>
      <c r="V26" s="611"/>
      <c r="W26" s="611"/>
      <c r="X26" s="611"/>
      <c r="Y26" s="612"/>
      <c r="Z26" s="613">
        <v>0</v>
      </c>
      <c r="AA26" s="613"/>
      <c r="AB26" s="613"/>
      <c r="AC26" s="613"/>
      <c r="AD26" s="614">
        <v>2287</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1216572</v>
      </c>
      <c r="CS26" s="611"/>
      <c r="CT26" s="611"/>
      <c r="CU26" s="611"/>
      <c r="CV26" s="611"/>
      <c r="CW26" s="611"/>
      <c r="CX26" s="611"/>
      <c r="CY26" s="612"/>
      <c r="CZ26" s="615">
        <v>9.5</v>
      </c>
      <c r="DA26" s="643"/>
      <c r="DB26" s="643"/>
      <c r="DC26" s="645"/>
      <c r="DD26" s="619">
        <v>1039562</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3"/>
      <c r="DY26" s="643"/>
      <c r="DZ26" s="643"/>
      <c r="EA26" s="643"/>
      <c r="EB26" s="643"/>
      <c r="EC26" s="644"/>
    </row>
    <row r="27" spans="2:133" ht="11.25" customHeight="1" x14ac:dyDescent="0.2">
      <c r="B27" s="607" t="s">
        <v>286</v>
      </c>
      <c r="C27" s="608"/>
      <c r="D27" s="608"/>
      <c r="E27" s="608"/>
      <c r="F27" s="608"/>
      <c r="G27" s="608"/>
      <c r="H27" s="608"/>
      <c r="I27" s="608"/>
      <c r="J27" s="608"/>
      <c r="K27" s="608"/>
      <c r="L27" s="608"/>
      <c r="M27" s="608"/>
      <c r="N27" s="608"/>
      <c r="O27" s="608"/>
      <c r="P27" s="608"/>
      <c r="Q27" s="609"/>
      <c r="R27" s="610">
        <v>128670</v>
      </c>
      <c r="S27" s="611"/>
      <c r="T27" s="611"/>
      <c r="U27" s="611"/>
      <c r="V27" s="611"/>
      <c r="W27" s="611"/>
      <c r="X27" s="611"/>
      <c r="Y27" s="612"/>
      <c r="Z27" s="613">
        <v>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2950979</v>
      </c>
      <c r="BH27" s="611"/>
      <c r="BI27" s="611"/>
      <c r="BJ27" s="611"/>
      <c r="BK27" s="611"/>
      <c r="BL27" s="611"/>
      <c r="BM27" s="611"/>
      <c r="BN27" s="612"/>
      <c r="BO27" s="613">
        <v>100</v>
      </c>
      <c r="BP27" s="613"/>
      <c r="BQ27" s="613"/>
      <c r="BR27" s="613"/>
      <c r="BS27" s="614">
        <v>51507</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1568276</v>
      </c>
      <c r="CS27" s="631"/>
      <c r="CT27" s="631"/>
      <c r="CU27" s="631"/>
      <c r="CV27" s="631"/>
      <c r="CW27" s="631"/>
      <c r="CX27" s="631"/>
      <c r="CY27" s="632"/>
      <c r="CZ27" s="615">
        <v>12.3</v>
      </c>
      <c r="DA27" s="643"/>
      <c r="DB27" s="643"/>
      <c r="DC27" s="645"/>
      <c r="DD27" s="619">
        <v>762693</v>
      </c>
      <c r="DE27" s="631"/>
      <c r="DF27" s="631"/>
      <c r="DG27" s="631"/>
      <c r="DH27" s="631"/>
      <c r="DI27" s="631"/>
      <c r="DJ27" s="631"/>
      <c r="DK27" s="632"/>
      <c r="DL27" s="619">
        <v>454055</v>
      </c>
      <c r="DM27" s="631"/>
      <c r="DN27" s="631"/>
      <c r="DO27" s="631"/>
      <c r="DP27" s="631"/>
      <c r="DQ27" s="631"/>
      <c r="DR27" s="631"/>
      <c r="DS27" s="631"/>
      <c r="DT27" s="631"/>
      <c r="DU27" s="631"/>
      <c r="DV27" s="632"/>
      <c r="DW27" s="615">
        <v>6.1</v>
      </c>
      <c r="DX27" s="643"/>
      <c r="DY27" s="643"/>
      <c r="DZ27" s="643"/>
      <c r="EA27" s="643"/>
      <c r="EB27" s="643"/>
      <c r="EC27" s="644"/>
    </row>
    <row r="28" spans="2:133" ht="11.25" customHeight="1" x14ac:dyDescent="0.2">
      <c r="B28" s="607" t="s">
        <v>289</v>
      </c>
      <c r="C28" s="608"/>
      <c r="D28" s="608"/>
      <c r="E28" s="608"/>
      <c r="F28" s="608"/>
      <c r="G28" s="608"/>
      <c r="H28" s="608"/>
      <c r="I28" s="608"/>
      <c r="J28" s="608"/>
      <c r="K28" s="608"/>
      <c r="L28" s="608"/>
      <c r="M28" s="608"/>
      <c r="N28" s="608"/>
      <c r="O28" s="608"/>
      <c r="P28" s="608"/>
      <c r="Q28" s="609"/>
      <c r="R28" s="610">
        <v>173798</v>
      </c>
      <c r="S28" s="611"/>
      <c r="T28" s="611"/>
      <c r="U28" s="611"/>
      <c r="V28" s="611"/>
      <c r="W28" s="611"/>
      <c r="X28" s="611"/>
      <c r="Y28" s="612"/>
      <c r="Z28" s="613">
        <v>1.3</v>
      </c>
      <c r="AA28" s="613"/>
      <c r="AB28" s="613"/>
      <c r="AC28" s="613"/>
      <c r="AD28" s="614" t="s">
        <v>122</v>
      </c>
      <c r="AE28" s="614"/>
      <c r="AF28" s="614"/>
      <c r="AG28" s="614"/>
      <c r="AH28" s="614"/>
      <c r="AI28" s="614"/>
      <c r="AJ28" s="614"/>
      <c r="AK28" s="614"/>
      <c r="AL28" s="615" t="s">
        <v>122</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280211</v>
      </c>
      <c r="CS28" s="611"/>
      <c r="CT28" s="611"/>
      <c r="CU28" s="611"/>
      <c r="CV28" s="611"/>
      <c r="CW28" s="611"/>
      <c r="CX28" s="611"/>
      <c r="CY28" s="612"/>
      <c r="CZ28" s="615">
        <v>2.2000000000000002</v>
      </c>
      <c r="DA28" s="643"/>
      <c r="DB28" s="643"/>
      <c r="DC28" s="645"/>
      <c r="DD28" s="619">
        <v>275735</v>
      </c>
      <c r="DE28" s="611"/>
      <c r="DF28" s="611"/>
      <c r="DG28" s="611"/>
      <c r="DH28" s="611"/>
      <c r="DI28" s="611"/>
      <c r="DJ28" s="611"/>
      <c r="DK28" s="612"/>
      <c r="DL28" s="619">
        <v>275735</v>
      </c>
      <c r="DM28" s="611"/>
      <c r="DN28" s="611"/>
      <c r="DO28" s="611"/>
      <c r="DP28" s="611"/>
      <c r="DQ28" s="611"/>
      <c r="DR28" s="611"/>
      <c r="DS28" s="611"/>
      <c r="DT28" s="611"/>
      <c r="DU28" s="611"/>
      <c r="DV28" s="612"/>
      <c r="DW28" s="615">
        <v>3.7</v>
      </c>
      <c r="DX28" s="643"/>
      <c r="DY28" s="643"/>
      <c r="DZ28" s="643"/>
      <c r="EA28" s="643"/>
      <c r="EB28" s="643"/>
      <c r="EC28" s="644"/>
    </row>
    <row r="29" spans="2:133" ht="11.25" customHeight="1" x14ac:dyDescent="0.2">
      <c r="B29" s="607" t="s">
        <v>291</v>
      </c>
      <c r="C29" s="608"/>
      <c r="D29" s="608"/>
      <c r="E29" s="608"/>
      <c r="F29" s="608"/>
      <c r="G29" s="608"/>
      <c r="H29" s="608"/>
      <c r="I29" s="608"/>
      <c r="J29" s="608"/>
      <c r="K29" s="608"/>
      <c r="L29" s="608"/>
      <c r="M29" s="608"/>
      <c r="N29" s="608"/>
      <c r="O29" s="608"/>
      <c r="P29" s="608"/>
      <c r="Q29" s="609"/>
      <c r="R29" s="610">
        <v>37434</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3"/>
      <c r="AQ29" s="634"/>
      <c r="AR29" s="634"/>
      <c r="AS29" s="634"/>
      <c r="AT29" s="634"/>
      <c r="AU29" s="634"/>
      <c r="AV29" s="634"/>
      <c r="AW29" s="634"/>
      <c r="AX29" s="634"/>
      <c r="AY29" s="634"/>
      <c r="AZ29" s="634"/>
      <c r="BA29" s="634"/>
      <c r="BB29" s="634"/>
      <c r="BC29" s="634"/>
      <c r="BD29" s="634"/>
      <c r="BE29" s="634"/>
      <c r="BF29" s="635"/>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292</v>
      </c>
      <c r="CE29" s="649"/>
      <c r="CF29" s="607" t="s">
        <v>66</v>
      </c>
      <c r="CG29" s="608"/>
      <c r="CH29" s="608"/>
      <c r="CI29" s="608"/>
      <c r="CJ29" s="608"/>
      <c r="CK29" s="608"/>
      <c r="CL29" s="608"/>
      <c r="CM29" s="608"/>
      <c r="CN29" s="608"/>
      <c r="CO29" s="608"/>
      <c r="CP29" s="608"/>
      <c r="CQ29" s="609"/>
      <c r="CR29" s="610">
        <v>280211</v>
      </c>
      <c r="CS29" s="631"/>
      <c r="CT29" s="631"/>
      <c r="CU29" s="631"/>
      <c r="CV29" s="631"/>
      <c r="CW29" s="631"/>
      <c r="CX29" s="631"/>
      <c r="CY29" s="632"/>
      <c r="CZ29" s="615">
        <v>2.2000000000000002</v>
      </c>
      <c r="DA29" s="643"/>
      <c r="DB29" s="643"/>
      <c r="DC29" s="645"/>
      <c r="DD29" s="619">
        <v>275735</v>
      </c>
      <c r="DE29" s="631"/>
      <c r="DF29" s="631"/>
      <c r="DG29" s="631"/>
      <c r="DH29" s="631"/>
      <c r="DI29" s="631"/>
      <c r="DJ29" s="631"/>
      <c r="DK29" s="632"/>
      <c r="DL29" s="619">
        <v>275735</v>
      </c>
      <c r="DM29" s="631"/>
      <c r="DN29" s="631"/>
      <c r="DO29" s="631"/>
      <c r="DP29" s="631"/>
      <c r="DQ29" s="631"/>
      <c r="DR29" s="631"/>
      <c r="DS29" s="631"/>
      <c r="DT29" s="631"/>
      <c r="DU29" s="631"/>
      <c r="DV29" s="632"/>
      <c r="DW29" s="615">
        <v>3.7</v>
      </c>
      <c r="DX29" s="643"/>
      <c r="DY29" s="643"/>
      <c r="DZ29" s="643"/>
      <c r="EA29" s="643"/>
      <c r="EB29" s="643"/>
      <c r="EC29" s="644"/>
    </row>
    <row r="30" spans="2:133" ht="11.25" customHeight="1" x14ac:dyDescent="0.2">
      <c r="B30" s="607" t="s">
        <v>293</v>
      </c>
      <c r="C30" s="608"/>
      <c r="D30" s="608"/>
      <c r="E30" s="608"/>
      <c r="F30" s="608"/>
      <c r="G30" s="608"/>
      <c r="H30" s="608"/>
      <c r="I30" s="608"/>
      <c r="J30" s="608"/>
      <c r="K30" s="608"/>
      <c r="L30" s="608"/>
      <c r="M30" s="608"/>
      <c r="N30" s="608"/>
      <c r="O30" s="608"/>
      <c r="P30" s="608"/>
      <c r="Q30" s="609"/>
      <c r="R30" s="610">
        <v>1212240</v>
      </c>
      <c r="S30" s="611"/>
      <c r="T30" s="611"/>
      <c r="U30" s="611"/>
      <c r="V30" s="611"/>
      <c r="W30" s="611"/>
      <c r="X30" s="611"/>
      <c r="Y30" s="612"/>
      <c r="Z30" s="613">
        <v>9</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46"/>
      <c r="BI30" s="646"/>
      <c r="BJ30" s="646"/>
      <c r="BK30" s="646"/>
      <c r="BL30" s="646"/>
      <c r="BM30" s="646"/>
      <c r="BN30" s="646"/>
      <c r="BO30" s="646"/>
      <c r="BP30" s="646"/>
      <c r="BQ30" s="647"/>
      <c r="BR30" s="592" t="s">
        <v>295</v>
      </c>
      <c r="BS30" s="646"/>
      <c r="BT30" s="646"/>
      <c r="BU30" s="646"/>
      <c r="BV30" s="646"/>
      <c r="BW30" s="646"/>
      <c r="BX30" s="646"/>
      <c r="BY30" s="646"/>
      <c r="BZ30" s="646"/>
      <c r="CA30" s="646"/>
      <c r="CB30" s="647"/>
      <c r="CD30" s="650"/>
      <c r="CE30" s="651"/>
      <c r="CF30" s="607" t="s">
        <v>296</v>
      </c>
      <c r="CG30" s="608"/>
      <c r="CH30" s="608"/>
      <c r="CI30" s="608"/>
      <c r="CJ30" s="608"/>
      <c r="CK30" s="608"/>
      <c r="CL30" s="608"/>
      <c r="CM30" s="608"/>
      <c r="CN30" s="608"/>
      <c r="CO30" s="608"/>
      <c r="CP30" s="608"/>
      <c r="CQ30" s="609"/>
      <c r="CR30" s="610">
        <v>253821</v>
      </c>
      <c r="CS30" s="611"/>
      <c r="CT30" s="611"/>
      <c r="CU30" s="611"/>
      <c r="CV30" s="611"/>
      <c r="CW30" s="611"/>
      <c r="CX30" s="611"/>
      <c r="CY30" s="612"/>
      <c r="CZ30" s="615">
        <v>2</v>
      </c>
      <c r="DA30" s="643"/>
      <c r="DB30" s="643"/>
      <c r="DC30" s="645"/>
      <c r="DD30" s="619">
        <v>249345</v>
      </c>
      <c r="DE30" s="611"/>
      <c r="DF30" s="611"/>
      <c r="DG30" s="611"/>
      <c r="DH30" s="611"/>
      <c r="DI30" s="611"/>
      <c r="DJ30" s="611"/>
      <c r="DK30" s="612"/>
      <c r="DL30" s="619">
        <v>249345</v>
      </c>
      <c r="DM30" s="611"/>
      <c r="DN30" s="611"/>
      <c r="DO30" s="611"/>
      <c r="DP30" s="611"/>
      <c r="DQ30" s="611"/>
      <c r="DR30" s="611"/>
      <c r="DS30" s="611"/>
      <c r="DT30" s="611"/>
      <c r="DU30" s="611"/>
      <c r="DV30" s="612"/>
      <c r="DW30" s="615">
        <v>3.4</v>
      </c>
      <c r="DX30" s="643"/>
      <c r="DY30" s="643"/>
      <c r="DZ30" s="643"/>
      <c r="EA30" s="643"/>
      <c r="EB30" s="643"/>
      <c r="EC30" s="644"/>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8" t="s">
        <v>298</v>
      </c>
      <c r="AQ31" s="659"/>
      <c r="AR31" s="659"/>
      <c r="AS31" s="659"/>
      <c r="AT31" s="664" t="s">
        <v>299</v>
      </c>
      <c r="AU31" s="200"/>
      <c r="AV31" s="200"/>
      <c r="AW31" s="200"/>
      <c r="AX31" s="596" t="s">
        <v>177</v>
      </c>
      <c r="AY31" s="597"/>
      <c r="AZ31" s="597"/>
      <c r="BA31" s="597"/>
      <c r="BB31" s="597"/>
      <c r="BC31" s="597"/>
      <c r="BD31" s="597"/>
      <c r="BE31" s="597"/>
      <c r="BF31" s="598"/>
      <c r="BG31" s="657">
        <v>98.8</v>
      </c>
      <c r="BH31" s="654"/>
      <c r="BI31" s="654"/>
      <c r="BJ31" s="654"/>
      <c r="BK31" s="654"/>
      <c r="BL31" s="654"/>
      <c r="BM31" s="605">
        <v>96.9</v>
      </c>
      <c r="BN31" s="654"/>
      <c r="BO31" s="654"/>
      <c r="BP31" s="654"/>
      <c r="BQ31" s="655"/>
      <c r="BR31" s="657">
        <v>99.4</v>
      </c>
      <c r="BS31" s="654"/>
      <c r="BT31" s="654"/>
      <c r="BU31" s="654"/>
      <c r="BV31" s="654"/>
      <c r="BW31" s="654"/>
      <c r="BX31" s="605">
        <v>97.5</v>
      </c>
      <c r="BY31" s="654"/>
      <c r="BZ31" s="654"/>
      <c r="CA31" s="654"/>
      <c r="CB31" s="655"/>
      <c r="CD31" s="650"/>
      <c r="CE31" s="651"/>
      <c r="CF31" s="607" t="s">
        <v>300</v>
      </c>
      <c r="CG31" s="608"/>
      <c r="CH31" s="608"/>
      <c r="CI31" s="608"/>
      <c r="CJ31" s="608"/>
      <c r="CK31" s="608"/>
      <c r="CL31" s="608"/>
      <c r="CM31" s="608"/>
      <c r="CN31" s="608"/>
      <c r="CO31" s="608"/>
      <c r="CP31" s="608"/>
      <c r="CQ31" s="609"/>
      <c r="CR31" s="610">
        <v>26390</v>
      </c>
      <c r="CS31" s="631"/>
      <c r="CT31" s="631"/>
      <c r="CU31" s="631"/>
      <c r="CV31" s="631"/>
      <c r="CW31" s="631"/>
      <c r="CX31" s="631"/>
      <c r="CY31" s="632"/>
      <c r="CZ31" s="615">
        <v>0.2</v>
      </c>
      <c r="DA31" s="643"/>
      <c r="DB31" s="643"/>
      <c r="DC31" s="645"/>
      <c r="DD31" s="619">
        <v>26390</v>
      </c>
      <c r="DE31" s="631"/>
      <c r="DF31" s="631"/>
      <c r="DG31" s="631"/>
      <c r="DH31" s="631"/>
      <c r="DI31" s="631"/>
      <c r="DJ31" s="631"/>
      <c r="DK31" s="632"/>
      <c r="DL31" s="619">
        <v>26390</v>
      </c>
      <c r="DM31" s="631"/>
      <c r="DN31" s="631"/>
      <c r="DO31" s="631"/>
      <c r="DP31" s="631"/>
      <c r="DQ31" s="631"/>
      <c r="DR31" s="631"/>
      <c r="DS31" s="631"/>
      <c r="DT31" s="631"/>
      <c r="DU31" s="631"/>
      <c r="DV31" s="632"/>
      <c r="DW31" s="615">
        <v>0.4</v>
      </c>
      <c r="DX31" s="643"/>
      <c r="DY31" s="643"/>
      <c r="DZ31" s="643"/>
      <c r="EA31" s="643"/>
      <c r="EB31" s="643"/>
      <c r="EC31" s="644"/>
    </row>
    <row r="32" spans="2:133" ht="11.25" customHeight="1" x14ac:dyDescent="0.2">
      <c r="B32" s="607" t="s">
        <v>301</v>
      </c>
      <c r="C32" s="608"/>
      <c r="D32" s="608"/>
      <c r="E32" s="608"/>
      <c r="F32" s="608"/>
      <c r="G32" s="608"/>
      <c r="H32" s="608"/>
      <c r="I32" s="608"/>
      <c r="J32" s="608"/>
      <c r="K32" s="608"/>
      <c r="L32" s="608"/>
      <c r="M32" s="608"/>
      <c r="N32" s="608"/>
      <c r="O32" s="608"/>
      <c r="P32" s="608"/>
      <c r="Q32" s="609"/>
      <c r="R32" s="610">
        <v>963372</v>
      </c>
      <c r="S32" s="611"/>
      <c r="T32" s="611"/>
      <c r="U32" s="611"/>
      <c r="V32" s="611"/>
      <c r="W32" s="611"/>
      <c r="X32" s="611"/>
      <c r="Y32" s="612"/>
      <c r="Z32" s="613">
        <v>7.2</v>
      </c>
      <c r="AA32" s="613"/>
      <c r="AB32" s="613"/>
      <c r="AC32" s="613"/>
      <c r="AD32" s="614" t="s">
        <v>122</v>
      </c>
      <c r="AE32" s="614"/>
      <c r="AF32" s="614"/>
      <c r="AG32" s="614"/>
      <c r="AH32" s="614"/>
      <c r="AI32" s="614"/>
      <c r="AJ32" s="614"/>
      <c r="AK32" s="614"/>
      <c r="AL32" s="615" t="s">
        <v>122</v>
      </c>
      <c r="AM32" s="616"/>
      <c r="AN32" s="616"/>
      <c r="AO32" s="617"/>
      <c r="AP32" s="660"/>
      <c r="AQ32" s="661"/>
      <c r="AR32" s="661"/>
      <c r="AS32" s="661"/>
      <c r="AT32" s="665"/>
      <c r="AU32" s="196" t="s">
        <v>302</v>
      </c>
      <c r="AX32" s="607" t="s">
        <v>303</v>
      </c>
      <c r="AY32" s="608"/>
      <c r="AZ32" s="608"/>
      <c r="BA32" s="608"/>
      <c r="BB32" s="608"/>
      <c r="BC32" s="608"/>
      <c r="BD32" s="608"/>
      <c r="BE32" s="608"/>
      <c r="BF32" s="609"/>
      <c r="BG32" s="667">
        <v>98.3</v>
      </c>
      <c r="BH32" s="631"/>
      <c r="BI32" s="631"/>
      <c r="BJ32" s="631"/>
      <c r="BK32" s="631"/>
      <c r="BL32" s="631"/>
      <c r="BM32" s="616">
        <v>96.6</v>
      </c>
      <c r="BN32" s="631"/>
      <c r="BO32" s="631"/>
      <c r="BP32" s="631"/>
      <c r="BQ32" s="656"/>
      <c r="BR32" s="667">
        <v>99.4</v>
      </c>
      <c r="BS32" s="631"/>
      <c r="BT32" s="631"/>
      <c r="BU32" s="631"/>
      <c r="BV32" s="631"/>
      <c r="BW32" s="631"/>
      <c r="BX32" s="616">
        <v>97.7</v>
      </c>
      <c r="BY32" s="631"/>
      <c r="BZ32" s="631"/>
      <c r="CA32" s="631"/>
      <c r="CB32" s="656"/>
      <c r="CD32" s="652"/>
      <c r="CE32" s="653"/>
      <c r="CF32" s="607" t="s">
        <v>304</v>
      </c>
      <c r="CG32" s="608"/>
      <c r="CH32" s="608"/>
      <c r="CI32" s="608"/>
      <c r="CJ32" s="608"/>
      <c r="CK32" s="608"/>
      <c r="CL32" s="608"/>
      <c r="CM32" s="608"/>
      <c r="CN32" s="608"/>
      <c r="CO32" s="608"/>
      <c r="CP32" s="608"/>
      <c r="CQ32" s="609"/>
      <c r="CR32" s="610" t="s">
        <v>122</v>
      </c>
      <c r="CS32" s="611"/>
      <c r="CT32" s="611"/>
      <c r="CU32" s="611"/>
      <c r="CV32" s="611"/>
      <c r="CW32" s="611"/>
      <c r="CX32" s="611"/>
      <c r="CY32" s="612"/>
      <c r="CZ32" s="615" t="s">
        <v>122</v>
      </c>
      <c r="DA32" s="643"/>
      <c r="DB32" s="643"/>
      <c r="DC32" s="645"/>
      <c r="DD32" s="619" t="s">
        <v>122</v>
      </c>
      <c r="DE32" s="611"/>
      <c r="DF32" s="611"/>
      <c r="DG32" s="611"/>
      <c r="DH32" s="611"/>
      <c r="DI32" s="611"/>
      <c r="DJ32" s="611"/>
      <c r="DK32" s="612"/>
      <c r="DL32" s="619" t="s">
        <v>122</v>
      </c>
      <c r="DM32" s="611"/>
      <c r="DN32" s="611"/>
      <c r="DO32" s="611"/>
      <c r="DP32" s="611"/>
      <c r="DQ32" s="611"/>
      <c r="DR32" s="611"/>
      <c r="DS32" s="611"/>
      <c r="DT32" s="611"/>
      <c r="DU32" s="611"/>
      <c r="DV32" s="612"/>
      <c r="DW32" s="615" t="s">
        <v>122</v>
      </c>
      <c r="DX32" s="643"/>
      <c r="DY32" s="643"/>
      <c r="DZ32" s="643"/>
      <c r="EA32" s="643"/>
      <c r="EB32" s="643"/>
      <c r="EC32" s="644"/>
    </row>
    <row r="33" spans="2:133" ht="11.25" customHeight="1" x14ac:dyDescent="0.2">
      <c r="B33" s="607" t="s">
        <v>305</v>
      </c>
      <c r="C33" s="608"/>
      <c r="D33" s="608"/>
      <c r="E33" s="608"/>
      <c r="F33" s="608"/>
      <c r="G33" s="608"/>
      <c r="H33" s="608"/>
      <c r="I33" s="608"/>
      <c r="J33" s="608"/>
      <c r="K33" s="608"/>
      <c r="L33" s="608"/>
      <c r="M33" s="608"/>
      <c r="N33" s="608"/>
      <c r="O33" s="608"/>
      <c r="P33" s="608"/>
      <c r="Q33" s="609"/>
      <c r="R33" s="610">
        <v>110706</v>
      </c>
      <c r="S33" s="611"/>
      <c r="T33" s="611"/>
      <c r="U33" s="611"/>
      <c r="V33" s="611"/>
      <c r="W33" s="611"/>
      <c r="X33" s="611"/>
      <c r="Y33" s="612"/>
      <c r="Z33" s="613">
        <v>0.8</v>
      </c>
      <c r="AA33" s="613"/>
      <c r="AB33" s="613"/>
      <c r="AC33" s="613"/>
      <c r="AD33" s="614" t="s">
        <v>122</v>
      </c>
      <c r="AE33" s="614"/>
      <c r="AF33" s="614"/>
      <c r="AG33" s="614"/>
      <c r="AH33" s="614"/>
      <c r="AI33" s="614"/>
      <c r="AJ33" s="614"/>
      <c r="AK33" s="614"/>
      <c r="AL33" s="615" t="s">
        <v>122</v>
      </c>
      <c r="AM33" s="616"/>
      <c r="AN33" s="616"/>
      <c r="AO33" s="617"/>
      <c r="AP33" s="662"/>
      <c r="AQ33" s="663"/>
      <c r="AR33" s="663"/>
      <c r="AS33" s="663"/>
      <c r="AT33" s="666"/>
      <c r="AU33" s="201"/>
      <c r="AV33" s="201"/>
      <c r="AW33" s="201"/>
      <c r="AX33" s="633" t="s">
        <v>306</v>
      </c>
      <c r="AY33" s="634"/>
      <c r="AZ33" s="634"/>
      <c r="BA33" s="634"/>
      <c r="BB33" s="634"/>
      <c r="BC33" s="634"/>
      <c r="BD33" s="634"/>
      <c r="BE33" s="634"/>
      <c r="BF33" s="635"/>
      <c r="BG33" s="668">
        <v>99.1</v>
      </c>
      <c r="BH33" s="669"/>
      <c r="BI33" s="669"/>
      <c r="BJ33" s="669"/>
      <c r="BK33" s="669"/>
      <c r="BL33" s="669"/>
      <c r="BM33" s="670">
        <v>97</v>
      </c>
      <c r="BN33" s="669"/>
      <c r="BO33" s="669"/>
      <c r="BP33" s="669"/>
      <c r="BQ33" s="671"/>
      <c r="BR33" s="668">
        <v>99.3</v>
      </c>
      <c r="BS33" s="669"/>
      <c r="BT33" s="669"/>
      <c r="BU33" s="669"/>
      <c r="BV33" s="669"/>
      <c r="BW33" s="669"/>
      <c r="BX33" s="670">
        <v>97.2</v>
      </c>
      <c r="BY33" s="669"/>
      <c r="BZ33" s="669"/>
      <c r="CA33" s="669"/>
      <c r="CB33" s="671"/>
      <c r="CD33" s="607" t="s">
        <v>307</v>
      </c>
      <c r="CE33" s="608"/>
      <c r="CF33" s="608"/>
      <c r="CG33" s="608"/>
      <c r="CH33" s="608"/>
      <c r="CI33" s="608"/>
      <c r="CJ33" s="608"/>
      <c r="CK33" s="608"/>
      <c r="CL33" s="608"/>
      <c r="CM33" s="608"/>
      <c r="CN33" s="608"/>
      <c r="CO33" s="608"/>
      <c r="CP33" s="608"/>
      <c r="CQ33" s="609"/>
      <c r="CR33" s="610">
        <v>7527946</v>
      </c>
      <c r="CS33" s="631"/>
      <c r="CT33" s="631"/>
      <c r="CU33" s="631"/>
      <c r="CV33" s="631"/>
      <c r="CW33" s="631"/>
      <c r="CX33" s="631"/>
      <c r="CY33" s="632"/>
      <c r="CZ33" s="615">
        <v>58.9</v>
      </c>
      <c r="DA33" s="643"/>
      <c r="DB33" s="643"/>
      <c r="DC33" s="645"/>
      <c r="DD33" s="619">
        <v>5437871</v>
      </c>
      <c r="DE33" s="631"/>
      <c r="DF33" s="631"/>
      <c r="DG33" s="631"/>
      <c r="DH33" s="631"/>
      <c r="DI33" s="631"/>
      <c r="DJ33" s="631"/>
      <c r="DK33" s="632"/>
      <c r="DL33" s="619">
        <v>3148698</v>
      </c>
      <c r="DM33" s="631"/>
      <c r="DN33" s="631"/>
      <c r="DO33" s="631"/>
      <c r="DP33" s="631"/>
      <c r="DQ33" s="631"/>
      <c r="DR33" s="631"/>
      <c r="DS33" s="631"/>
      <c r="DT33" s="631"/>
      <c r="DU33" s="631"/>
      <c r="DV33" s="632"/>
      <c r="DW33" s="615">
        <v>42.6</v>
      </c>
      <c r="DX33" s="643"/>
      <c r="DY33" s="643"/>
      <c r="DZ33" s="643"/>
      <c r="EA33" s="643"/>
      <c r="EB33" s="643"/>
      <c r="EC33" s="644"/>
    </row>
    <row r="34" spans="2:133" ht="11.25" customHeight="1" x14ac:dyDescent="0.2">
      <c r="B34" s="607" t="s">
        <v>308</v>
      </c>
      <c r="C34" s="608"/>
      <c r="D34" s="608"/>
      <c r="E34" s="608"/>
      <c r="F34" s="608"/>
      <c r="G34" s="608"/>
      <c r="H34" s="608"/>
      <c r="I34" s="608"/>
      <c r="J34" s="608"/>
      <c r="K34" s="608"/>
      <c r="L34" s="608"/>
      <c r="M34" s="608"/>
      <c r="N34" s="608"/>
      <c r="O34" s="608"/>
      <c r="P34" s="608"/>
      <c r="Q34" s="609"/>
      <c r="R34" s="610">
        <v>112061</v>
      </c>
      <c r="S34" s="611"/>
      <c r="T34" s="611"/>
      <c r="U34" s="611"/>
      <c r="V34" s="611"/>
      <c r="W34" s="611"/>
      <c r="X34" s="611"/>
      <c r="Y34" s="612"/>
      <c r="Z34" s="613">
        <v>0.8</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2434923</v>
      </c>
      <c r="CS34" s="611"/>
      <c r="CT34" s="611"/>
      <c r="CU34" s="611"/>
      <c r="CV34" s="611"/>
      <c r="CW34" s="611"/>
      <c r="CX34" s="611"/>
      <c r="CY34" s="612"/>
      <c r="CZ34" s="615">
        <v>19</v>
      </c>
      <c r="DA34" s="643"/>
      <c r="DB34" s="643"/>
      <c r="DC34" s="645"/>
      <c r="DD34" s="619">
        <v>1846892</v>
      </c>
      <c r="DE34" s="611"/>
      <c r="DF34" s="611"/>
      <c r="DG34" s="611"/>
      <c r="DH34" s="611"/>
      <c r="DI34" s="611"/>
      <c r="DJ34" s="611"/>
      <c r="DK34" s="612"/>
      <c r="DL34" s="619">
        <v>1352478</v>
      </c>
      <c r="DM34" s="611"/>
      <c r="DN34" s="611"/>
      <c r="DO34" s="611"/>
      <c r="DP34" s="611"/>
      <c r="DQ34" s="611"/>
      <c r="DR34" s="611"/>
      <c r="DS34" s="611"/>
      <c r="DT34" s="611"/>
      <c r="DU34" s="611"/>
      <c r="DV34" s="612"/>
      <c r="DW34" s="615">
        <v>18.3</v>
      </c>
      <c r="DX34" s="643"/>
      <c r="DY34" s="643"/>
      <c r="DZ34" s="643"/>
      <c r="EA34" s="643"/>
      <c r="EB34" s="643"/>
      <c r="EC34" s="644"/>
    </row>
    <row r="35" spans="2:133" ht="11.25" customHeight="1" x14ac:dyDescent="0.2">
      <c r="B35" s="607" t="s">
        <v>310</v>
      </c>
      <c r="C35" s="608"/>
      <c r="D35" s="608"/>
      <c r="E35" s="608"/>
      <c r="F35" s="608"/>
      <c r="G35" s="608"/>
      <c r="H35" s="608"/>
      <c r="I35" s="608"/>
      <c r="J35" s="608"/>
      <c r="K35" s="608"/>
      <c r="L35" s="608"/>
      <c r="M35" s="608"/>
      <c r="N35" s="608"/>
      <c r="O35" s="608"/>
      <c r="P35" s="608"/>
      <c r="Q35" s="609"/>
      <c r="R35" s="610">
        <v>1231229</v>
      </c>
      <c r="S35" s="611"/>
      <c r="T35" s="611"/>
      <c r="U35" s="611"/>
      <c r="V35" s="611"/>
      <c r="W35" s="611"/>
      <c r="X35" s="611"/>
      <c r="Y35" s="612"/>
      <c r="Z35" s="613">
        <v>9.1999999999999993</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285131</v>
      </c>
      <c r="CS35" s="631"/>
      <c r="CT35" s="631"/>
      <c r="CU35" s="631"/>
      <c r="CV35" s="631"/>
      <c r="CW35" s="631"/>
      <c r="CX35" s="631"/>
      <c r="CY35" s="632"/>
      <c r="CZ35" s="615">
        <v>2.2000000000000002</v>
      </c>
      <c r="DA35" s="643"/>
      <c r="DB35" s="643"/>
      <c r="DC35" s="645"/>
      <c r="DD35" s="619">
        <v>140173</v>
      </c>
      <c r="DE35" s="631"/>
      <c r="DF35" s="631"/>
      <c r="DG35" s="631"/>
      <c r="DH35" s="631"/>
      <c r="DI35" s="631"/>
      <c r="DJ35" s="631"/>
      <c r="DK35" s="632"/>
      <c r="DL35" s="619">
        <v>139583</v>
      </c>
      <c r="DM35" s="631"/>
      <c r="DN35" s="631"/>
      <c r="DO35" s="631"/>
      <c r="DP35" s="631"/>
      <c r="DQ35" s="631"/>
      <c r="DR35" s="631"/>
      <c r="DS35" s="631"/>
      <c r="DT35" s="631"/>
      <c r="DU35" s="631"/>
      <c r="DV35" s="632"/>
      <c r="DW35" s="615">
        <v>1.9</v>
      </c>
      <c r="DX35" s="643"/>
      <c r="DY35" s="643"/>
      <c r="DZ35" s="643"/>
      <c r="EA35" s="643"/>
      <c r="EB35" s="643"/>
      <c r="EC35" s="644"/>
    </row>
    <row r="36" spans="2:133" ht="11.25" customHeight="1" x14ac:dyDescent="0.2">
      <c r="B36" s="607" t="s">
        <v>314</v>
      </c>
      <c r="C36" s="608"/>
      <c r="D36" s="608"/>
      <c r="E36" s="608"/>
      <c r="F36" s="608"/>
      <c r="G36" s="608"/>
      <c r="H36" s="608"/>
      <c r="I36" s="608"/>
      <c r="J36" s="608"/>
      <c r="K36" s="608"/>
      <c r="L36" s="608"/>
      <c r="M36" s="608"/>
      <c r="N36" s="608"/>
      <c r="O36" s="608"/>
      <c r="P36" s="608"/>
      <c r="Q36" s="609"/>
      <c r="R36" s="610">
        <v>125510</v>
      </c>
      <c r="S36" s="611"/>
      <c r="T36" s="611"/>
      <c r="U36" s="611"/>
      <c r="V36" s="611"/>
      <c r="W36" s="611"/>
      <c r="X36" s="611"/>
      <c r="Y36" s="612"/>
      <c r="Z36" s="613">
        <v>0.9</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1696880</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21568</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1721654</v>
      </c>
      <c r="CS36" s="611"/>
      <c r="CT36" s="611"/>
      <c r="CU36" s="611"/>
      <c r="CV36" s="611"/>
      <c r="CW36" s="611"/>
      <c r="CX36" s="611"/>
      <c r="CY36" s="612"/>
      <c r="CZ36" s="615">
        <v>13.5</v>
      </c>
      <c r="DA36" s="643"/>
      <c r="DB36" s="643"/>
      <c r="DC36" s="645"/>
      <c r="DD36" s="619">
        <v>1210209</v>
      </c>
      <c r="DE36" s="611"/>
      <c r="DF36" s="611"/>
      <c r="DG36" s="611"/>
      <c r="DH36" s="611"/>
      <c r="DI36" s="611"/>
      <c r="DJ36" s="611"/>
      <c r="DK36" s="612"/>
      <c r="DL36" s="619">
        <v>712889</v>
      </c>
      <c r="DM36" s="611"/>
      <c r="DN36" s="611"/>
      <c r="DO36" s="611"/>
      <c r="DP36" s="611"/>
      <c r="DQ36" s="611"/>
      <c r="DR36" s="611"/>
      <c r="DS36" s="611"/>
      <c r="DT36" s="611"/>
      <c r="DU36" s="611"/>
      <c r="DV36" s="612"/>
      <c r="DW36" s="615">
        <v>9.6999999999999993</v>
      </c>
      <c r="DX36" s="643"/>
      <c r="DY36" s="643"/>
      <c r="DZ36" s="643"/>
      <c r="EA36" s="643"/>
      <c r="EB36" s="643"/>
      <c r="EC36" s="644"/>
    </row>
    <row r="37" spans="2:133" ht="11.25" customHeight="1" x14ac:dyDescent="0.2">
      <c r="B37" s="607" t="s">
        <v>318</v>
      </c>
      <c r="C37" s="608"/>
      <c r="D37" s="608"/>
      <c r="E37" s="608"/>
      <c r="F37" s="608"/>
      <c r="G37" s="608"/>
      <c r="H37" s="608"/>
      <c r="I37" s="608"/>
      <c r="J37" s="608"/>
      <c r="K37" s="608"/>
      <c r="L37" s="608"/>
      <c r="M37" s="608"/>
      <c r="N37" s="608"/>
      <c r="O37" s="608"/>
      <c r="P37" s="608"/>
      <c r="Q37" s="609"/>
      <c r="R37" s="610">
        <v>650888</v>
      </c>
      <c r="S37" s="611"/>
      <c r="T37" s="611"/>
      <c r="U37" s="611"/>
      <c r="V37" s="611"/>
      <c r="W37" s="611"/>
      <c r="X37" s="611"/>
      <c r="Y37" s="612"/>
      <c r="Z37" s="613">
        <v>4.9000000000000004</v>
      </c>
      <c r="AA37" s="613"/>
      <c r="AB37" s="613"/>
      <c r="AC37" s="613"/>
      <c r="AD37" s="614">
        <v>268</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359121</v>
      </c>
      <c r="BA37" s="611"/>
      <c r="BB37" s="611"/>
      <c r="BC37" s="611"/>
      <c r="BD37" s="631"/>
      <c r="BE37" s="631"/>
      <c r="BF37" s="656"/>
      <c r="BG37" s="607" t="s">
        <v>320</v>
      </c>
      <c r="BH37" s="608"/>
      <c r="BI37" s="608"/>
      <c r="BJ37" s="608"/>
      <c r="BK37" s="608"/>
      <c r="BL37" s="608"/>
      <c r="BM37" s="608"/>
      <c r="BN37" s="608"/>
      <c r="BO37" s="608"/>
      <c r="BP37" s="608"/>
      <c r="BQ37" s="608"/>
      <c r="BR37" s="608"/>
      <c r="BS37" s="608"/>
      <c r="BT37" s="608"/>
      <c r="BU37" s="609"/>
      <c r="BV37" s="610">
        <v>-25632</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7163</v>
      </c>
      <c r="CS37" s="631"/>
      <c r="CT37" s="631"/>
      <c r="CU37" s="631"/>
      <c r="CV37" s="631"/>
      <c r="CW37" s="631"/>
      <c r="CX37" s="631"/>
      <c r="CY37" s="632"/>
      <c r="CZ37" s="615">
        <v>0.1</v>
      </c>
      <c r="DA37" s="643"/>
      <c r="DB37" s="643"/>
      <c r="DC37" s="645"/>
      <c r="DD37" s="619">
        <v>7163</v>
      </c>
      <c r="DE37" s="631"/>
      <c r="DF37" s="631"/>
      <c r="DG37" s="631"/>
      <c r="DH37" s="631"/>
      <c r="DI37" s="631"/>
      <c r="DJ37" s="631"/>
      <c r="DK37" s="632"/>
      <c r="DL37" s="619">
        <v>7163</v>
      </c>
      <c r="DM37" s="631"/>
      <c r="DN37" s="631"/>
      <c r="DO37" s="631"/>
      <c r="DP37" s="631"/>
      <c r="DQ37" s="631"/>
      <c r="DR37" s="631"/>
      <c r="DS37" s="631"/>
      <c r="DT37" s="631"/>
      <c r="DU37" s="631"/>
      <c r="DV37" s="632"/>
      <c r="DW37" s="615">
        <v>0.1</v>
      </c>
      <c r="DX37" s="643"/>
      <c r="DY37" s="643"/>
      <c r="DZ37" s="643"/>
      <c r="EA37" s="643"/>
      <c r="EB37" s="643"/>
      <c r="EC37" s="644"/>
    </row>
    <row r="38" spans="2:133" ht="11.25" customHeight="1" x14ac:dyDescent="0.2">
      <c r="B38" s="607" t="s">
        <v>322</v>
      </c>
      <c r="C38" s="608"/>
      <c r="D38" s="608"/>
      <c r="E38" s="608"/>
      <c r="F38" s="608"/>
      <c r="G38" s="608"/>
      <c r="H38" s="608"/>
      <c r="I38" s="608"/>
      <c r="J38" s="608"/>
      <c r="K38" s="608"/>
      <c r="L38" s="608"/>
      <c r="M38" s="608"/>
      <c r="N38" s="608"/>
      <c r="O38" s="608"/>
      <c r="P38" s="608"/>
      <c r="Q38" s="609"/>
      <c r="R38" s="610">
        <v>889300</v>
      </c>
      <c r="S38" s="611"/>
      <c r="T38" s="611"/>
      <c r="U38" s="611"/>
      <c r="V38" s="611"/>
      <c r="W38" s="611"/>
      <c r="X38" s="611"/>
      <c r="Y38" s="612"/>
      <c r="Z38" s="613">
        <v>6.6</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70000</v>
      </c>
      <c r="BA38" s="611"/>
      <c r="BB38" s="611"/>
      <c r="BC38" s="611"/>
      <c r="BD38" s="631"/>
      <c r="BE38" s="631"/>
      <c r="BF38" s="656"/>
      <c r="BG38" s="607" t="s">
        <v>324</v>
      </c>
      <c r="BH38" s="608"/>
      <c r="BI38" s="608"/>
      <c r="BJ38" s="608"/>
      <c r="BK38" s="608"/>
      <c r="BL38" s="608"/>
      <c r="BM38" s="608"/>
      <c r="BN38" s="608"/>
      <c r="BO38" s="608"/>
      <c r="BP38" s="608"/>
      <c r="BQ38" s="608"/>
      <c r="BR38" s="608"/>
      <c r="BS38" s="608"/>
      <c r="BT38" s="608"/>
      <c r="BU38" s="609"/>
      <c r="BV38" s="610">
        <v>2807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1186574</v>
      </c>
      <c r="CS38" s="611"/>
      <c r="CT38" s="611"/>
      <c r="CU38" s="611"/>
      <c r="CV38" s="611"/>
      <c r="CW38" s="611"/>
      <c r="CX38" s="611"/>
      <c r="CY38" s="612"/>
      <c r="CZ38" s="615">
        <v>9.3000000000000007</v>
      </c>
      <c r="DA38" s="643"/>
      <c r="DB38" s="643"/>
      <c r="DC38" s="645"/>
      <c r="DD38" s="619">
        <v>992075</v>
      </c>
      <c r="DE38" s="611"/>
      <c r="DF38" s="611"/>
      <c r="DG38" s="611"/>
      <c r="DH38" s="611"/>
      <c r="DI38" s="611"/>
      <c r="DJ38" s="611"/>
      <c r="DK38" s="612"/>
      <c r="DL38" s="619">
        <v>943748</v>
      </c>
      <c r="DM38" s="611"/>
      <c r="DN38" s="611"/>
      <c r="DO38" s="611"/>
      <c r="DP38" s="611"/>
      <c r="DQ38" s="611"/>
      <c r="DR38" s="611"/>
      <c r="DS38" s="611"/>
      <c r="DT38" s="611"/>
      <c r="DU38" s="611"/>
      <c r="DV38" s="612"/>
      <c r="DW38" s="615">
        <v>12.8</v>
      </c>
      <c r="DX38" s="643"/>
      <c r="DY38" s="643"/>
      <c r="DZ38" s="643"/>
      <c r="EA38" s="643"/>
      <c r="EB38" s="643"/>
      <c r="EC38" s="644"/>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49003</v>
      </c>
      <c r="BA39" s="611"/>
      <c r="BB39" s="611"/>
      <c r="BC39" s="611"/>
      <c r="BD39" s="631"/>
      <c r="BE39" s="631"/>
      <c r="BF39" s="656"/>
      <c r="BG39" s="607" t="s">
        <v>328</v>
      </c>
      <c r="BH39" s="608"/>
      <c r="BI39" s="608"/>
      <c r="BJ39" s="608"/>
      <c r="BK39" s="608"/>
      <c r="BL39" s="608"/>
      <c r="BM39" s="608"/>
      <c r="BN39" s="608"/>
      <c r="BO39" s="608"/>
      <c r="BP39" s="608"/>
      <c r="BQ39" s="608"/>
      <c r="BR39" s="608"/>
      <c r="BS39" s="608"/>
      <c r="BT39" s="608"/>
      <c r="BU39" s="609"/>
      <c r="BV39" s="610">
        <v>4079</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1556747</v>
      </c>
      <c r="CS39" s="631"/>
      <c r="CT39" s="631"/>
      <c r="CU39" s="631"/>
      <c r="CV39" s="631"/>
      <c r="CW39" s="631"/>
      <c r="CX39" s="631"/>
      <c r="CY39" s="632"/>
      <c r="CZ39" s="615">
        <v>12.2</v>
      </c>
      <c r="DA39" s="643"/>
      <c r="DB39" s="643"/>
      <c r="DC39" s="645"/>
      <c r="DD39" s="619">
        <v>1043468</v>
      </c>
      <c r="DE39" s="631"/>
      <c r="DF39" s="631"/>
      <c r="DG39" s="631"/>
      <c r="DH39" s="631"/>
      <c r="DI39" s="631"/>
      <c r="DJ39" s="631"/>
      <c r="DK39" s="632"/>
      <c r="DL39" s="619" t="s">
        <v>122</v>
      </c>
      <c r="DM39" s="631"/>
      <c r="DN39" s="631"/>
      <c r="DO39" s="631"/>
      <c r="DP39" s="631"/>
      <c r="DQ39" s="631"/>
      <c r="DR39" s="631"/>
      <c r="DS39" s="631"/>
      <c r="DT39" s="631"/>
      <c r="DU39" s="631"/>
      <c r="DV39" s="632"/>
      <c r="DW39" s="615" t="s">
        <v>122</v>
      </c>
      <c r="DX39" s="643"/>
      <c r="DY39" s="643"/>
      <c r="DZ39" s="643"/>
      <c r="EA39" s="643"/>
      <c r="EB39" s="643"/>
      <c r="EC39" s="644"/>
    </row>
    <row r="40" spans="2:133" ht="11.25" customHeight="1" x14ac:dyDescent="0.2">
      <c r="B40" s="607" t="s">
        <v>330</v>
      </c>
      <c r="C40" s="608"/>
      <c r="D40" s="608"/>
      <c r="E40" s="608"/>
      <c r="F40" s="608"/>
      <c r="G40" s="608"/>
      <c r="H40" s="608"/>
      <c r="I40" s="608"/>
      <c r="J40" s="608"/>
      <c r="K40" s="608"/>
      <c r="L40" s="608"/>
      <c r="M40" s="608"/>
      <c r="N40" s="608"/>
      <c r="O40" s="608"/>
      <c r="P40" s="608"/>
      <c r="Q40" s="609"/>
      <c r="R40" s="610" t="s">
        <v>122</v>
      </c>
      <c r="S40" s="611"/>
      <c r="T40" s="611"/>
      <c r="U40" s="611"/>
      <c r="V40" s="611"/>
      <c r="W40" s="611"/>
      <c r="X40" s="611"/>
      <c r="Y40" s="612"/>
      <c r="Z40" s="613" t="s">
        <v>122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v>32182</v>
      </c>
      <c r="BA40" s="611"/>
      <c r="BB40" s="611"/>
      <c r="BC40" s="611"/>
      <c r="BD40" s="631"/>
      <c r="BE40" s="631"/>
      <c r="BF40" s="656"/>
      <c r="BG40" s="660" t="s">
        <v>332</v>
      </c>
      <c r="BH40" s="661"/>
      <c r="BI40" s="661"/>
      <c r="BJ40" s="661"/>
      <c r="BK40" s="661"/>
      <c r="BL40" s="205"/>
      <c r="BM40" s="608" t="s">
        <v>333</v>
      </c>
      <c r="BN40" s="608"/>
      <c r="BO40" s="608"/>
      <c r="BP40" s="608"/>
      <c r="BQ40" s="608"/>
      <c r="BR40" s="608"/>
      <c r="BS40" s="608"/>
      <c r="BT40" s="608"/>
      <c r="BU40" s="609"/>
      <c r="BV40" s="610">
        <v>101</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342917</v>
      </c>
      <c r="CS40" s="611"/>
      <c r="CT40" s="611"/>
      <c r="CU40" s="611"/>
      <c r="CV40" s="611"/>
      <c r="CW40" s="611"/>
      <c r="CX40" s="611"/>
      <c r="CY40" s="612"/>
      <c r="CZ40" s="615">
        <v>2.7</v>
      </c>
      <c r="DA40" s="643"/>
      <c r="DB40" s="643"/>
      <c r="DC40" s="645"/>
      <c r="DD40" s="619">
        <v>205054</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3"/>
      <c r="DY40" s="643"/>
      <c r="DZ40" s="643"/>
      <c r="EA40" s="643"/>
      <c r="EB40" s="643"/>
      <c r="EC40" s="644"/>
    </row>
    <row r="41" spans="2:133" ht="11.25" customHeight="1" x14ac:dyDescent="0.2">
      <c r="B41" s="633" t="s">
        <v>335</v>
      </c>
      <c r="C41" s="634"/>
      <c r="D41" s="634"/>
      <c r="E41" s="634"/>
      <c r="F41" s="634"/>
      <c r="G41" s="634"/>
      <c r="H41" s="634"/>
      <c r="I41" s="634"/>
      <c r="J41" s="634"/>
      <c r="K41" s="634"/>
      <c r="L41" s="634"/>
      <c r="M41" s="634"/>
      <c r="N41" s="634"/>
      <c r="O41" s="634"/>
      <c r="P41" s="634"/>
      <c r="Q41" s="635"/>
      <c r="R41" s="682">
        <v>13403507</v>
      </c>
      <c r="S41" s="683"/>
      <c r="T41" s="683"/>
      <c r="U41" s="683"/>
      <c r="V41" s="683"/>
      <c r="W41" s="683"/>
      <c r="X41" s="683"/>
      <c r="Y41" s="687"/>
      <c r="Z41" s="688">
        <v>100</v>
      </c>
      <c r="AA41" s="688"/>
      <c r="AB41" s="688"/>
      <c r="AC41" s="688"/>
      <c r="AD41" s="689">
        <v>7384044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277180</v>
      </c>
      <c r="BA41" s="611"/>
      <c r="BB41" s="611"/>
      <c r="BC41" s="611"/>
      <c r="BD41" s="631"/>
      <c r="BE41" s="631"/>
      <c r="BF41" s="656"/>
      <c r="BG41" s="660"/>
      <c r="BH41" s="661"/>
      <c r="BI41" s="661"/>
      <c r="BJ41" s="661"/>
      <c r="BK41" s="661"/>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31"/>
      <c r="CT41" s="631"/>
      <c r="CU41" s="631"/>
      <c r="CV41" s="631"/>
      <c r="CW41" s="631"/>
      <c r="CX41" s="631"/>
      <c r="CY41" s="632"/>
      <c r="CZ41" s="615" t="s">
        <v>122</v>
      </c>
      <c r="DA41" s="643"/>
      <c r="DB41" s="643"/>
      <c r="DC41" s="645"/>
      <c r="DD41" s="619" t="s">
        <v>122</v>
      </c>
      <c r="DE41" s="631"/>
      <c r="DF41" s="631"/>
      <c r="DG41" s="631"/>
      <c r="DH41" s="631"/>
      <c r="DI41" s="631"/>
      <c r="DJ41" s="631"/>
      <c r="DK41" s="632"/>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909394</v>
      </c>
      <c r="BA42" s="683"/>
      <c r="BB42" s="683"/>
      <c r="BC42" s="683"/>
      <c r="BD42" s="669"/>
      <c r="BE42" s="669"/>
      <c r="BF42" s="671"/>
      <c r="BG42" s="662"/>
      <c r="BH42" s="663"/>
      <c r="BI42" s="663"/>
      <c r="BJ42" s="663"/>
      <c r="BK42" s="663"/>
      <c r="BL42" s="206"/>
      <c r="BM42" s="634" t="s">
        <v>340</v>
      </c>
      <c r="BN42" s="634"/>
      <c r="BO42" s="634"/>
      <c r="BP42" s="634"/>
      <c r="BQ42" s="634"/>
      <c r="BR42" s="634"/>
      <c r="BS42" s="634"/>
      <c r="BT42" s="634"/>
      <c r="BU42" s="635"/>
      <c r="BV42" s="682">
        <v>537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1266439</v>
      </c>
      <c r="CS42" s="631"/>
      <c r="CT42" s="631"/>
      <c r="CU42" s="631"/>
      <c r="CV42" s="631"/>
      <c r="CW42" s="631"/>
      <c r="CX42" s="631"/>
      <c r="CY42" s="632"/>
      <c r="CZ42" s="615">
        <v>9.9</v>
      </c>
      <c r="DA42" s="643"/>
      <c r="DB42" s="643"/>
      <c r="DC42" s="645"/>
      <c r="DD42" s="619">
        <v>366353</v>
      </c>
      <c r="DE42" s="631"/>
      <c r="DF42" s="631"/>
      <c r="DG42" s="631"/>
      <c r="DH42" s="631"/>
      <c r="DI42" s="631"/>
      <c r="DJ42" s="631"/>
      <c r="DK42" s="632"/>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t="s">
        <v>122</v>
      </c>
      <c r="CS43" s="631"/>
      <c r="CT43" s="631"/>
      <c r="CU43" s="631"/>
      <c r="CV43" s="631"/>
      <c r="CW43" s="631"/>
      <c r="CX43" s="631"/>
      <c r="CY43" s="632"/>
      <c r="CZ43" s="615" t="s">
        <v>122</v>
      </c>
      <c r="DA43" s="643"/>
      <c r="DB43" s="643"/>
      <c r="DC43" s="645"/>
      <c r="DD43" s="619" t="s">
        <v>122</v>
      </c>
      <c r="DE43" s="631"/>
      <c r="DF43" s="631"/>
      <c r="DG43" s="631"/>
      <c r="DH43" s="631"/>
      <c r="DI43" s="631"/>
      <c r="DJ43" s="631"/>
      <c r="DK43" s="632"/>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292</v>
      </c>
      <c r="CE44" s="649"/>
      <c r="CF44" s="607" t="s">
        <v>345</v>
      </c>
      <c r="CG44" s="608"/>
      <c r="CH44" s="608"/>
      <c r="CI44" s="608"/>
      <c r="CJ44" s="608"/>
      <c r="CK44" s="608"/>
      <c r="CL44" s="608"/>
      <c r="CM44" s="608"/>
      <c r="CN44" s="608"/>
      <c r="CO44" s="608"/>
      <c r="CP44" s="608"/>
      <c r="CQ44" s="609"/>
      <c r="CR44" s="610">
        <v>1261427</v>
      </c>
      <c r="CS44" s="611"/>
      <c r="CT44" s="611"/>
      <c r="CU44" s="611"/>
      <c r="CV44" s="611"/>
      <c r="CW44" s="611"/>
      <c r="CX44" s="611"/>
      <c r="CY44" s="612"/>
      <c r="CZ44" s="615">
        <v>9.9</v>
      </c>
      <c r="DA44" s="616"/>
      <c r="DB44" s="616"/>
      <c r="DC44" s="622"/>
      <c r="DD44" s="619">
        <v>365918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347</v>
      </c>
      <c r="CG45" s="608"/>
      <c r="CH45" s="608"/>
      <c r="CI45" s="608"/>
      <c r="CJ45" s="608"/>
      <c r="CK45" s="608"/>
      <c r="CL45" s="608"/>
      <c r="CM45" s="608"/>
      <c r="CN45" s="608"/>
      <c r="CO45" s="608"/>
      <c r="CP45" s="608"/>
      <c r="CQ45" s="609"/>
      <c r="CR45" s="610">
        <v>291068</v>
      </c>
      <c r="CS45" s="631"/>
      <c r="CT45" s="631"/>
      <c r="CU45" s="631"/>
      <c r="CV45" s="631"/>
      <c r="CW45" s="631"/>
      <c r="CX45" s="631"/>
      <c r="CY45" s="632"/>
      <c r="CZ45" s="615">
        <v>2.2999999999999998</v>
      </c>
      <c r="DA45" s="643"/>
      <c r="DB45" s="643"/>
      <c r="DC45" s="645"/>
      <c r="DD45" s="619">
        <v>50011</v>
      </c>
      <c r="DE45" s="631"/>
      <c r="DF45" s="631"/>
      <c r="DG45" s="631"/>
      <c r="DH45" s="631"/>
      <c r="DI45" s="631"/>
      <c r="DJ45" s="631"/>
      <c r="DK45" s="632"/>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348</v>
      </c>
      <c r="CG46" s="608"/>
      <c r="CH46" s="608"/>
      <c r="CI46" s="608"/>
      <c r="CJ46" s="608"/>
      <c r="CK46" s="608"/>
      <c r="CL46" s="608"/>
      <c r="CM46" s="608"/>
      <c r="CN46" s="608"/>
      <c r="CO46" s="608"/>
      <c r="CP46" s="608"/>
      <c r="CQ46" s="609"/>
      <c r="CR46" s="610">
        <v>794129</v>
      </c>
      <c r="CS46" s="611"/>
      <c r="CT46" s="611"/>
      <c r="CU46" s="611"/>
      <c r="CV46" s="611"/>
      <c r="CW46" s="611"/>
      <c r="CX46" s="611"/>
      <c r="CY46" s="612"/>
      <c r="CZ46" s="615">
        <v>6.2</v>
      </c>
      <c r="DA46" s="616"/>
      <c r="DB46" s="616"/>
      <c r="DC46" s="622"/>
      <c r="DD46" s="619">
        <v>272446</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349</v>
      </c>
      <c r="CG47" s="608"/>
      <c r="CH47" s="608"/>
      <c r="CI47" s="608"/>
      <c r="CJ47" s="608"/>
      <c r="CK47" s="608"/>
      <c r="CL47" s="608"/>
      <c r="CM47" s="608"/>
      <c r="CN47" s="608"/>
      <c r="CO47" s="608"/>
      <c r="CP47" s="608"/>
      <c r="CQ47" s="609"/>
      <c r="CR47" s="610">
        <v>5012</v>
      </c>
      <c r="CS47" s="631"/>
      <c r="CT47" s="631"/>
      <c r="CU47" s="631"/>
      <c r="CV47" s="631"/>
      <c r="CW47" s="631"/>
      <c r="CX47" s="631"/>
      <c r="CY47" s="632"/>
      <c r="CZ47" s="615">
        <v>0</v>
      </c>
      <c r="DA47" s="643"/>
      <c r="DB47" s="643"/>
      <c r="DC47" s="645"/>
      <c r="DD47" s="619">
        <v>435</v>
      </c>
      <c r="DE47" s="631"/>
      <c r="DF47" s="631"/>
      <c r="DG47" s="631"/>
      <c r="DH47" s="631"/>
      <c r="DI47" s="631"/>
      <c r="DJ47" s="631"/>
      <c r="DK47" s="632"/>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2"/>
      <c r="CE48" s="653"/>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3" t="s">
        <v>351</v>
      </c>
      <c r="CE49" s="634"/>
      <c r="CF49" s="634"/>
      <c r="CG49" s="634"/>
      <c r="CH49" s="634"/>
      <c r="CI49" s="634"/>
      <c r="CJ49" s="634"/>
      <c r="CK49" s="634"/>
      <c r="CL49" s="634"/>
      <c r="CM49" s="634"/>
      <c r="CN49" s="634"/>
      <c r="CO49" s="634"/>
      <c r="CP49" s="634"/>
      <c r="CQ49" s="635"/>
      <c r="CR49" s="682">
        <v>12790225</v>
      </c>
      <c r="CS49" s="669"/>
      <c r="CT49" s="669"/>
      <c r="CU49" s="669"/>
      <c r="CV49" s="669"/>
      <c r="CW49" s="669"/>
      <c r="CX49" s="669"/>
      <c r="CY49" s="698"/>
      <c r="CZ49" s="690">
        <v>100</v>
      </c>
      <c r="DA49" s="699"/>
      <c r="DB49" s="699"/>
      <c r="DC49" s="700"/>
      <c r="DD49" s="701">
        <v>8812995</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glBgmCdk5/SUdCC9xlNat64iazzvfYNB7X3bU9rfHClOHX1t+twwZeUM75bqR9i+mWXwhkHgLI73sLm0u1Ngaw==" saltValue="/62RfSgO1FaECrhN68uds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13419</v>
      </c>
      <c r="R7" s="740"/>
      <c r="S7" s="740"/>
      <c r="T7" s="740"/>
      <c r="U7" s="740"/>
      <c r="V7" s="740">
        <v>12806</v>
      </c>
      <c r="W7" s="740"/>
      <c r="X7" s="740"/>
      <c r="Y7" s="740"/>
      <c r="Z7" s="740"/>
      <c r="AA7" s="740">
        <v>613</v>
      </c>
      <c r="AB7" s="740"/>
      <c r="AC7" s="740"/>
      <c r="AD7" s="740"/>
      <c r="AE7" s="741"/>
      <c r="AF7" s="742">
        <v>501</v>
      </c>
      <c r="AG7" s="743"/>
      <c r="AH7" s="743"/>
      <c r="AI7" s="743"/>
      <c r="AJ7" s="744"/>
      <c r="AK7" s="745">
        <v>1218</v>
      </c>
      <c r="AL7" s="746"/>
      <c r="AM7" s="746"/>
      <c r="AN7" s="746"/>
      <c r="AO7" s="746"/>
      <c r="AP7" s="746">
        <v>5336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560</v>
      </c>
      <c r="BT7" s="734"/>
      <c r="BU7" s="734"/>
      <c r="BV7" s="734"/>
      <c r="BW7" s="734"/>
      <c r="BX7" s="734"/>
      <c r="BY7" s="734"/>
      <c r="BZ7" s="734"/>
      <c r="CA7" s="734"/>
      <c r="CB7" s="734"/>
      <c r="CC7" s="734"/>
      <c r="CD7" s="734"/>
      <c r="CE7" s="734"/>
      <c r="CF7" s="734"/>
      <c r="CG7" s="749"/>
      <c r="CH7" s="730">
        <v>3</v>
      </c>
      <c r="CI7" s="731"/>
      <c r="CJ7" s="731"/>
      <c r="CK7" s="731"/>
      <c r="CL7" s="732"/>
      <c r="CM7" s="730">
        <v>68</v>
      </c>
      <c r="CN7" s="731"/>
      <c r="CO7" s="731"/>
      <c r="CP7" s="731"/>
      <c r="CQ7" s="732"/>
      <c r="CR7" s="730">
        <v>20</v>
      </c>
      <c r="CS7" s="731"/>
      <c r="CT7" s="731"/>
      <c r="CU7" s="731"/>
      <c r="CV7" s="732"/>
      <c r="CW7" s="730">
        <v>5</v>
      </c>
      <c r="CX7" s="731"/>
      <c r="CY7" s="731"/>
      <c r="CZ7" s="731"/>
      <c r="DA7" s="732"/>
      <c r="DB7" s="730" t="s">
        <v>491</v>
      </c>
      <c r="DC7" s="731"/>
      <c r="DD7" s="731"/>
      <c r="DE7" s="731"/>
      <c r="DF7" s="732"/>
      <c r="DG7" s="730" t="s">
        <v>491</v>
      </c>
      <c r="DH7" s="731"/>
      <c r="DI7" s="731"/>
      <c r="DJ7" s="731"/>
      <c r="DK7" s="732"/>
      <c r="DL7" s="730" t="s">
        <v>491</v>
      </c>
      <c r="DM7" s="731"/>
      <c r="DN7" s="731"/>
      <c r="DO7" s="731"/>
      <c r="DP7" s="732"/>
      <c r="DQ7" s="730" t="s">
        <v>491</v>
      </c>
      <c r="DR7" s="731"/>
      <c r="DS7" s="731"/>
      <c r="DT7" s="731"/>
      <c r="DU7" s="732"/>
      <c r="DV7" s="733"/>
      <c r="DW7" s="734"/>
      <c r="DX7" s="734"/>
      <c r="DY7" s="734"/>
      <c r="DZ7" s="735"/>
      <c r="EA7" s="216"/>
    </row>
    <row r="8" spans="1:131" s="217" customFormat="1" ht="26.25" customHeight="1" x14ac:dyDescent="0.2">
      <c r="A8" s="220">
        <v>2</v>
      </c>
      <c r="B8" s="767" t="s">
        <v>375</v>
      </c>
      <c r="C8" s="768"/>
      <c r="D8" s="768"/>
      <c r="E8" s="768"/>
      <c r="F8" s="768"/>
      <c r="G8" s="768"/>
      <c r="H8" s="768"/>
      <c r="I8" s="768"/>
      <c r="J8" s="768"/>
      <c r="K8" s="768"/>
      <c r="L8" s="768"/>
      <c r="M8" s="768"/>
      <c r="N8" s="768"/>
      <c r="O8" s="768"/>
      <c r="P8" s="769"/>
      <c r="Q8" s="770">
        <v>50</v>
      </c>
      <c r="R8" s="771"/>
      <c r="S8" s="771"/>
      <c r="T8" s="771"/>
      <c r="U8" s="771"/>
      <c r="V8" s="771">
        <v>50</v>
      </c>
      <c r="W8" s="771"/>
      <c r="X8" s="771"/>
      <c r="Y8" s="771"/>
      <c r="Z8" s="771"/>
      <c r="AA8" s="771">
        <v>0</v>
      </c>
      <c r="AB8" s="771"/>
      <c r="AC8" s="771"/>
      <c r="AD8" s="771"/>
      <c r="AE8" s="772"/>
      <c r="AF8" s="773">
        <v>0</v>
      </c>
      <c r="AG8" s="774"/>
      <c r="AH8" s="774"/>
      <c r="AI8" s="774"/>
      <c r="AJ8" s="775"/>
      <c r="AK8" s="756">
        <v>48</v>
      </c>
      <c r="AL8" s="757"/>
      <c r="AM8" s="757"/>
      <c r="AN8" s="757"/>
      <c r="AO8" s="757"/>
      <c r="AP8" s="757" t="s">
        <v>559</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t="s">
        <v>376</v>
      </c>
      <c r="C9" s="768"/>
      <c r="D9" s="768"/>
      <c r="E9" s="768"/>
      <c r="F9" s="768"/>
      <c r="G9" s="768"/>
      <c r="H9" s="768"/>
      <c r="I9" s="768"/>
      <c r="J9" s="768"/>
      <c r="K9" s="768"/>
      <c r="L9" s="768"/>
      <c r="M9" s="768"/>
      <c r="N9" s="768"/>
      <c r="O9" s="768"/>
      <c r="P9" s="769"/>
      <c r="Q9" s="770">
        <v>55</v>
      </c>
      <c r="R9" s="771"/>
      <c r="S9" s="771"/>
      <c r="T9" s="771"/>
      <c r="U9" s="771"/>
      <c r="V9" s="771">
        <v>55</v>
      </c>
      <c r="W9" s="771"/>
      <c r="X9" s="771"/>
      <c r="Y9" s="771"/>
      <c r="Z9" s="771"/>
      <c r="AA9" s="771">
        <v>0</v>
      </c>
      <c r="AB9" s="771"/>
      <c r="AC9" s="771"/>
      <c r="AD9" s="771"/>
      <c r="AE9" s="772"/>
      <c r="AF9" s="773">
        <v>0</v>
      </c>
      <c r="AG9" s="774"/>
      <c r="AH9" s="774"/>
      <c r="AI9" s="774"/>
      <c r="AJ9" s="775"/>
      <c r="AK9" s="756">
        <v>51</v>
      </c>
      <c r="AL9" s="757"/>
      <c r="AM9" s="757"/>
      <c r="AN9" s="757"/>
      <c r="AO9" s="757"/>
      <c r="AP9" s="757">
        <v>68</v>
      </c>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t="s">
        <v>377</v>
      </c>
      <c r="C10" s="768"/>
      <c r="D10" s="768"/>
      <c r="E10" s="768"/>
      <c r="F10" s="768"/>
      <c r="G10" s="768"/>
      <c r="H10" s="768"/>
      <c r="I10" s="768"/>
      <c r="J10" s="768"/>
      <c r="K10" s="768"/>
      <c r="L10" s="768"/>
      <c r="M10" s="768"/>
      <c r="N10" s="768"/>
      <c r="O10" s="768"/>
      <c r="P10" s="769"/>
      <c r="Q10" s="770">
        <v>5</v>
      </c>
      <c r="R10" s="771"/>
      <c r="S10" s="771"/>
      <c r="T10" s="771"/>
      <c r="U10" s="771"/>
      <c r="V10" s="771">
        <v>5</v>
      </c>
      <c r="W10" s="771"/>
      <c r="X10" s="771"/>
      <c r="Y10" s="771"/>
      <c r="Z10" s="771"/>
      <c r="AA10" s="771">
        <v>0</v>
      </c>
      <c r="AB10" s="771"/>
      <c r="AC10" s="771"/>
      <c r="AD10" s="771"/>
      <c r="AE10" s="772"/>
      <c r="AF10" s="773">
        <v>0</v>
      </c>
      <c r="AG10" s="774"/>
      <c r="AH10" s="774"/>
      <c r="AI10" s="774"/>
      <c r="AJ10" s="775"/>
      <c r="AK10" s="756" t="s">
        <v>491</v>
      </c>
      <c r="AL10" s="757"/>
      <c r="AM10" s="757"/>
      <c r="AN10" s="757"/>
      <c r="AO10" s="757"/>
      <c r="AP10" s="757" t="s">
        <v>559</v>
      </c>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t="s">
        <v>378</v>
      </c>
      <c r="C11" s="768"/>
      <c r="D11" s="768"/>
      <c r="E11" s="768"/>
      <c r="F11" s="768"/>
      <c r="G11" s="768"/>
      <c r="H11" s="768"/>
      <c r="I11" s="768"/>
      <c r="J11" s="768"/>
      <c r="K11" s="768"/>
      <c r="L11" s="768"/>
      <c r="M11" s="768"/>
      <c r="N11" s="768"/>
      <c r="O11" s="768"/>
      <c r="P11" s="769"/>
      <c r="Q11" s="770">
        <v>38</v>
      </c>
      <c r="R11" s="771"/>
      <c r="S11" s="771"/>
      <c r="T11" s="771"/>
      <c r="U11" s="771"/>
      <c r="V11" s="771">
        <v>38</v>
      </c>
      <c r="W11" s="771"/>
      <c r="X11" s="771"/>
      <c r="Y11" s="771"/>
      <c r="Z11" s="771"/>
      <c r="AA11" s="771">
        <v>0</v>
      </c>
      <c r="AB11" s="771"/>
      <c r="AC11" s="771"/>
      <c r="AD11" s="771"/>
      <c r="AE11" s="772"/>
      <c r="AF11" s="773">
        <v>0</v>
      </c>
      <c r="AG11" s="774"/>
      <c r="AH11" s="774"/>
      <c r="AI11" s="774"/>
      <c r="AJ11" s="775"/>
      <c r="AK11" s="756">
        <v>30</v>
      </c>
      <c r="AL11" s="757"/>
      <c r="AM11" s="757"/>
      <c r="AN11" s="757"/>
      <c r="AO11" s="757"/>
      <c r="AP11" s="757" t="s">
        <v>559</v>
      </c>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379</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380</v>
      </c>
      <c r="B23" s="776" t="s">
        <v>381</v>
      </c>
      <c r="C23" s="777"/>
      <c r="D23" s="777"/>
      <c r="E23" s="777"/>
      <c r="F23" s="777"/>
      <c r="G23" s="777"/>
      <c r="H23" s="777"/>
      <c r="I23" s="777"/>
      <c r="J23" s="777"/>
      <c r="K23" s="777"/>
      <c r="L23" s="777"/>
      <c r="M23" s="777"/>
      <c r="N23" s="777"/>
      <c r="O23" s="777"/>
      <c r="P23" s="778"/>
      <c r="Q23" s="779">
        <v>13450</v>
      </c>
      <c r="R23" s="780"/>
      <c r="S23" s="780"/>
      <c r="T23" s="780"/>
      <c r="U23" s="780"/>
      <c r="V23" s="780">
        <v>12837</v>
      </c>
      <c r="W23" s="780"/>
      <c r="X23" s="780"/>
      <c r="Y23" s="780"/>
      <c r="Z23" s="780"/>
      <c r="AA23" s="780">
        <v>613</v>
      </c>
      <c r="AB23" s="780"/>
      <c r="AC23" s="780"/>
      <c r="AD23" s="780"/>
      <c r="AE23" s="781"/>
      <c r="AF23" s="782">
        <v>502</v>
      </c>
      <c r="AG23" s="780"/>
      <c r="AH23" s="780"/>
      <c r="AI23" s="780"/>
      <c r="AJ23" s="783"/>
      <c r="AK23" s="784"/>
      <c r="AL23" s="785"/>
      <c r="AM23" s="785"/>
      <c r="AN23" s="785"/>
      <c r="AO23" s="785"/>
      <c r="AP23" s="780">
        <v>5404</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382</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383</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384</v>
      </c>
      <c r="R26" s="721"/>
      <c r="S26" s="721"/>
      <c r="T26" s="721"/>
      <c r="U26" s="722"/>
      <c r="V26" s="720" t="s">
        <v>385</v>
      </c>
      <c r="W26" s="721"/>
      <c r="X26" s="721"/>
      <c r="Y26" s="721"/>
      <c r="Z26" s="722"/>
      <c r="AA26" s="720" t="s">
        <v>386</v>
      </c>
      <c r="AB26" s="721"/>
      <c r="AC26" s="721"/>
      <c r="AD26" s="721"/>
      <c r="AE26" s="721"/>
      <c r="AF26" s="801" t="s">
        <v>387</v>
      </c>
      <c r="AG26" s="802"/>
      <c r="AH26" s="802"/>
      <c r="AI26" s="802"/>
      <c r="AJ26" s="803"/>
      <c r="AK26" s="721" t="s">
        <v>388</v>
      </c>
      <c r="AL26" s="721"/>
      <c r="AM26" s="721"/>
      <c r="AN26" s="721"/>
      <c r="AO26" s="722"/>
      <c r="AP26" s="720" t="s">
        <v>389</v>
      </c>
      <c r="AQ26" s="721"/>
      <c r="AR26" s="721"/>
      <c r="AS26" s="721"/>
      <c r="AT26" s="722"/>
      <c r="AU26" s="720" t="s">
        <v>390</v>
      </c>
      <c r="AV26" s="721"/>
      <c r="AW26" s="721"/>
      <c r="AX26" s="721"/>
      <c r="AY26" s="722"/>
      <c r="AZ26" s="720" t="s">
        <v>391</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392</v>
      </c>
      <c r="C28" s="737"/>
      <c r="D28" s="737"/>
      <c r="E28" s="737"/>
      <c r="F28" s="737"/>
      <c r="G28" s="737"/>
      <c r="H28" s="737"/>
      <c r="I28" s="737"/>
      <c r="J28" s="737"/>
      <c r="K28" s="737"/>
      <c r="L28" s="737"/>
      <c r="M28" s="737"/>
      <c r="N28" s="737"/>
      <c r="O28" s="737"/>
      <c r="P28" s="738"/>
      <c r="Q28" s="809">
        <v>3001</v>
      </c>
      <c r="R28" s="810"/>
      <c r="S28" s="810"/>
      <c r="T28" s="810"/>
      <c r="U28" s="810"/>
      <c r="V28" s="810">
        <v>2979</v>
      </c>
      <c r="W28" s="810"/>
      <c r="X28" s="810"/>
      <c r="Y28" s="810"/>
      <c r="Z28" s="810"/>
      <c r="AA28" s="810">
        <v>22</v>
      </c>
      <c r="AB28" s="810"/>
      <c r="AC28" s="810"/>
      <c r="AD28" s="810"/>
      <c r="AE28" s="811"/>
      <c r="AF28" s="812">
        <v>22</v>
      </c>
      <c r="AG28" s="810"/>
      <c r="AH28" s="810"/>
      <c r="AI28" s="810"/>
      <c r="AJ28" s="813"/>
      <c r="AK28" s="814">
        <v>277</v>
      </c>
      <c r="AL28" s="815"/>
      <c r="AM28" s="815"/>
      <c r="AN28" s="815"/>
      <c r="AO28" s="815"/>
      <c r="AP28" s="815" t="s">
        <v>491</v>
      </c>
      <c r="AQ28" s="815"/>
      <c r="AR28" s="815"/>
      <c r="AS28" s="815"/>
      <c r="AT28" s="815"/>
      <c r="AU28" s="815" t="s">
        <v>491</v>
      </c>
      <c r="AV28" s="815"/>
      <c r="AW28" s="815"/>
      <c r="AX28" s="815"/>
      <c r="AY28" s="815"/>
      <c r="AZ28" s="816" t="s">
        <v>491</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393</v>
      </c>
      <c r="C29" s="768"/>
      <c r="D29" s="768"/>
      <c r="E29" s="768"/>
      <c r="F29" s="768"/>
      <c r="G29" s="768"/>
      <c r="H29" s="768"/>
      <c r="I29" s="768"/>
      <c r="J29" s="768"/>
      <c r="K29" s="768"/>
      <c r="L29" s="768"/>
      <c r="M29" s="768"/>
      <c r="N29" s="768"/>
      <c r="O29" s="768"/>
      <c r="P29" s="769"/>
      <c r="Q29" s="770">
        <v>207</v>
      </c>
      <c r="R29" s="771"/>
      <c r="S29" s="771"/>
      <c r="T29" s="771"/>
      <c r="U29" s="771"/>
      <c r="V29" s="771">
        <v>187</v>
      </c>
      <c r="W29" s="771"/>
      <c r="X29" s="771"/>
      <c r="Y29" s="771"/>
      <c r="Z29" s="771"/>
      <c r="AA29" s="771">
        <v>20</v>
      </c>
      <c r="AB29" s="771"/>
      <c r="AC29" s="771"/>
      <c r="AD29" s="771"/>
      <c r="AE29" s="772"/>
      <c r="AF29" s="773">
        <v>20</v>
      </c>
      <c r="AG29" s="774"/>
      <c r="AH29" s="774"/>
      <c r="AI29" s="774"/>
      <c r="AJ29" s="775"/>
      <c r="AK29" s="817" t="s">
        <v>491</v>
      </c>
      <c r="AL29" s="817"/>
      <c r="AM29" s="817"/>
      <c r="AN29" s="817"/>
      <c r="AO29" s="817"/>
      <c r="AP29" s="817" t="s">
        <v>491</v>
      </c>
      <c r="AQ29" s="817"/>
      <c r="AR29" s="817"/>
      <c r="AS29" s="817"/>
      <c r="AT29" s="817"/>
      <c r="AU29" s="817" t="s">
        <v>491</v>
      </c>
      <c r="AV29" s="817"/>
      <c r="AW29" s="817"/>
      <c r="AX29" s="817"/>
      <c r="AY29" s="817"/>
      <c r="AZ29" s="818" t="s">
        <v>491</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394</v>
      </c>
      <c r="C30" s="768"/>
      <c r="D30" s="768"/>
      <c r="E30" s="768"/>
      <c r="F30" s="768"/>
      <c r="G30" s="768"/>
      <c r="H30" s="768"/>
      <c r="I30" s="768"/>
      <c r="J30" s="768"/>
      <c r="K30" s="768"/>
      <c r="L30" s="768"/>
      <c r="M30" s="768"/>
      <c r="N30" s="768"/>
      <c r="O30" s="768"/>
      <c r="P30" s="769"/>
      <c r="Q30" s="770">
        <v>490</v>
      </c>
      <c r="R30" s="771"/>
      <c r="S30" s="771"/>
      <c r="T30" s="771"/>
      <c r="U30" s="771"/>
      <c r="V30" s="771">
        <v>489</v>
      </c>
      <c r="W30" s="771"/>
      <c r="X30" s="771"/>
      <c r="Y30" s="771"/>
      <c r="Z30" s="771"/>
      <c r="AA30" s="771">
        <v>1</v>
      </c>
      <c r="AB30" s="771"/>
      <c r="AC30" s="771"/>
      <c r="AD30" s="771"/>
      <c r="AE30" s="772"/>
      <c r="AF30" s="773">
        <v>1</v>
      </c>
      <c r="AG30" s="774"/>
      <c r="AH30" s="774"/>
      <c r="AI30" s="774"/>
      <c r="AJ30" s="775"/>
      <c r="AK30" s="821">
        <v>118</v>
      </c>
      <c r="AL30" s="817"/>
      <c r="AM30" s="817"/>
      <c r="AN30" s="817"/>
      <c r="AO30" s="817"/>
      <c r="AP30" s="817" t="s">
        <v>491</v>
      </c>
      <c r="AQ30" s="817"/>
      <c r="AR30" s="817"/>
      <c r="AS30" s="817"/>
      <c r="AT30" s="817"/>
      <c r="AU30" s="817" t="s">
        <v>491</v>
      </c>
      <c r="AV30" s="817"/>
      <c r="AW30" s="817"/>
      <c r="AX30" s="817"/>
      <c r="AY30" s="817"/>
      <c r="AZ30" s="818" t="s">
        <v>491</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395</v>
      </c>
      <c r="C31" s="768"/>
      <c r="D31" s="768"/>
      <c r="E31" s="768"/>
      <c r="F31" s="768"/>
      <c r="G31" s="768"/>
      <c r="H31" s="768"/>
      <c r="I31" s="768"/>
      <c r="J31" s="768"/>
      <c r="K31" s="768"/>
      <c r="L31" s="768"/>
      <c r="M31" s="768"/>
      <c r="N31" s="768"/>
      <c r="O31" s="768"/>
      <c r="P31" s="769"/>
      <c r="Q31" s="770">
        <v>3362</v>
      </c>
      <c r="R31" s="771"/>
      <c r="S31" s="771"/>
      <c r="T31" s="771"/>
      <c r="U31" s="771"/>
      <c r="V31" s="771">
        <v>3145</v>
      </c>
      <c r="W31" s="771"/>
      <c r="X31" s="771"/>
      <c r="Y31" s="771"/>
      <c r="Z31" s="771"/>
      <c r="AA31" s="771">
        <v>217</v>
      </c>
      <c r="AB31" s="771"/>
      <c r="AC31" s="771"/>
      <c r="AD31" s="771"/>
      <c r="AE31" s="772"/>
      <c r="AF31" s="773">
        <v>217</v>
      </c>
      <c r="AG31" s="774"/>
      <c r="AH31" s="774"/>
      <c r="AI31" s="774"/>
      <c r="AJ31" s="775"/>
      <c r="AK31" s="821">
        <v>438</v>
      </c>
      <c r="AL31" s="817"/>
      <c r="AM31" s="817"/>
      <c r="AN31" s="817"/>
      <c r="AO31" s="817"/>
      <c r="AP31" s="817" t="s">
        <v>491</v>
      </c>
      <c r="AQ31" s="817"/>
      <c r="AR31" s="817"/>
      <c r="AS31" s="817"/>
      <c r="AT31" s="817"/>
      <c r="AU31" s="817" t="s">
        <v>491</v>
      </c>
      <c r="AV31" s="817"/>
      <c r="AW31" s="817"/>
      <c r="AX31" s="817"/>
      <c r="AY31" s="817"/>
      <c r="AZ31" s="818" t="s">
        <v>491</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396</v>
      </c>
      <c r="C32" s="768"/>
      <c r="D32" s="768"/>
      <c r="E32" s="768"/>
      <c r="F32" s="768"/>
      <c r="G32" s="768"/>
      <c r="H32" s="768"/>
      <c r="I32" s="768"/>
      <c r="J32" s="768"/>
      <c r="K32" s="768"/>
      <c r="L32" s="768"/>
      <c r="M32" s="768"/>
      <c r="N32" s="768"/>
      <c r="O32" s="768"/>
      <c r="P32" s="769"/>
      <c r="Q32" s="770">
        <v>1361</v>
      </c>
      <c r="R32" s="771"/>
      <c r="S32" s="771"/>
      <c r="T32" s="771"/>
      <c r="U32" s="771"/>
      <c r="V32" s="771">
        <v>1345</v>
      </c>
      <c r="W32" s="771"/>
      <c r="X32" s="771"/>
      <c r="Y32" s="771"/>
      <c r="Z32" s="771"/>
      <c r="AA32" s="771">
        <v>16</v>
      </c>
      <c r="AB32" s="771"/>
      <c r="AC32" s="771"/>
      <c r="AD32" s="771"/>
      <c r="AE32" s="772"/>
      <c r="AF32" s="773">
        <v>2415</v>
      </c>
      <c r="AG32" s="774"/>
      <c r="AH32" s="774"/>
      <c r="AI32" s="774"/>
      <c r="AJ32" s="775"/>
      <c r="AK32" s="821">
        <v>70</v>
      </c>
      <c r="AL32" s="817"/>
      <c r="AM32" s="817"/>
      <c r="AN32" s="817"/>
      <c r="AO32" s="817"/>
      <c r="AP32" s="817">
        <v>577</v>
      </c>
      <c r="AQ32" s="817"/>
      <c r="AR32" s="817"/>
      <c r="AS32" s="817"/>
      <c r="AT32" s="817"/>
      <c r="AU32" s="817">
        <v>387</v>
      </c>
      <c r="AV32" s="817"/>
      <c r="AW32" s="817"/>
      <c r="AX32" s="817"/>
      <c r="AY32" s="817"/>
      <c r="AZ32" s="818" t="s">
        <v>491</v>
      </c>
      <c r="BA32" s="818"/>
      <c r="BB32" s="818"/>
      <c r="BC32" s="818"/>
      <c r="BD32" s="818"/>
      <c r="BE32" s="819" t="s">
        <v>397</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398</v>
      </c>
      <c r="C33" s="768"/>
      <c r="D33" s="768"/>
      <c r="E33" s="768"/>
      <c r="F33" s="768"/>
      <c r="G33" s="768"/>
      <c r="H33" s="768"/>
      <c r="I33" s="768"/>
      <c r="J33" s="768"/>
      <c r="K33" s="768"/>
      <c r="L33" s="768"/>
      <c r="M33" s="768"/>
      <c r="N33" s="768"/>
      <c r="O33" s="768"/>
      <c r="P33" s="769"/>
      <c r="Q33" s="770">
        <v>14</v>
      </c>
      <c r="R33" s="771"/>
      <c r="S33" s="771"/>
      <c r="T33" s="771"/>
      <c r="U33" s="771"/>
      <c r="V33" s="771">
        <v>28</v>
      </c>
      <c r="W33" s="771"/>
      <c r="X33" s="771"/>
      <c r="Y33" s="771"/>
      <c r="Z33" s="771"/>
      <c r="AA33" s="771">
        <v>-14</v>
      </c>
      <c r="AB33" s="771"/>
      <c r="AC33" s="771"/>
      <c r="AD33" s="771"/>
      <c r="AE33" s="772"/>
      <c r="AF33" s="773">
        <v>68</v>
      </c>
      <c r="AG33" s="774"/>
      <c r="AH33" s="774"/>
      <c r="AI33" s="774"/>
      <c r="AJ33" s="775"/>
      <c r="AK33" s="821">
        <v>32</v>
      </c>
      <c r="AL33" s="817"/>
      <c r="AM33" s="817"/>
      <c r="AN33" s="817"/>
      <c r="AO33" s="817"/>
      <c r="AP33" s="817">
        <v>173</v>
      </c>
      <c r="AQ33" s="817"/>
      <c r="AR33" s="817"/>
      <c r="AS33" s="817"/>
      <c r="AT33" s="817"/>
      <c r="AU33" s="817">
        <v>171</v>
      </c>
      <c r="AV33" s="817"/>
      <c r="AW33" s="817"/>
      <c r="AX33" s="817"/>
      <c r="AY33" s="817"/>
      <c r="AZ33" s="818" t="s">
        <v>491</v>
      </c>
      <c r="BA33" s="818"/>
      <c r="BB33" s="818"/>
      <c r="BC33" s="818"/>
      <c r="BD33" s="818"/>
      <c r="BE33" s="819" t="s">
        <v>397</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399</v>
      </c>
      <c r="C34" s="768"/>
      <c r="D34" s="768"/>
      <c r="E34" s="768"/>
      <c r="F34" s="768"/>
      <c r="G34" s="768"/>
      <c r="H34" s="768"/>
      <c r="I34" s="768"/>
      <c r="J34" s="768"/>
      <c r="K34" s="768"/>
      <c r="L34" s="768"/>
      <c r="M34" s="768"/>
      <c r="N34" s="768"/>
      <c r="O34" s="768"/>
      <c r="P34" s="769"/>
      <c r="Q34" s="770">
        <v>465</v>
      </c>
      <c r="R34" s="771"/>
      <c r="S34" s="771"/>
      <c r="T34" s="771"/>
      <c r="U34" s="771"/>
      <c r="V34" s="771">
        <v>442</v>
      </c>
      <c r="W34" s="771"/>
      <c r="X34" s="771"/>
      <c r="Y34" s="771"/>
      <c r="Z34" s="771"/>
      <c r="AA34" s="771">
        <v>23</v>
      </c>
      <c r="AB34" s="771"/>
      <c r="AC34" s="771"/>
      <c r="AD34" s="771"/>
      <c r="AE34" s="772"/>
      <c r="AF34" s="773">
        <v>137</v>
      </c>
      <c r="AG34" s="774"/>
      <c r="AH34" s="774"/>
      <c r="AI34" s="774"/>
      <c r="AJ34" s="775"/>
      <c r="AK34" s="821">
        <v>359</v>
      </c>
      <c r="AL34" s="817"/>
      <c r="AM34" s="817"/>
      <c r="AN34" s="817"/>
      <c r="AO34" s="817"/>
      <c r="AP34" s="817">
        <v>1491</v>
      </c>
      <c r="AQ34" s="817"/>
      <c r="AR34" s="817"/>
      <c r="AS34" s="817"/>
      <c r="AT34" s="817"/>
      <c r="AU34" s="817">
        <v>1441</v>
      </c>
      <c r="AV34" s="817"/>
      <c r="AW34" s="817"/>
      <c r="AX34" s="817"/>
      <c r="AY34" s="817"/>
      <c r="AZ34" s="818" t="s">
        <v>491</v>
      </c>
      <c r="BA34" s="818"/>
      <c r="BB34" s="818"/>
      <c r="BC34" s="818"/>
      <c r="BD34" s="818"/>
      <c r="BE34" s="819" t="s">
        <v>397</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400</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380</v>
      </c>
      <c r="B63" s="776" t="s">
        <v>401</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2880</v>
      </c>
      <c r="AG63" s="831"/>
      <c r="AH63" s="831"/>
      <c r="AI63" s="831"/>
      <c r="AJ63" s="832"/>
      <c r="AK63" s="833"/>
      <c r="AL63" s="828"/>
      <c r="AM63" s="828"/>
      <c r="AN63" s="828"/>
      <c r="AO63" s="828"/>
      <c r="AP63" s="831">
        <v>2241</v>
      </c>
      <c r="AQ63" s="831"/>
      <c r="AR63" s="831"/>
      <c r="AS63" s="831"/>
      <c r="AT63" s="831"/>
      <c r="AU63" s="831">
        <v>1999</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403</v>
      </c>
      <c r="B66" s="715"/>
      <c r="C66" s="715"/>
      <c r="D66" s="715"/>
      <c r="E66" s="715"/>
      <c r="F66" s="715"/>
      <c r="G66" s="715"/>
      <c r="H66" s="715"/>
      <c r="I66" s="715"/>
      <c r="J66" s="715"/>
      <c r="K66" s="715"/>
      <c r="L66" s="715"/>
      <c r="M66" s="715"/>
      <c r="N66" s="715"/>
      <c r="O66" s="715"/>
      <c r="P66" s="716"/>
      <c r="Q66" s="720" t="s">
        <v>384</v>
      </c>
      <c r="R66" s="721"/>
      <c r="S66" s="721"/>
      <c r="T66" s="721"/>
      <c r="U66" s="722"/>
      <c r="V66" s="720" t="s">
        <v>385</v>
      </c>
      <c r="W66" s="721"/>
      <c r="X66" s="721"/>
      <c r="Y66" s="721"/>
      <c r="Z66" s="722"/>
      <c r="AA66" s="720" t="s">
        <v>386</v>
      </c>
      <c r="AB66" s="721"/>
      <c r="AC66" s="721"/>
      <c r="AD66" s="721"/>
      <c r="AE66" s="722"/>
      <c r="AF66" s="841" t="s">
        <v>387</v>
      </c>
      <c r="AG66" s="802"/>
      <c r="AH66" s="802"/>
      <c r="AI66" s="802"/>
      <c r="AJ66" s="842"/>
      <c r="AK66" s="720" t="s">
        <v>388</v>
      </c>
      <c r="AL66" s="715"/>
      <c r="AM66" s="715"/>
      <c r="AN66" s="715"/>
      <c r="AO66" s="716"/>
      <c r="AP66" s="720" t="s">
        <v>389</v>
      </c>
      <c r="AQ66" s="721"/>
      <c r="AR66" s="721"/>
      <c r="AS66" s="721"/>
      <c r="AT66" s="722"/>
      <c r="AU66" s="720" t="s">
        <v>404</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554</v>
      </c>
      <c r="C68" s="857"/>
      <c r="D68" s="857"/>
      <c r="E68" s="857"/>
      <c r="F68" s="857"/>
      <c r="G68" s="857"/>
      <c r="H68" s="857"/>
      <c r="I68" s="857"/>
      <c r="J68" s="857"/>
      <c r="K68" s="857"/>
      <c r="L68" s="857"/>
      <c r="M68" s="857"/>
      <c r="N68" s="857"/>
      <c r="O68" s="857"/>
      <c r="P68" s="858"/>
      <c r="Q68" s="859">
        <v>3706</v>
      </c>
      <c r="R68" s="853"/>
      <c r="S68" s="853"/>
      <c r="T68" s="853"/>
      <c r="U68" s="853"/>
      <c r="V68" s="853">
        <v>2968</v>
      </c>
      <c r="W68" s="853"/>
      <c r="X68" s="853"/>
      <c r="Y68" s="853"/>
      <c r="Z68" s="853"/>
      <c r="AA68" s="853">
        <v>738</v>
      </c>
      <c r="AB68" s="853"/>
      <c r="AC68" s="853"/>
      <c r="AD68" s="853"/>
      <c r="AE68" s="853"/>
      <c r="AF68" s="853">
        <v>738</v>
      </c>
      <c r="AG68" s="853"/>
      <c r="AH68" s="853"/>
      <c r="AI68" s="853"/>
      <c r="AJ68" s="853"/>
      <c r="AK68" s="853">
        <v>1248</v>
      </c>
      <c r="AL68" s="853"/>
      <c r="AM68" s="853"/>
      <c r="AN68" s="853"/>
      <c r="AO68" s="853"/>
      <c r="AP68" s="853" t="s">
        <v>491</v>
      </c>
      <c r="AQ68" s="853"/>
      <c r="AR68" s="853"/>
      <c r="AS68" s="853"/>
      <c r="AT68" s="853"/>
      <c r="AU68" s="853" t="s">
        <v>491</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555</v>
      </c>
      <c r="C69" s="861"/>
      <c r="D69" s="861"/>
      <c r="E69" s="861"/>
      <c r="F69" s="861"/>
      <c r="G69" s="861"/>
      <c r="H69" s="861"/>
      <c r="I69" s="861"/>
      <c r="J69" s="861"/>
      <c r="K69" s="861"/>
      <c r="L69" s="861"/>
      <c r="M69" s="861"/>
      <c r="N69" s="861"/>
      <c r="O69" s="861"/>
      <c r="P69" s="862"/>
      <c r="Q69" s="863">
        <v>820</v>
      </c>
      <c r="R69" s="817"/>
      <c r="S69" s="817"/>
      <c r="T69" s="817"/>
      <c r="U69" s="817"/>
      <c r="V69" s="817">
        <v>797</v>
      </c>
      <c r="W69" s="817"/>
      <c r="X69" s="817"/>
      <c r="Y69" s="817"/>
      <c r="Z69" s="817"/>
      <c r="AA69" s="817">
        <v>23</v>
      </c>
      <c r="AB69" s="817"/>
      <c r="AC69" s="817"/>
      <c r="AD69" s="817"/>
      <c r="AE69" s="817"/>
      <c r="AF69" s="817">
        <v>23</v>
      </c>
      <c r="AG69" s="817"/>
      <c r="AH69" s="817"/>
      <c r="AI69" s="817"/>
      <c r="AJ69" s="817"/>
      <c r="AK69" s="817">
        <v>152</v>
      </c>
      <c r="AL69" s="817"/>
      <c r="AM69" s="817"/>
      <c r="AN69" s="817"/>
      <c r="AO69" s="817"/>
      <c r="AP69" s="817" t="s">
        <v>491</v>
      </c>
      <c r="AQ69" s="817"/>
      <c r="AR69" s="817"/>
      <c r="AS69" s="817"/>
      <c r="AT69" s="817"/>
      <c r="AU69" s="817" t="s">
        <v>491</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556</v>
      </c>
      <c r="C70" s="861"/>
      <c r="D70" s="861"/>
      <c r="E70" s="861"/>
      <c r="F70" s="861"/>
      <c r="G70" s="861"/>
      <c r="H70" s="861"/>
      <c r="I70" s="861"/>
      <c r="J70" s="861"/>
      <c r="K70" s="861"/>
      <c r="L70" s="861"/>
      <c r="M70" s="861"/>
      <c r="N70" s="861"/>
      <c r="O70" s="861"/>
      <c r="P70" s="862"/>
      <c r="Q70" s="863">
        <v>162866</v>
      </c>
      <c r="R70" s="817"/>
      <c r="S70" s="817"/>
      <c r="T70" s="817"/>
      <c r="U70" s="817"/>
      <c r="V70" s="817">
        <v>159925</v>
      </c>
      <c r="W70" s="817"/>
      <c r="X70" s="817"/>
      <c r="Y70" s="817"/>
      <c r="Z70" s="817"/>
      <c r="AA70" s="817">
        <v>2941</v>
      </c>
      <c r="AB70" s="817"/>
      <c r="AC70" s="817"/>
      <c r="AD70" s="817"/>
      <c r="AE70" s="817"/>
      <c r="AF70" s="817">
        <v>2941</v>
      </c>
      <c r="AG70" s="817"/>
      <c r="AH70" s="817"/>
      <c r="AI70" s="817"/>
      <c r="AJ70" s="817"/>
      <c r="AK70" s="817">
        <v>1620</v>
      </c>
      <c r="AL70" s="817"/>
      <c r="AM70" s="817"/>
      <c r="AN70" s="817"/>
      <c r="AO70" s="817"/>
      <c r="AP70" s="817" t="s">
        <v>491</v>
      </c>
      <c r="AQ70" s="817"/>
      <c r="AR70" s="817"/>
      <c r="AS70" s="817"/>
      <c r="AT70" s="817"/>
      <c r="AU70" s="817" t="s">
        <v>491</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557</v>
      </c>
      <c r="C71" s="861"/>
      <c r="D71" s="861"/>
      <c r="E71" s="861"/>
      <c r="F71" s="861"/>
      <c r="G71" s="861"/>
      <c r="H71" s="861"/>
      <c r="I71" s="861"/>
      <c r="J71" s="861"/>
      <c r="K71" s="861"/>
      <c r="L71" s="861"/>
      <c r="M71" s="861"/>
      <c r="N71" s="861"/>
      <c r="O71" s="861"/>
      <c r="P71" s="862"/>
      <c r="Q71" s="863">
        <v>21549</v>
      </c>
      <c r="R71" s="817"/>
      <c r="S71" s="817"/>
      <c r="T71" s="817"/>
      <c r="U71" s="817"/>
      <c r="V71" s="817">
        <v>21154</v>
      </c>
      <c r="W71" s="817"/>
      <c r="X71" s="817"/>
      <c r="Y71" s="817"/>
      <c r="Z71" s="817"/>
      <c r="AA71" s="817">
        <v>395</v>
      </c>
      <c r="AB71" s="817"/>
      <c r="AC71" s="817"/>
      <c r="AD71" s="817"/>
      <c r="AE71" s="817"/>
      <c r="AF71" s="817">
        <v>28145</v>
      </c>
      <c r="AG71" s="817"/>
      <c r="AH71" s="817"/>
      <c r="AI71" s="817"/>
      <c r="AJ71" s="817"/>
      <c r="AK71" s="817" t="s">
        <v>491</v>
      </c>
      <c r="AL71" s="817"/>
      <c r="AM71" s="817"/>
      <c r="AN71" s="817"/>
      <c r="AO71" s="817"/>
      <c r="AP71" s="817">
        <v>52844</v>
      </c>
      <c r="AQ71" s="817"/>
      <c r="AR71" s="817"/>
      <c r="AS71" s="817"/>
      <c r="AT71" s="817"/>
      <c r="AU71" s="817" t="s">
        <v>491</v>
      </c>
      <c r="AV71" s="817"/>
      <c r="AW71" s="817"/>
      <c r="AX71" s="817"/>
      <c r="AY71" s="817"/>
      <c r="AZ71" s="819" t="s">
        <v>566</v>
      </c>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558</v>
      </c>
      <c r="C72" s="861"/>
      <c r="D72" s="861"/>
      <c r="E72" s="861"/>
      <c r="F72" s="861"/>
      <c r="G72" s="861"/>
      <c r="H72" s="861"/>
      <c r="I72" s="861"/>
      <c r="J72" s="861"/>
      <c r="K72" s="861"/>
      <c r="L72" s="861"/>
      <c r="M72" s="861"/>
      <c r="N72" s="861"/>
      <c r="O72" s="861"/>
      <c r="P72" s="862"/>
      <c r="Q72" s="863">
        <v>736</v>
      </c>
      <c r="R72" s="817"/>
      <c r="S72" s="817"/>
      <c r="T72" s="817"/>
      <c r="U72" s="817"/>
      <c r="V72" s="817">
        <v>587</v>
      </c>
      <c r="W72" s="817"/>
      <c r="X72" s="817"/>
      <c r="Y72" s="817"/>
      <c r="Z72" s="817"/>
      <c r="AA72" s="817">
        <v>149</v>
      </c>
      <c r="AB72" s="817"/>
      <c r="AC72" s="817"/>
      <c r="AD72" s="817"/>
      <c r="AE72" s="817"/>
      <c r="AF72" s="817">
        <v>2079</v>
      </c>
      <c r="AG72" s="817"/>
      <c r="AH72" s="817"/>
      <c r="AI72" s="817"/>
      <c r="AJ72" s="817"/>
      <c r="AK72" s="817" t="s">
        <v>491</v>
      </c>
      <c r="AL72" s="817"/>
      <c r="AM72" s="817"/>
      <c r="AN72" s="817"/>
      <c r="AO72" s="817"/>
      <c r="AP72" s="817">
        <v>1074</v>
      </c>
      <c r="AQ72" s="817"/>
      <c r="AR72" s="817"/>
      <c r="AS72" s="817"/>
      <c r="AT72" s="817"/>
      <c r="AU72" s="817" t="s">
        <v>491</v>
      </c>
      <c r="AV72" s="817"/>
      <c r="AW72" s="817"/>
      <c r="AX72" s="817"/>
      <c r="AY72" s="817"/>
      <c r="AZ72" s="819" t="s">
        <v>566</v>
      </c>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380</v>
      </c>
      <c r="B88" s="776" t="s">
        <v>405</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33926</v>
      </c>
      <c r="AG88" s="831"/>
      <c r="AH88" s="831"/>
      <c r="AI88" s="831"/>
      <c r="AJ88" s="831"/>
      <c r="AK88" s="828"/>
      <c r="AL88" s="828"/>
      <c r="AM88" s="828"/>
      <c r="AN88" s="828"/>
      <c r="AO88" s="828"/>
      <c r="AP88" s="831">
        <v>53918</v>
      </c>
      <c r="AQ88" s="831"/>
      <c r="AR88" s="831"/>
      <c r="AS88" s="831"/>
      <c r="AT88" s="831"/>
      <c r="AU88" s="831" t="s">
        <v>559</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380</v>
      </c>
      <c r="BR102" s="776" t="s">
        <v>406</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20</v>
      </c>
      <c r="CS102" s="839"/>
      <c r="CT102" s="839"/>
      <c r="CU102" s="839"/>
      <c r="CV102" s="878"/>
      <c r="CW102" s="877">
        <v>5</v>
      </c>
      <c r="CX102" s="839"/>
      <c r="CY102" s="839"/>
      <c r="CZ102" s="839"/>
      <c r="DA102" s="878"/>
      <c r="DB102" s="877" t="s">
        <v>491</v>
      </c>
      <c r="DC102" s="839"/>
      <c r="DD102" s="839"/>
      <c r="DE102" s="839"/>
      <c r="DF102" s="878"/>
      <c r="DG102" s="877" t="s">
        <v>491</v>
      </c>
      <c r="DH102" s="839"/>
      <c r="DI102" s="839"/>
      <c r="DJ102" s="839"/>
      <c r="DK102" s="878"/>
      <c r="DL102" s="877" t="s">
        <v>491</v>
      </c>
      <c r="DM102" s="839"/>
      <c r="DN102" s="839"/>
      <c r="DO102" s="839"/>
      <c r="DP102" s="878"/>
      <c r="DQ102" s="877" t="s">
        <v>491</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407</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408</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411</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412</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413</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414</v>
      </c>
      <c r="AB109" s="880"/>
      <c r="AC109" s="880"/>
      <c r="AD109" s="880"/>
      <c r="AE109" s="881"/>
      <c r="AF109" s="879" t="s">
        <v>415</v>
      </c>
      <c r="AG109" s="880"/>
      <c r="AH109" s="880"/>
      <c r="AI109" s="880"/>
      <c r="AJ109" s="881"/>
      <c r="AK109" s="879" t="s">
        <v>294</v>
      </c>
      <c r="AL109" s="880"/>
      <c r="AM109" s="880"/>
      <c r="AN109" s="880"/>
      <c r="AO109" s="881"/>
      <c r="AP109" s="879" t="s">
        <v>416</v>
      </c>
      <c r="AQ109" s="880"/>
      <c r="AR109" s="880"/>
      <c r="AS109" s="880"/>
      <c r="AT109" s="882"/>
      <c r="AU109" s="899" t="s">
        <v>413</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414</v>
      </c>
      <c r="BR109" s="880"/>
      <c r="BS109" s="880"/>
      <c r="BT109" s="880"/>
      <c r="BU109" s="881"/>
      <c r="BV109" s="879" t="s">
        <v>415</v>
      </c>
      <c r="BW109" s="880"/>
      <c r="BX109" s="880"/>
      <c r="BY109" s="880"/>
      <c r="BZ109" s="881"/>
      <c r="CA109" s="879" t="s">
        <v>294</v>
      </c>
      <c r="CB109" s="880"/>
      <c r="CC109" s="880"/>
      <c r="CD109" s="880"/>
      <c r="CE109" s="881"/>
      <c r="CF109" s="900" t="s">
        <v>416</v>
      </c>
      <c r="CG109" s="900"/>
      <c r="CH109" s="900"/>
      <c r="CI109" s="900"/>
      <c r="CJ109" s="900"/>
      <c r="CK109" s="879" t="s">
        <v>417</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414</v>
      </c>
      <c r="DH109" s="880"/>
      <c r="DI109" s="880"/>
      <c r="DJ109" s="880"/>
      <c r="DK109" s="881"/>
      <c r="DL109" s="879" t="s">
        <v>415</v>
      </c>
      <c r="DM109" s="880"/>
      <c r="DN109" s="880"/>
      <c r="DO109" s="880"/>
      <c r="DP109" s="881"/>
      <c r="DQ109" s="879" t="s">
        <v>294</v>
      </c>
      <c r="DR109" s="880"/>
      <c r="DS109" s="880"/>
      <c r="DT109" s="880"/>
      <c r="DU109" s="881"/>
      <c r="DV109" s="879" t="s">
        <v>416</v>
      </c>
      <c r="DW109" s="880"/>
      <c r="DX109" s="880"/>
      <c r="DY109" s="880"/>
      <c r="DZ109" s="882"/>
    </row>
    <row r="110" spans="1:131" s="212" customFormat="1" ht="26.25" customHeight="1" x14ac:dyDescent="0.2">
      <c r="A110" s="883" t="s">
        <v>418</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300946</v>
      </c>
      <c r="AB110" s="887"/>
      <c r="AC110" s="887"/>
      <c r="AD110" s="887"/>
      <c r="AE110" s="888"/>
      <c r="AF110" s="889">
        <v>316676</v>
      </c>
      <c r="AG110" s="887"/>
      <c r="AH110" s="887"/>
      <c r="AI110" s="887"/>
      <c r="AJ110" s="888"/>
      <c r="AK110" s="889">
        <v>280211</v>
      </c>
      <c r="AL110" s="887"/>
      <c r="AM110" s="887"/>
      <c r="AN110" s="887"/>
      <c r="AO110" s="888"/>
      <c r="AP110" s="890">
        <v>4.2</v>
      </c>
      <c r="AQ110" s="891"/>
      <c r="AR110" s="891"/>
      <c r="AS110" s="891"/>
      <c r="AT110" s="892"/>
      <c r="AU110" s="893" t="s">
        <v>69</v>
      </c>
      <c r="AV110" s="894"/>
      <c r="AW110" s="894"/>
      <c r="AX110" s="894"/>
      <c r="AY110" s="894"/>
      <c r="AZ110" s="916" t="s">
        <v>419</v>
      </c>
      <c r="BA110" s="884"/>
      <c r="BB110" s="884"/>
      <c r="BC110" s="884"/>
      <c r="BD110" s="884"/>
      <c r="BE110" s="884"/>
      <c r="BF110" s="884"/>
      <c r="BG110" s="884"/>
      <c r="BH110" s="884"/>
      <c r="BI110" s="884"/>
      <c r="BJ110" s="884"/>
      <c r="BK110" s="884"/>
      <c r="BL110" s="884"/>
      <c r="BM110" s="884"/>
      <c r="BN110" s="884"/>
      <c r="BO110" s="884"/>
      <c r="BP110" s="885"/>
      <c r="BQ110" s="917">
        <v>4248736</v>
      </c>
      <c r="BR110" s="918"/>
      <c r="BS110" s="918"/>
      <c r="BT110" s="918"/>
      <c r="BU110" s="918"/>
      <c r="BV110" s="918">
        <v>4768287</v>
      </c>
      <c r="BW110" s="918"/>
      <c r="BX110" s="918"/>
      <c r="BY110" s="918"/>
      <c r="BZ110" s="918"/>
      <c r="CA110" s="918">
        <v>5403766</v>
      </c>
      <c r="CB110" s="918"/>
      <c r="CC110" s="918"/>
      <c r="CD110" s="918"/>
      <c r="CE110" s="918"/>
      <c r="CF110" s="931">
        <v>81.900000000000006</v>
      </c>
      <c r="CG110" s="932"/>
      <c r="CH110" s="932"/>
      <c r="CI110" s="932"/>
      <c r="CJ110" s="932"/>
      <c r="CK110" s="933" t="s">
        <v>420</v>
      </c>
      <c r="CL110" s="934"/>
      <c r="CM110" s="916" t="s">
        <v>421</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422</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423</v>
      </c>
      <c r="BA111" s="910"/>
      <c r="BB111" s="910"/>
      <c r="BC111" s="910"/>
      <c r="BD111" s="910"/>
      <c r="BE111" s="910"/>
      <c r="BF111" s="910"/>
      <c r="BG111" s="910"/>
      <c r="BH111" s="910"/>
      <c r="BI111" s="910"/>
      <c r="BJ111" s="910"/>
      <c r="BK111" s="910"/>
      <c r="BL111" s="910"/>
      <c r="BM111" s="910"/>
      <c r="BN111" s="910"/>
      <c r="BO111" s="910"/>
      <c r="BP111" s="911"/>
      <c r="BQ111" s="912" t="s">
        <v>122</v>
      </c>
      <c r="BR111" s="913"/>
      <c r="BS111" s="913"/>
      <c r="BT111" s="913"/>
      <c r="BU111" s="913"/>
      <c r="BV111" s="913" t="s">
        <v>122</v>
      </c>
      <c r="BW111" s="913"/>
      <c r="BX111" s="913"/>
      <c r="BY111" s="913"/>
      <c r="BZ111" s="913"/>
      <c r="CA111" s="913" t="s">
        <v>122</v>
      </c>
      <c r="CB111" s="913"/>
      <c r="CC111" s="913"/>
      <c r="CD111" s="913"/>
      <c r="CE111" s="913"/>
      <c r="CF111" s="907" t="s">
        <v>122</v>
      </c>
      <c r="CG111" s="908"/>
      <c r="CH111" s="908"/>
      <c r="CI111" s="908"/>
      <c r="CJ111" s="908"/>
      <c r="CK111" s="935"/>
      <c r="CL111" s="936"/>
      <c r="CM111" s="909" t="s">
        <v>424</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425</v>
      </c>
      <c r="B112" s="940"/>
      <c r="C112" s="910" t="s">
        <v>426</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427</v>
      </c>
      <c r="BA112" s="910"/>
      <c r="BB112" s="910"/>
      <c r="BC112" s="910"/>
      <c r="BD112" s="910"/>
      <c r="BE112" s="910"/>
      <c r="BF112" s="910"/>
      <c r="BG112" s="910"/>
      <c r="BH112" s="910"/>
      <c r="BI112" s="910"/>
      <c r="BJ112" s="910"/>
      <c r="BK112" s="910"/>
      <c r="BL112" s="910"/>
      <c r="BM112" s="910"/>
      <c r="BN112" s="910"/>
      <c r="BO112" s="910"/>
      <c r="BP112" s="911"/>
      <c r="BQ112" s="912">
        <v>2229476</v>
      </c>
      <c r="BR112" s="913"/>
      <c r="BS112" s="913"/>
      <c r="BT112" s="913"/>
      <c r="BU112" s="913"/>
      <c r="BV112" s="913">
        <v>2112765</v>
      </c>
      <c r="BW112" s="913"/>
      <c r="BX112" s="913"/>
      <c r="BY112" s="913"/>
      <c r="BZ112" s="913"/>
      <c r="CA112" s="913">
        <v>1999399</v>
      </c>
      <c r="CB112" s="913"/>
      <c r="CC112" s="913"/>
      <c r="CD112" s="913"/>
      <c r="CE112" s="913"/>
      <c r="CF112" s="907">
        <v>30.3</v>
      </c>
      <c r="CG112" s="908"/>
      <c r="CH112" s="908"/>
      <c r="CI112" s="908"/>
      <c r="CJ112" s="908"/>
      <c r="CK112" s="935"/>
      <c r="CL112" s="936"/>
      <c r="CM112" s="909" t="s">
        <v>428</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429</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271405</v>
      </c>
      <c r="AB113" s="925"/>
      <c r="AC113" s="925"/>
      <c r="AD113" s="925"/>
      <c r="AE113" s="926"/>
      <c r="AF113" s="927">
        <v>298859</v>
      </c>
      <c r="AG113" s="925"/>
      <c r="AH113" s="925"/>
      <c r="AI113" s="925"/>
      <c r="AJ113" s="926"/>
      <c r="AK113" s="927">
        <v>282389</v>
      </c>
      <c r="AL113" s="925"/>
      <c r="AM113" s="925"/>
      <c r="AN113" s="925"/>
      <c r="AO113" s="926"/>
      <c r="AP113" s="928">
        <v>4.3</v>
      </c>
      <c r="AQ113" s="929"/>
      <c r="AR113" s="929"/>
      <c r="AS113" s="929"/>
      <c r="AT113" s="930"/>
      <c r="AU113" s="895"/>
      <c r="AV113" s="896"/>
      <c r="AW113" s="896"/>
      <c r="AX113" s="896"/>
      <c r="AY113" s="896"/>
      <c r="AZ113" s="909" t="s">
        <v>430</v>
      </c>
      <c r="BA113" s="910"/>
      <c r="BB113" s="910"/>
      <c r="BC113" s="910"/>
      <c r="BD113" s="910"/>
      <c r="BE113" s="910"/>
      <c r="BF113" s="910"/>
      <c r="BG113" s="910"/>
      <c r="BH113" s="910"/>
      <c r="BI113" s="910"/>
      <c r="BJ113" s="910"/>
      <c r="BK113" s="910"/>
      <c r="BL113" s="910"/>
      <c r="BM113" s="910"/>
      <c r="BN113" s="910"/>
      <c r="BO113" s="910"/>
      <c r="BP113" s="911"/>
      <c r="BQ113" s="912" t="s">
        <v>122</v>
      </c>
      <c r="BR113" s="913"/>
      <c r="BS113" s="913"/>
      <c r="BT113" s="913"/>
      <c r="BU113" s="913"/>
      <c r="BV113" s="913" t="s">
        <v>122</v>
      </c>
      <c r="BW113" s="913"/>
      <c r="BX113" s="913"/>
      <c r="BY113" s="913"/>
      <c r="BZ113" s="913"/>
      <c r="CA113" s="913">
        <v>211375</v>
      </c>
      <c r="CB113" s="913"/>
      <c r="CC113" s="913"/>
      <c r="CD113" s="913"/>
      <c r="CE113" s="913"/>
      <c r="CF113" s="907">
        <v>3.2</v>
      </c>
      <c r="CG113" s="908"/>
      <c r="CH113" s="908"/>
      <c r="CI113" s="908"/>
      <c r="CJ113" s="908"/>
      <c r="CK113" s="935"/>
      <c r="CL113" s="936"/>
      <c r="CM113" s="909" t="s">
        <v>431</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432</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70</v>
      </c>
      <c r="AB114" s="946"/>
      <c r="AC114" s="946"/>
      <c r="AD114" s="946"/>
      <c r="AE114" s="947"/>
      <c r="AF114" s="948">
        <v>181</v>
      </c>
      <c r="AG114" s="946"/>
      <c r="AH114" s="946"/>
      <c r="AI114" s="946"/>
      <c r="AJ114" s="947"/>
      <c r="AK114" s="948">
        <v>243</v>
      </c>
      <c r="AL114" s="946"/>
      <c r="AM114" s="946"/>
      <c r="AN114" s="946"/>
      <c r="AO114" s="947"/>
      <c r="AP114" s="949">
        <v>0</v>
      </c>
      <c r="AQ114" s="950"/>
      <c r="AR114" s="950"/>
      <c r="AS114" s="950"/>
      <c r="AT114" s="951"/>
      <c r="AU114" s="895"/>
      <c r="AV114" s="896"/>
      <c r="AW114" s="896"/>
      <c r="AX114" s="896"/>
      <c r="AY114" s="896"/>
      <c r="AZ114" s="909" t="s">
        <v>433</v>
      </c>
      <c r="BA114" s="910"/>
      <c r="BB114" s="910"/>
      <c r="BC114" s="910"/>
      <c r="BD114" s="910"/>
      <c r="BE114" s="910"/>
      <c r="BF114" s="910"/>
      <c r="BG114" s="910"/>
      <c r="BH114" s="910"/>
      <c r="BI114" s="910"/>
      <c r="BJ114" s="910"/>
      <c r="BK114" s="910"/>
      <c r="BL114" s="910"/>
      <c r="BM114" s="910"/>
      <c r="BN114" s="910"/>
      <c r="BO114" s="910"/>
      <c r="BP114" s="911"/>
      <c r="BQ114" s="912">
        <v>932793</v>
      </c>
      <c r="BR114" s="913"/>
      <c r="BS114" s="913"/>
      <c r="BT114" s="913"/>
      <c r="BU114" s="913"/>
      <c r="BV114" s="913">
        <v>927117</v>
      </c>
      <c r="BW114" s="913"/>
      <c r="BX114" s="913"/>
      <c r="BY114" s="913"/>
      <c r="BZ114" s="913"/>
      <c r="CA114" s="913">
        <v>1573843</v>
      </c>
      <c r="CB114" s="913"/>
      <c r="CC114" s="913"/>
      <c r="CD114" s="913"/>
      <c r="CE114" s="913"/>
      <c r="CF114" s="907">
        <v>23.9</v>
      </c>
      <c r="CG114" s="908"/>
      <c r="CH114" s="908"/>
      <c r="CI114" s="908"/>
      <c r="CJ114" s="908"/>
      <c r="CK114" s="935"/>
      <c r="CL114" s="936"/>
      <c r="CM114" s="909" t="s">
        <v>434</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435</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2788</v>
      </c>
      <c r="AB115" s="925"/>
      <c r="AC115" s="925"/>
      <c r="AD115" s="925"/>
      <c r="AE115" s="926"/>
      <c r="AF115" s="927">
        <v>10965</v>
      </c>
      <c r="AG115" s="925"/>
      <c r="AH115" s="925"/>
      <c r="AI115" s="925"/>
      <c r="AJ115" s="926"/>
      <c r="AK115" s="927">
        <v>25428</v>
      </c>
      <c r="AL115" s="925"/>
      <c r="AM115" s="925"/>
      <c r="AN115" s="925"/>
      <c r="AO115" s="926"/>
      <c r="AP115" s="928">
        <v>0.4</v>
      </c>
      <c r="AQ115" s="929"/>
      <c r="AR115" s="929"/>
      <c r="AS115" s="929"/>
      <c r="AT115" s="930"/>
      <c r="AU115" s="895"/>
      <c r="AV115" s="896"/>
      <c r="AW115" s="896"/>
      <c r="AX115" s="896"/>
      <c r="AY115" s="896"/>
      <c r="AZ115" s="909" t="s">
        <v>436</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437</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438</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t="s">
        <v>122</v>
      </c>
      <c r="AL116" s="946"/>
      <c r="AM116" s="946"/>
      <c r="AN116" s="946"/>
      <c r="AO116" s="947"/>
      <c r="AP116" s="949" t="s">
        <v>122</v>
      </c>
      <c r="AQ116" s="950"/>
      <c r="AR116" s="950"/>
      <c r="AS116" s="950"/>
      <c r="AT116" s="951"/>
      <c r="AU116" s="895"/>
      <c r="AV116" s="896"/>
      <c r="AW116" s="896"/>
      <c r="AX116" s="896"/>
      <c r="AY116" s="896"/>
      <c r="AZ116" s="954" t="s">
        <v>439</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440</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441</v>
      </c>
      <c r="Z117" s="881"/>
      <c r="AA117" s="965">
        <v>575209</v>
      </c>
      <c r="AB117" s="966"/>
      <c r="AC117" s="966"/>
      <c r="AD117" s="966"/>
      <c r="AE117" s="967"/>
      <c r="AF117" s="968">
        <v>626681</v>
      </c>
      <c r="AG117" s="966"/>
      <c r="AH117" s="966"/>
      <c r="AI117" s="966"/>
      <c r="AJ117" s="967"/>
      <c r="AK117" s="968">
        <v>588271</v>
      </c>
      <c r="AL117" s="966"/>
      <c r="AM117" s="966"/>
      <c r="AN117" s="966"/>
      <c r="AO117" s="967"/>
      <c r="AP117" s="969"/>
      <c r="AQ117" s="970"/>
      <c r="AR117" s="970"/>
      <c r="AS117" s="970"/>
      <c r="AT117" s="971"/>
      <c r="AU117" s="895"/>
      <c r="AV117" s="896"/>
      <c r="AW117" s="896"/>
      <c r="AX117" s="896"/>
      <c r="AY117" s="896"/>
      <c r="AZ117" s="961" t="s">
        <v>442</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443</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417</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414</v>
      </c>
      <c r="AB118" s="880"/>
      <c r="AC118" s="880"/>
      <c r="AD118" s="880"/>
      <c r="AE118" s="881"/>
      <c r="AF118" s="879" t="s">
        <v>415</v>
      </c>
      <c r="AG118" s="880"/>
      <c r="AH118" s="880"/>
      <c r="AI118" s="880"/>
      <c r="AJ118" s="881"/>
      <c r="AK118" s="879" t="s">
        <v>294</v>
      </c>
      <c r="AL118" s="880"/>
      <c r="AM118" s="880"/>
      <c r="AN118" s="880"/>
      <c r="AO118" s="881"/>
      <c r="AP118" s="957" t="s">
        <v>416</v>
      </c>
      <c r="AQ118" s="958"/>
      <c r="AR118" s="958"/>
      <c r="AS118" s="958"/>
      <c r="AT118" s="959"/>
      <c r="AU118" s="895"/>
      <c r="AV118" s="896"/>
      <c r="AW118" s="896"/>
      <c r="AX118" s="896"/>
      <c r="AY118" s="896"/>
      <c r="AZ118" s="960" t="s">
        <v>444</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445</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420</v>
      </c>
      <c r="B119" s="934"/>
      <c r="C119" s="916" t="s">
        <v>421</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446</v>
      </c>
      <c r="BP119" s="992"/>
      <c r="BQ119" s="986">
        <v>7411005</v>
      </c>
      <c r="BR119" s="987"/>
      <c r="BS119" s="987"/>
      <c r="BT119" s="987"/>
      <c r="BU119" s="987"/>
      <c r="BV119" s="987">
        <v>7808169</v>
      </c>
      <c r="BW119" s="987"/>
      <c r="BX119" s="987"/>
      <c r="BY119" s="987"/>
      <c r="BZ119" s="987"/>
      <c r="CA119" s="987">
        <v>9188383</v>
      </c>
      <c r="CB119" s="987"/>
      <c r="CC119" s="987"/>
      <c r="CD119" s="987"/>
      <c r="CE119" s="987"/>
      <c r="CF119" s="988"/>
      <c r="CG119" s="989"/>
      <c r="CH119" s="989"/>
      <c r="CI119" s="989"/>
      <c r="CJ119" s="990"/>
      <c r="CK119" s="937"/>
      <c r="CL119" s="938"/>
      <c r="CM119" s="960" t="s">
        <v>447</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424</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448</v>
      </c>
      <c r="AV120" s="979"/>
      <c r="AW120" s="979"/>
      <c r="AX120" s="979"/>
      <c r="AY120" s="980"/>
      <c r="AZ120" s="916" t="s">
        <v>449</v>
      </c>
      <c r="BA120" s="884"/>
      <c r="BB120" s="884"/>
      <c r="BC120" s="884"/>
      <c r="BD120" s="884"/>
      <c r="BE120" s="884"/>
      <c r="BF120" s="884"/>
      <c r="BG120" s="884"/>
      <c r="BH120" s="884"/>
      <c r="BI120" s="884"/>
      <c r="BJ120" s="884"/>
      <c r="BK120" s="884"/>
      <c r="BL120" s="884"/>
      <c r="BM120" s="884"/>
      <c r="BN120" s="884"/>
      <c r="BO120" s="884"/>
      <c r="BP120" s="885"/>
      <c r="BQ120" s="917">
        <v>10780098</v>
      </c>
      <c r="BR120" s="918"/>
      <c r="BS120" s="918"/>
      <c r="BT120" s="918"/>
      <c r="BU120" s="918"/>
      <c r="BV120" s="918">
        <v>11135374</v>
      </c>
      <c r="BW120" s="918"/>
      <c r="BX120" s="918"/>
      <c r="BY120" s="918"/>
      <c r="BZ120" s="918"/>
      <c r="CA120" s="918">
        <v>11681267</v>
      </c>
      <c r="CB120" s="918"/>
      <c r="CC120" s="918"/>
      <c r="CD120" s="918"/>
      <c r="CE120" s="918"/>
      <c r="CF120" s="931">
        <v>177.1</v>
      </c>
      <c r="CG120" s="932"/>
      <c r="CH120" s="932"/>
      <c r="CI120" s="932"/>
      <c r="CJ120" s="932"/>
      <c r="CK120" s="993" t="s">
        <v>450</v>
      </c>
      <c r="CL120" s="994"/>
      <c r="CM120" s="994"/>
      <c r="CN120" s="994"/>
      <c r="CO120" s="995"/>
      <c r="CP120" s="1001" t="s">
        <v>399</v>
      </c>
      <c r="CQ120" s="1002"/>
      <c r="CR120" s="1002"/>
      <c r="CS120" s="1002"/>
      <c r="CT120" s="1002"/>
      <c r="CU120" s="1002"/>
      <c r="CV120" s="1002"/>
      <c r="CW120" s="1002"/>
      <c r="CX120" s="1002"/>
      <c r="CY120" s="1002"/>
      <c r="CZ120" s="1002"/>
      <c r="DA120" s="1002"/>
      <c r="DB120" s="1002"/>
      <c r="DC120" s="1002"/>
      <c r="DD120" s="1002"/>
      <c r="DE120" s="1002"/>
      <c r="DF120" s="1003"/>
      <c r="DG120" s="917" t="s">
        <v>122</v>
      </c>
      <c r="DH120" s="918"/>
      <c r="DI120" s="918"/>
      <c r="DJ120" s="918"/>
      <c r="DK120" s="918"/>
      <c r="DL120" s="918" t="s">
        <v>122</v>
      </c>
      <c r="DM120" s="918"/>
      <c r="DN120" s="918"/>
      <c r="DO120" s="918"/>
      <c r="DP120" s="918"/>
      <c r="DQ120" s="918">
        <v>1440693</v>
      </c>
      <c r="DR120" s="918"/>
      <c r="DS120" s="918"/>
      <c r="DT120" s="918"/>
      <c r="DU120" s="918"/>
      <c r="DV120" s="919">
        <v>21.8</v>
      </c>
      <c r="DW120" s="919"/>
      <c r="DX120" s="919"/>
      <c r="DY120" s="919"/>
      <c r="DZ120" s="920"/>
    </row>
    <row r="121" spans="1:130" s="212" customFormat="1" ht="26.25" customHeight="1" x14ac:dyDescent="0.2">
      <c r="A121" s="1044"/>
      <c r="B121" s="936"/>
      <c r="C121" s="961" t="s">
        <v>451</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452</v>
      </c>
      <c r="BA121" s="910"/>
      <c r="BB121" s="910"/>
      <c r="BC121" s="910"/>
      <c r="BD121" s="910"/>
      <c r="BE121" s="910"/>
      <c r="BF121" s="910"/>
      <c r="BG121" s="910"/>
      <c r="BH121" s="910"/>
      <c r="BI121" s="910"/>
      <c r="BJ121" s="910"/>
      <c r="BK121" s="910"/>
      <c r="BL121" s="910"/>
      <c r="BM121" s="910"/>
      <c r="BN121" s="910"/>
      <c r="BO121" s="910"/>
      <c r="BP121" s="911"/>
      <c r="BQ121" s="912">
        <v>8139</v>
      </c>
      <c r="BR121" s="913"/>
      <c r="BS121" s="913"/>
      <c r="BT121" s="913"/>
      <c r="BU121" s="913"/>
      <c r="BV121" s="913">
        <v>4625</v>
      </c>
      <c r="BW121" s="913"/>
      <c r="BX121" s="913"/>
      <c r="BY121" s="913"/>
      <c r="BZ121" s="913"/>
      <c r="CA121" s="913">
        <v>1257</v>
      </c>
      <c r="CB121" s="913"/>
      <c r="CC121" s="913"/>
      <c r="CD121" s="913"/>
      <c r="CE121" s="913"/>
      <c r="CF121" s="907">
        <v>0</v>
      </c>
      <c r="CG121" s="908"/>
      <c r="CH121" s="908"/>
      <c r="CI121" s="908"/>
      <c r="CJ121" s="908"/>
      <c r="CK121" s="996"/>
      <c r="CL121" s="997"/>
      <c r="CM121" s="997"/>
      <c r="CN121" s="997"/>
      <c r="CO121" s="998"/>
      <c r="CP121" s="1006" t="s">
        <v>396</v>
      </c>
      <c r="CQ121" s="1007"/>
      <c r="CR121" s="1007"/>
      <c r="CS121" s="1007"/>
      <c r="CT121" s="1007"/>
      <c r="CU121" s="1007"/>
      <c r="CV121" s="1007"/>
      <c r="CW121" s="1007"/>
      <c r="CX121" s="1007"/>
      <c r="CY121" s="1007"/>
      <c r="CZ121" s="1007"/>
      <c r="DA121" s="1007"/>
      <c r="DB121" s="1007"/>
      <c r="DC121" s="1007"/>
      <c r="DD121" s="1007"/>
      <c r="DE121" s="1007"/>
      <c r="DF121" s="1008"/>
      <c r="DG121" s="912">
        <v>475482</v>
      </c>
      <c r="DH121" s="913"/>
      <c r="DI121" s="913"/>
      <c r="DJ121" s="913"/>
      <c r="DK121" s="913"/>
      <c r="DL121" s="913">
        <v>432141</v>
      </c>
      <c r="DM121" s="913"/>
      <c r="DN121" s="913"/>
      <c r="DO121" s="913"/>
      <c r="DP121" s="913"/>
      <c r="DQ121" s="913">
        <v>387402</v>
      </c>
      <c r="DR121" s="913"/>
      <c r="DS121" s="913"/>
      <c r="DT121" s="913"/>
      <c r="DU121" s="913"/>
      <c r="DV121" s="914">
        <v>5.9</v>
      </c>
      <c r="DW121" s="914"/>
      <c r="DX121" s="914"/>
      <c r="DY121" s="914"/>
      <c r="DZ121" s="915"/>
    </row>
    <row r="122" spans="1:130" s="212" customFormat="1" ht="26.25" customHeight="1" x14ac:dyDescent="0.2">
      <c r="A122" s="1044"/>
      <c r="B122" s="936"/>
      <c r="C122" s="909" t="s">
        <v>434</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453</v>
      </c>
      <c r="BA122" s="952"/>
      <c r="BB122" s="952"/>
      <c r="BC122" s="952"/>
      <c r="BD122" s="952"/>
      <c r="BE122" s="952"/>
      <c r="BF122" s="952"/>
      <c r="BG122" s="952"/>
      <c r="BH122" s="952"/>
      <c r="BI122" s="952"/>
      <c r="BJ122" s="952"/>
      <c r="BK122" s="952"/>
      <c r="BL122" s="952"/>
      <c r="BM122" s="952"/>
      <c r="BN122" s="952"/>
      <c r="BO122" s="952"/>
      <c r="BP122" s="953"/>
      <c r="BQ122" s="986">
        <v>8542392</v>
      </c>
      <c r="BR122" s="987"/>
      <c r="BS122" s="987"/>
      <c r="BT122" s="987"/>
      <c r="BU122" s="987"/>
      <c r="BV122" s="987">
        <v>8484110</v>
      </c>
      <c r="BW122" s="987"/>
      <c r="BX122" s="987"/>
      <c r="BY122" s="987"/>
      <c r="BZ122" s="987"/>
      <c r="CA122" s="987">
        <v>8313852</v>
      </c>
      <c r="CB122" s="987"/>
      <c r="CC122" s="987"/>
      <c r="CD122" s="987"/>
      <c r="CE122" s="987"/>
      <c r="CF122" s="1004">
        <v>126</v>
      </c>
      <c r="CG122" s="1005"/>
      <c r="CH122" s="1005"/>
      <c r="CI122" s="1005"/>
      <c r="CJ122" s="1005"/>
      <c r="CK122" s="996"/>
      <c r="CL122" s="997"/>
      <c r="CM122" s="997"/>
      <c r="CN122" s="997"/>
      <c r="CO122" s="998"/>
      <c r="CP122" s="1006" t="s">
        <v>398</v>
      </c>
      <c r="CQ122" s="1007"/>
      <c r="CR122" s="1007"/>
      <c r="CS122" s="1007"/>
      <c r="CT122" s="1007"/>
      <c r="CU122" s="1007"/>
      <c r="CV122" s="1007"/>
      <c r="CW122" s="1007"/>
      <c r="CX122" s="1007"/>
      <c r="CY122" s="1007"/>
      <c r="CZ122" s="1007"/>
      <c r="DA122" s="1007"/>
      <c r="DB122" s="1007"/>
      <c r="DC122" s="1007"/>
      <c r="DD122" s="1007"/>
      <c r="DE122" s="1007"/>
      <c r="DF122" s="1008"/>
      <c r="DG122" s="912">
        <v>164607</v>
      </c>
      <c r="DH122" s="913"/>
      <c r="DI122" s="913"/>
      <c r="DJ122" s="913"/>
      <c r="DK122" s="913"/>
      <c r="DL122" s="913">
        <v>170554</v>
      </c>
      <c r="DM122" s="913"/>
      <c r="DN122" s="913"/>
      <c r="DO122" s="913"/>
      <c r="DP122" s="913"/>
      <c r="DQ122" s="913">
        <v>171304</v>
      </c>
      <c r="DR122" s="913"/>
      <c r="DS122" s="913"/>
      <c r="DT122" s="913"/>
      <c r="DU122" s="913"/>
      <c r="DV122" s="914">
        <v>2.6</v>
      </c>
      <c r="DW122" s="914"/>
      <c r="DX122" s="914"/>
      <c r="DY122" s="914"/>
      <c r="DZ122" s="915"/>
    </row>
    <row r="123" spans="1:130" s="212" customFormat="1" ht="26.25" customHeight="1" x14ac:dyDescent="0.2">
      <c r="A123" s="1044"/>
      <c r="B123" s="936"/>
      <c r="C123" s="909" t="s">
        <v>440</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454</v>
      </c>
      <c r="BP123" s="992"/>
      <c r="BQ123" s="1050">
        <v>19330629</v>
      </c>
      <c r="BR123" s="1051"/>
      <c r="BS123" s="1051"/>
      <c r="BT123" s="1051"/>
      <c r="BU123" s="1051"/>
      <c r="BV123" s="1051">
        <v>19624109</v>
      </c>
      <c r="BW123" s="1051"/>
      <c r="BX123" s="1051"/>
      <c r="BY123" s="1051"/>
      <c r="BZ123" s="1051"/>
      <c r="CA123" s="1051">
        <v>19996376</v>
      </c>
      <c r="CB123" s="1051"/>
      <c r="CC123" s="1051"/>
      <c r="CD123" s="1051"/>
      <c r="CE123" s="1051"/>
      <c r="CF123" s="988"/>
      <c r="CG123" s="989"/>
      <c r="CH123" s="989"/>
      <c r="CI123" s="989"/>
      <c r="CJ123" s="990"/>
      <c r="CK123" s="996"/>
      <c r="CL123" s="997"/>
      <c r="CM123" s="997"/>
      <c r="CN123" s="997"/>
      <c r="CO123" s="998"/>
      <c r="CP123" s="1006" t="s">
        <v>395</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443</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455</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t="s">
        <v>122</v>
      </c>
      <c r="BR124" s="1014"/>
      <c r="BS124" s="1014"/>
      <c r="BT124" s="1014"/>
      <c r="BU124" s="1014"/>
      <c r="BV124" s="1014" t="s">
        <v>122</v>
      </c>
      <c r="BW124" s="1014"/>
      <c r="BX124" s="1014"/>
      <c r="BY124" s="1014"/>
      <c r="BZ124" s="1014"/>
      <c r="CA124" s="1014" t="s">
        <v>122</v>
      </c>
      <c r="CB124" s="1014"/>
      <c r="CC124" s="1014"/>
      <c r="CD124" s="1014"/>
      <c r="CE124" s="1014"/>
      <c r="CF124" s="1015"/>
      <c r="CG124" s="1016"/>
      <c r="CH124" s="1016"/>
      <c r="CI124" s="1016"/>
      <c r="CJ124" s="1017"/>
      <c r="CK124" s="999"/>
      <c r="CL124" s="999"/>
      <c r="CM124" s="999"/>
      <c r="CN124" s="999"/>
      <c r="CO124" s="1000"/>
      <c r="CP124" s="1006" t="s">
        <v>456</v>
      </c>
      <c r="CQ124" s="1007"/>
      <c r="CR124" s="1007"/>
      <c r="CS124" s="1007"/>
      <c r="CT124" s="1007"/>
      <c r="CU124" s="1007"/>
      <c r="CV124" s="1007"/>
      <c r="CW124" s="1007"/>
      <c r="CX124" s="1007"/>
      <c r="CY124" s="1007"/>
      <c r="CZ124" s="1007"/>
      <c r="DA124" s="1007"/>
      <c r="DB124" s="1007"/>
      <c r="DC124" s="1007"/>
      <c r="DD124" s="1007"/>
      <c r="DE124" s="1007"/>
      <c r="DF124" s="1008"/>
      <c r="DG124" s="991">
        <v>1589387</v>
      </c>
      <c r="DH124" s="973"/>
      <c r="DI124" s="973"/>
      <c r="DJ124" s="973"/>
      <c r="DK124" s="974"/>
      <c r="DL124" s="972">
        <v>1510070</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445</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457</v>
      </c>
      <c r="CL125" s="994"/>
      <c r="CM125" s="994"/>
      <c r="CN125" s="994"/>
      <c r="CO125" s="995"/>
      <c r="CP125" s="916" t="s">
        <v>458</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447</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459</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460</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2788</v>
      </c>
      <c r="AB127" s="946"/>
      <c r="AC127" s="946"/>
      <c r="AD127" s="946"/>
      <c r="AE127" s="947"/>
      <c r="AF127" s="948">
        <v>10965</v>
      </c>
      <c r="AG127" s="946"/>
      <c r="AH127" s="946"/>
      <c r="AI127" s="946"/>
      <c r="AJ127" s="947"/>
      <c r="AK127" s="948">
        <v>25428</v>
      </c>
      <c r="AL127" s="946"/>
      <c r="AM127" s="946"/>
      <c r="AN127" s="946"/>
      <c r="AO127" s="947"/>
      <c r="AP127" s="949">
        <v>0.4</v>
      </c>
      <c r="AQ127" s="950"/>
      <c r="AR127" s="950"/>
      <c r="AS127" s="950"/>
      <c r="AT127" s="951"/>
      <c r="AU127" s="214"/>
      <c r="AV127" s="214"/>
      <c r="AW127" s="214"/>
      <c r="AX127" s="1018" t="s">
        <v>461</v>
      </c>
      <c r="AY127" s="1019"/>
      <c r="AZ127" s="1019"/>
      <c r="BA127" s="1019"/>
      <c r="BB127" s="1019"/>
      <c r="BC127" s="1019"/>
      <c r="BD127" s="1019"/>
      <c r="BE127" s="1020"/>
      <c r="BF127" s="1021" t="s">
        <v>462</v>
      </c>
      <c r="BG127" s="1019"/>
      <c r="BH127" s="1019"/>
      <c r="BI127" s="1019"/>
      <c r="BJ127" s="1019"/>
      <c r="BK127" s="1019"/>
      <c r="BL127" s="1020"/>
      <c r="BM127" s="1021" t="s">
        <v>463</v>
      </c>
      <c r="BN127" s="1019"/>
      <c r="BO127" s="1019"/>
      <c r="BP127" s="1019"/>
      <c r="BQ127" s="1019"/>
      <c r="BR127" s="1019"/>
      <c r="BS127" s="1020"/>
      <c r="BT127" s="1021" t="s">
        <v>464</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465</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466</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467</v>
      </c>
      <c r="X128" s="1030"/>
      <c r="Y128" s="1030"/>
      <c r="Z128" s="1031"/>
      <c r="AA128" s="1032">
        <v>7085</v>
      </c>
      <c r="AB128" s="1033"/>
      <c r="AC128" s="1033"/>
      <c r="AD128" s="1033"/>
      <c r="AE128" s="1034"/>
      <c r="AF128" s="1035">
        <v>4609</v>
      </c>
      <c r="AG128" s="1033"/>
      <c r="AH128" s="1033"/>
      <c r="AI128" s="1033"/>
      <c r="AJ128" s="1034"/>
      <c r="AK128" s="1035">
        <v>4476</v>
      </c>
      <c r="AL128" s="1033"/>
      <c r="AM128" s="1033"/>
      <c r="AN128" s="1033"/>
      <c r="AO128" s="1034"/>
      <c r="AP128" s="1036"/>
      <c r="AQ128" s="1037"/>
      <c r="AR128" s="1037"/>
      <c r="AS128" s="1037"/>
      <c r="AT128" s="1038"/>
      <c r="AU128" s="214"/>
      <c r="AV128" s="214"/>
      <c r="AW128" s="214"/>
      <c r="AX128" s="883" t="s">
        <v>468</v>
      </c>
      <c r="AY128" s="884"/>
      <c r="AZ128" s="884"/>
      <c r="BA128" s="884"/>
      <c r="BB128" s="884"/>
      <c r="BC128" s="884"/>
      <c r="BD128" s="884"/>
      <c r="BE128" s="885"/>
      <c r="BF128" s="1039" t="s">
        <v>122</v>
      </c>
      <c r="BG128" s="1040"/>
      <c r="BH128" s="1040"/>
      <c r="BI128" s="1040"/>
      <c r="BJ128" s="1040"/>
      <c r="BK128" s="1040"/>
      <c r="BL128" s="1041"/>
      <c r="BM128" s="1039">
        <v>13.95</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469</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470</v>
      </c>
      <c r="X129" s="1058"/>
      <c r="Y129" s="1058"/>
      <c r="Z129" s="1059"/>
      <c r="AA129" s="945">
        <v>7008227</v>
      </c>
      <c r="AB129" s="946"/>
      <c r="AC129" s="946"/>
      <c r="AD129" s="946"/>
      <c r="AE129" s="947"/>
      <c r="AF129" s="948">
        <v>7145681</v>
      </c>
      <c r="AG129" s="946"/>
      <c r="AH129" s="946"/>
      <c r="AI129" s="946"/>
      <c r="AJ129" s="947"/>
      <c r="AK129" s="948">
        <v>7283890</v>
      </c>
      <c r="AL129" s="946"/>
      <c r="AM129" s="946"/>
      <c r="AN129" s="946"/>
      <c r="AO129" s="947"/>
      <c r="AP129" s="1060"/>
      <c r="AQ129" s="1061"/>
      <c r="AR129" s="1061"/>
      <c r="AS129" s="1061"/>
      <c r="AT129" s="1062"/>
      <c r="AU129" s="215"/>
      <c r="AV129" s="215"/>
      <c r="AW129" s="215"/>
      <c r="AX129" s="1052" t="s">
        <v>471</v>
      </c>
      <c r="AY129" s="910"/>
      <c r="AZ129" s="910"/>
      <c r="BA129" s="910"/>
      <c r="BB129" s="910"/>
      <c r="BC129" s="910"/>
      <c r="BD129" s="910"/>
      <c r="BE129" s="911"/>
      <c r="BF129" s="1053" t="s">
        <v>122</v>
      </c>
      <c r="BG129" s="1054"/>
      <c r="BH129" s="1054"/>
      <c r="BI129" s="1054"/>
      <c r="BJ129" s="1054"/>
      <c r="BK129" s="1054"/>
      <c r="BL129" s="1055"/>
      <c r="BM129" s="1053">
        <v>18.95</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472</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473</v>
      </c>
      <c r="X130" s="1058"/>
      <c r="Y130" s="1058"/>
      <c r="Z130" s="1059"/>
      <c r="AA130" s="945">
        <v>737720</v>
      </c>
      <c r="AB130" s="946"/>
      <c r="AC130" s="946"/>
      <c r="AD130" s="946"/>
      <c r="AE130" s="947"/>
      <c r="AF130" s="948">
        <v>723570</v>
      </c>
      <c r="AG130" s="946"/>
      <c r="AH130" s="946"/>
      <c r="AI130" s="946"/>
      <c r="AJ130" s="947"/>
      <c r="AK130" s="948">
        <v>686830</v>
      </c>
      <c r="AL130" s="946"/>
      <c r="AM130" s="946"/>
      <c r="AN130" s="946"/>
      <c r="AO130" s="947"/>
      <c r="AP130" s="1060"/>
      <c r="AQ130" s="1061"/>
      <c r="AR130" s="1061"/>
      <c r="AS130" s="1061"/>
      <c r="AT130" s="1062"/>
      <c r="AU130" s="215"/>
      <c r="AV130" s="215"/>
      <c r="AW130" s="215"/>
      <c r="AX130" s="1052" t="s">
        <v>474</v>
      </c>
      <c r="AY130" s="910"/>
      <c r="AZ130" s="910"/>
      <c r="BA130" s="910"/>
      <c r="BB130" s="910"/>
      <c r="BC130" s="910"/>
      <c r="BD130" s="910"/>
      <c r="BE130" s="911"/>
      <c r="BF130" s="1088">
        <v>-1.9</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475</v>
      </c>
      <c r="X131" s="1095"/>
      <c r="Y131" s="1095"/>
      <c r="Z131" s="1096"/>
      <c r="AA131" s="991">
        <v>6270507</v>
      </c>
      <c r="AB131" s="973"/>
      <c r="AC131" s="973"/>
      <c r="AD131" s="973"/>
      <c r="AE131" s="974"/>
      <c r="AF131" s="972">
        <v>6422111</v>
      </c>
      <c r="AG131" s="973"/>
      <c r="AH131" s="973"/>
      <c r="AI131" s="973"/>
      <c r="AJ131" s="974"/>
      <c r="AK131" s="972">
        <v>6597060</v>
      </c>
      <c r="AL131" s="973"/>
      <c r="AM131" s="973"/>
      <c r="AN131" s="973"/>
      <c r="AO131" s="974"/>
      <c r="AP131" s="1097"/>
      <c r="AQ131" s="1098"/>
      <c r="AR131" s="1098"/>
      <c r="AS131" s="1098"/>
      <c r="AT131" s="1099"/>
      <c r="AU131" s="215"/>
      <c r="AV131" s="215"/>
      <c r="AW131" s="215"/>
      <c r="AX131" s="1070" t="s">
        <v>476</v>
      </c>
      <c r="AY131" s="713"/>
      <c r="AZ131" s="713"/>
      <c r="BA131" s="713"/>
      <c r="BB131" s="713"/>
      <c r="BC131" s="713"/>
      <c r="BD131" s="713"/>
      <c r="BE131" s="1023"/>
      <c r="BF131" s="1071" t="s">
        <v>122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477</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478</v>
      </c>
      <c r="W132" s="1081"/>
      <c r="X132" s="1081"/>
      <c r="Y132" s="1081"/>
      <c r="Z132" s="1082"/>
      <c r="AA132" s="1083">
        <v>-2.7046616800000001</v>
      </c>
      <c r="AB132" s="1084"/>
      <c r="AC132" s="1084"/>
      <c r="AD132" s="1084"/>
      <c r="AE132" s="1085"/>
      <c r="AF132" s="1086">
        <v>-1.5804460600000001</v>
      </c>
      <c r="AG132" s="1084"/>
      <c r="AH132" s="1084"/>
      <c r="AI132" s="1084"/>
      <c r="AJ132" s="1085"/>
      <c r="AK132" s="1086">
        <v>-1.56183209</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479</v>
      </c>
      <c r="W133" s="1064"/>
      <c r="X133" s="1064"/>
      <c r="Y133" s="1064"/>
      <c r="Z133" s="1065"/>
      <c r="AA133" s="1066">
        <v>-2.4</v>
      </c>
      <c r="AB133" s="1067"/>
      <c r="AC133" s="1067"/>
      <c r="AD133" s="1067"/>
      <c r="AE133" s="1068"/>
      <c r="AF133" s="1066">
        <v>-2.1</v>
      </c>
      <c r="AG133" s="1067"/>
      <c r="AH133" s="1067"/>
      <c r="AI133" s="1067"/>
      <c r="AJ133" s="1068"/>
      <c r="AK133" s="1066">
        <v>-1.9</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1eEENnlXi75/X7bP05Ndbu9Vopcs4FhMODxR+1Ip6N4q3ILVv2KSB5w3cHpsUT1Qq9GUd7iU21N6wajcmyFTEw==" saltValue="lXcgYG781gu/5lfdAd07/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1wVzY7Z/nOMXKMR5KVvIT4sdyNy0na3iKLI25GiEtcOtP97h6NXdfmIKup+gGbiMlhIXj5jdsTaqSvbwevOoQQ==" saltValue="W8P2DV5Es0rE9G+EOqJZc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QcTJfQZK4dovSK+ai1//ijmNa3IEQc0ZYlDDzX9ylg3ntqf4O0KlQlnDDWgzTR1+tsFJF1sz0RsZ3Q+Nk/kJrw==" saltValue="0wUkYl/RCCRfgBPom8TKn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01" t="s">
        <v>483</v>
      </c>
      <c r="AP7" s="253"/>
      <c r="AQ7" s="254" t="s">
        <v>484</v>
      </c>
      <c r="AR7" s="255"/>
    </row>
    <row r="8" spans="1:46" ht="13.2" x14ac:dyDescent="0.2">
      <c r="A8" s="247"/>
      <c r="AK8" s="256"/>
      <c r="AL8" s="257"/>
      <c r="AM8" s="257"/>
      <c r="AN8" s="258"/>
      <c r="AO8" s="1102"/>
      <c r="AP8" s="259" t="s">
        <v>485</v>
      </c>
      <c r="AQ8" s="260" t="s">
        <v>486</v>
      </c>
      <c r="AR8" s="261" t="s">
        <v>487</v>
      </c>
    </row>
    <row r="9" spans="1:46" ht="13.2" x14ac:dyDescent="0.2">
      <c r="A9" s="247"/>
      <c r="AK9" s="1103" t="s">
        <v>488</v>
      </c>
      <c r="AL9" s="1104"/>
      <c r="AM9" s="1104"/>
      <c r="AN9" s="1105"/>
      <c r="AO9" s="262">
        <v>2147353</v>
      </c>
      <c r="AP9" s="262">
        <v>93746</v>
      </c>
      <c r="AQ9" s="263">
        <v>72090</v>
      </c>
      <c r="AR9" s="264">
        <v>30</v>
      </c>
    </row>
    <row r="10" spans="1:46" ht="13.5" customHeight="1" x14ac:dyDescent="0.2">
      <c r="A10" s="247"/>
      <c r="AK10" s="1103" t="s">
        <v>489</v>
      </c>
      <c r="AL10" s="1104"/>
      <c r="AM10" s="1104"/>
      <c r="AN10" s="1105"/>
      <c r="AO10" s="265">
        <v>2991</v>
      </c>
      <c r="AP10" s="265">
        <v>131</v>
      </c>
      <c r="AQ10" s="266">
        <v>9072</v>
      </c>
      <c r="AR10" s="267">
        <v>-98.6</v>
      </c>
    </row>
    <row r="11" spans="1:46" ht="13.5" customHeight="1" x14ac:dyDescent="0.2">
      <c r="A11" s="247"/>
      <c r="AK11" s="1103" t="s">
        <v>490</v>
      </c>
      <c r="AL11" s="1104"/>
      <c r="AM11" s="1104"/>
      <c r="AN11" s="1105"/>
      <c r="AO11" s="265" t="s">
        <v>491</v>
      </c>
      <c r="AP11" s="265" t="s">
        <v>491</v>
      </c>
      <c r="AQ11" s="266">
        <v>383</v>
      </c>
      <c r="AR11" s="267" t="s">
        <v>491</v>
      </c>
    </row>
    <row r="12" spans="1:46" ht="13.5" customHeight="1" x14ac:dyDescent="0.2">
      <c r="A12" s="247"/>
      <c r="AK12" s="1103" t="s">
        <v>492</v>
      </c>
      <c r="AL12" s="1104"/>
      <c r="AM12" s="1104"/>
      <c r="AN12" s="1105"/>
      <c r="AO12" s="265" t="s">
        <v>491</v>
      </c>
      <c r="AP12" s="265" t="s">
        <v>491</v>
      </c>
      <c r="AQ12" s="266">
        <v>26</v>
      </c>
      <c r="AR12" s="267" t="s">
        <v>491</v>
      </c>
    </row>
    <row r="13" spans="1:46" ht="13.5" customHeight="1" x14ac:dyDescent="0.2">
      <c r="A13" s="247"/>
      <c r="AK13" s="1103" t="s">
        <v>493</v>
      </c>
      <c r="AL13" s="1104"/>
      <c r="AM13" s="1104"/>
      <c r="AN13" s="1105"/>
      <c r="AO13" s="265">
        <v>88914</v>
      </c>
      <c r="AP13" s="265">
        <v>3882</v>
      </c>
      <c r="AQ13" s="266">
        <v>2732</v>
      </c>
      <c r="AR13" s="267">
        <v>42.1</v>
      </c>
    </row>
    <row r="14" spans="1:46" ht="13.5" customHeight="1" x14ac:dyDescent="0.2">
      <c r="A14" s="247"/>
      <c r="AK14" s="1103" t="s">
        <v>494</v>
      </c>
      <c r="AL14" s="1104"/>
      <c r="AM14" s="1104"/>
      <c r="AN14" s="1105"/>
      <c r="AO14" s="265" t="s">
        <v>491</v>
      </c>
      <c r="AP14" s="265" t="s">
        <v>491</v>
      </c>
      <c r="AQ14" s="266">
        <v>1315</v>
      </c>
      <c r="AR14" s="267" t="s">
        <v>491</v>
      </c>
    </row>
    <row r="15" spans="1:46" ht="13.5" customHeight="1" x14ac:dyDescent="0.2">
      <c r="A15" s="247"/>
      <c r="AK15" s="1106" t="s">
        <v>495</v>
      </c>
      <c r="AL15" s="1107"/>
      <c r="AM15" s="1107"/>
      <c r="AN15" s="1108"/>
      <c r="AO15" s="265">
        <v>-86749</v>
      </c>
      <c r="AP15" s="265">
        <v>-3787</v>
      </c>
      <c r="AQ15" s="266">
        <v>-4107</v>
      </c>
      <c r="AR15" s="267">
        <v>-7.8</v>
      </c>
    </row>
    <row r="16" spans="1:46" ht="13.2" x14ac:dyDescent="0.2">
      <c r="A16" s="247"/>
      <c r="AK16" s="1106" t="s">
        <v>177</v>
      </c>
      <c r="AL16" s="1107"/>
      <c r="AM16" s="1107"/>
      <c r="AN16" s="1108"/>
      <c r="AO16" s="265">
        <v>2152509</v>
      </c>
      <c r="AP16" s="265">
        <v>93971</v>
      </c>
      <c r="AQ16" s="266">
        <v>81511</v>
      </c>
      <c r="AR16" s="267">
        <v>15.3</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09" t="s">
        <v>500</v>
      </c>
      <c r="AL21" s="1110"/>
      <c r="AM21" s="1110"/>
      <c r="AN21" s="1111"/>
      <c r="AO21" s="277">
        <v>6.9</v>
      </c>
      <c r="AP21" s="278">
        <v>6.74</v>
      </c>
      <c r="AQ21" s="279">
        <v>0.16</v>
      </c>
      <c r="AS21" s="280"/>
      <c r="AT21" s="276"/>
    </row>
    <row r="22" spans="1:46" s="248" customFormat="1" ht="13.2" x14ac:dyDescent="0.2">
      <c r="A22" s="276"/>
      <c r="AK22" s="1109" t="s">
        <v>501</v>
      </c>
      <c r="AL22" s="1110"/>
      <c r="AM22" s="1110"/>
      <c r="AN22" s="1111"/>
      <c r="AO22" s="281">
        <v>97.8</v>
      </c>
      <c r="AP22" s="282">
        <v>97</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502</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01" t="s">
        <v>483</v>
      </c>
      <c r="AP30" s="253"/>
      <c r="AQ30" s="254" t="s">
        <v>484</v>
      </c>
      <c r="AR30" s="255"/>
    </row>
    <row r="31" spans="1:46" ht="13.2" x14ac:dyDescent="0.2">
      <c r="A31" s="247"/>
      <c r="AK31" s="256"/>
      <c r="AL31" s="257"/>
      <c r="AM31" s="257"/>
      <c r="AN31" s="258"/>
      <c r="AO31" s="1102"/>
      <c r="AP31" s="259" t="s">
        <v>485</v>
      </c>
      <c r="AQ31" s="260" t="s">
        <v>486</v>
      </c>
      <c r="AR31" s="261" t="s">
        <v>487</v>
      </c>
    </row>
    <row r="32" spans="1:46" ht="27" customHeight="1" x14ac:dyDescent="0.2">
      <c r="A32" s="247"/>
      <c r="AK32" s="1117" t="s">
        <v>505</v>
      </c>
      <c r="AL32" s="1118"/>
      <c r="AM32" s="1118"/>
      <c r="AN32" s="1119"/>
      <c r="AO32" s="291">
        <v>280211</v>
      </c>
      <c r="AP32" s="291">
        <v>12233</v>
      </c>
      <c r="AQ32" s="292">
        <v>33695</v>
      </c>
      <c r="AR32" s="293">
        <v>-63.7</v>
      </c>
    </row>
    <row r="33" spans="1:46" ht="13.5" customHeight="1" x14ac:dyDescent="0.2">
      <c r="A33" s="247"/>
      <c r="AK33" s="1117" t="s">
        <v>506</v>
      </c>
      <c r="AL33" s="1118"/>
      <c r="AM33" s="1118"/>
      <c r="AN33" s="1119"/>
      <c r="AO33" s="291" t="s">
        <v>491</v>
      </c>
      <c r="AP33" s="291" t="s">
        <v>491</v>
      </c>
      <c r="AQ33" s="292" t="s">
        <v>491</v>
      </c>
      <c r="AR33" s="293" t="s">
        <v>491</v>
      </c>
    </row>
    <row r="34" spans="1:46" ht="27" customHeight="1" x14ac:dyDescent="0.2">
      <c r="A34" s="247"/>
      <c r="AK34" s="1117" t="s">
        <v>507</v>
      </c>
      <c r="AL34" s="1118"/>
      <c r="AM34" s="1118"/>
      <c r="AN34" s="1119"/>
      <c r="AO34" s="291" t="s">
        <v>491</v>
      </c>
      <c r="AP34" s="291" t="s">
        <v>491</v>
      </c>
      <c r="AQ34" s="292" t="s">
        <v>491</v>
      </c>
      <c r="AR34" s="293" t="s">
        <v>491</v>
      </c>
    </row>
    <row r="35" spans="1:46" ht="27" customHeight="1" x14ac:dyDescent="0.2">
      <c r="A35" s="247"/>
      <c r="AK35" s="1117" t="s">
        <v>508</v>
      </c>
      <c r="AL35" s="1118"/>
      <c r="AM35" s="1118"/>
      <c r="AN35" s="1119"/>
      <c r="AO35" s="291">
        <v>282389</v>
      </c>
      <c r="AP35" s="291">
        <v>12328</v>
      </c>
      <c r="AQ35" s="292">
        <v>8394</v>
      </c>
      <c r="AR35" s="293">
        <v>46.9</v>
      </c>
    </row>
    <row r="36" spans="1:46" ht="27" customHeight="1" x14ac:dyDescent="0.2">
      <c r="A36" s="247"/>
      <c r="AK36" s="1117" t="s">
        <v>509</v>
      </c>
      <c r="AL36" s="1118"/>
      <c r="AM36" s="1118"/>
      <c r="AN36" s="1119"/>
      <c r="AO36" s="291">
        <v>243</v>
      </c>
      <c r="AP36" s="291">
        <v>11</v>
      </c>
      <c r="AQ36" s="292">
        <v>1998</v>
      </c>
      <c r="AR36" s="293">
        <v>-99.4</v>
      </c>
    </row>
    <row r="37" spans="1:46" ht="13.5" customHeight="1" x14ac:dyDescent="0.2">
      <c r="A37" s="247"/>
      <c r="AK37" s="1117" t="s">
        <v>510</v>
      </c>
      <c r="AL37" s="1118"/>
      <c r="AM37" s="1118"/>
      <c r="AN37" s="1119"/>
      <c r="AO37" s="291">
        <v>25428</v>
      </c>
      <c r="AP37" s="291">
        <v>1110</v>
      </c>
      <c r="AQ37" s="292">
        <v>1021</v>
      </c>
      <c r="AR37" s="293">
        <v>8.6999999999999993</v>
      </c>
    </row>
    <row r="38" spans="1:46" ht="27" customHeight="1" x14ac:dyDescent="0.2">
      <c r="A38" s="247"/>
      <c r="AK38" s="1120" t="s">
        <v>511</v>
      </c>
      <c r="AL38" s="1121"/>
      <c r="AM38" s="1121"/>
      <c r="AN38" s="1122"/>
      <c r="AO38" s="294" t="s">
        <v>491</v>
      </c>
      <c r="AP38" s="294" t="s">
        <v>491</v>
      </c>
      <c r="AQ38" s="295">
        <v>3</v>
      </c>
      <c r="AR38" s="283" t="s">
        <v>491</v>
      </c>
      <c r="AS38" s="290"/>
    </row>
    <row r="39" spans="1:46" ht="13.2" x14ac:dyDescent="0.2">
      <c r="A39" s="247"/>
      <c r="AK39" s="1120" t="s">
        <v>512</v>
      </c>
      <c r="AL39" s="1121"/>
      <c r="AM39" s="1121"/>
      <c r="AN39" s="1122"/>
      <c r="AO39" s="291">
        <v>-4476</v>
      </c>
      <c r="AP39" s="291">
        <v>-195</v>
      </c>
      <c r="AQ39" s="292">
        <v>-3210</v>
      </c>
      <c r="AR39" s="293">
        <v>-93.9</v>
      </c>
      <c r="AS39" s="290"/>
    </row>
    <row r="40" spans="1:46" ht="27" customHeight="1" x14ac:dyDescent="0.2">
      <c r="A40" s="247"/>
      <c r="AK40" s="1117" t="s">
        <v>513</v>
      </c>
      <c r="AL40" s="1118"/>
      <c r="AM40" s="1118"/>
      <c r="AN40" s="1119"/>
      <c r="AO40" s="291">
        <v>-686830</v>
      </c>
      <c r="AP40" s="291">
        <v>-29985</v>
      </c>
      <c r="AQ40" s="292">
        <v>-26336</v>
      </c>
      <c r="AR40" s="293">
        <v>13.9</v>
      </c>
      <c r="AS40" s="290"/>
    </row>
    <row r="41" spans="1:46" ht="13.2" x14ac:dyDescent="0.2">
      <c r="A41" s="247"/>
      <c r="AK41" s="1123" t="s">
        <v>287</v>
      </c>
      <c r="AL41" s="1124"/>
      <c r="AM41" s="1124"/>
      <c r="AN41" s="1125"/>
      <c r="AO41" s="291">
        <v>-103035</v>
      </c>
      <c r="AP41" s="291">
        <v>-4498</v>
      </c>
      <c r="AQ41" s="292">
        <v>15565</v>
      </c>
      <c r="AR41" s="293">
        <v>-128.9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12" t="s">
        <v>483</v>
      </c>
      <c r="AN49" s="1114" t="s">
        <v>516</v>
      </c>
      <c r="AO49" s="1115"/>
      <c r="AP49" s="1115"/>
      <c r="AQ49" s="1115"/>
      <c r="AR49" s="1116"/>
    </row>
    <row r="50" spans="1:44" ht="13.2" x14ac:dyDescent="0.2">
      <c r="A50" s="247"/>
      <c r="AK50" s="305"/>
      <c r="AL50" s="306"/>
      <c r="AM50" s="1113"/>
      <c r="AN50" s="307" t="s">
        <v>517</v>
      </c>
      <c r="AO50" s="308" t="s">
        <v>518</v>
      </c>
      <c r="AP50" s="309" t="s">
        <v>519</v>
      </c>
      <c r="AQ50" s="310" t="s">
        <v>520</v>
      </c>
      <c r="AR50" s="311" t="s">
        <v>521</v>
      </c>
    </row>
    <row r="51" spans="1:44" ht="13.2" x14ac:dyDescent="0.2">
      <c r="A51" s="247"/>
      <c r="AK51" s="303" t="s">
        <v>522</v>
      </c>
      <c r="AL51" s="304"/>
      <c r="AM51" s="312">
        <v>1831317</v>
      </c>
      <c r="AN51" s="313">
        <v>76907</v>
      </c>
      <c r="AO51" s="314">
        <v>1.9</v>
      </c>
      <c r="AP51" s="315">
        <v>52068</v>
      </c>
      <c r="AQ51" s="316">
        <v>1.6</v>
      </c>
      <c r="AR51" s="317">
        <v>0.3</v>
      </c>
    </row>
    <row r="52" spans="1:44" ht="13.2" x14ac:dyDescent="0.2">
      <c r="A52" s="247"/>
      <c r="AK52" s="318"/>
      <c r="AL52" s="319" t="s">
        <v>523</v>
      </c>
      <c r="AM52" s="320">
        <v>1497184</v>
      </c>
      <c r="AN52" s="321">
        <v>62875</v>
      </c>
      <c r="AO52" s="322">
        <v>2.4</v>
      </c>
      <c r="AP52" s="323">
        <v>26936</v>
      </c>
      <c r="AQ52" s="324">
        <v>3.4</v>
      </c>
      <c r="AR52" s="325">
        <v>-1</v>
      </c>
    </row>
    <row r="53" spans="1:44" ht="13.2" x14ac:dyDescent="0.2">
      <c r="A53" s="247"/>
      <c r="AK53" s="303" t="s">
        <v>524</v>
      </c>
      <c r="AL53" s="304"/>
      <c r="AM53" s="312">
        <v>788242</v>
      </c>
      <c r="AN53" s="313">
        <v>33453</v>
      </c>
      <c r="AO53" s="314">
        <v>-56.5</v>
      </c>
      <c r="AP53" s="315">
        <v>47161</v>
      </c>
      <c r="AQ53" s="316">
        <v>-9.4</v>
      </c>
      <c r="AR53" s="317">
        <v>-47.1</v>
      </c>
    </row>
    <row r="54" spans="1:44" ht="13.2" x14ac:dyDescent="0.2">
      <c r="A54" s="247"/>
      <c r="AK54" s="318"/>
      <c r="AL54" s="319" t="s">
        <v>523</v>
      </c>
      <c r="AM54" s="320">
        <v>556706</v>
      </c>
      <c r="AN54" s="321">
        <v>23626</v>
      </c>
      <c r="AO54" s="322">
        <v>-62.4</v>
      </c>
      <c r="AP54" s="323">
        <v>24595</v>
      </c>
      <c r="AQ54" s="324">
        <v>-8.6999999999999993</v>
      </c>
      <c r="AR54" s="325">
        <v>-53.7</v>
      </c>
    </row>
    <row r="55" spans="1:44" ht="13.2" x14ac:dyDescent="0.2">
      <c r="A55" s="247"/>
      <c r="AK55" s="303" t="s">
        <v>525</v>
      </c>
      <c r="AL55" s="304"/>
      <c r="AM55" s="312">
        <v>929775</v>
      </c>
      <c r="AN55" s="313">
        <v>39788</v>
      </c>
      <c r="AO55" s="314">
        <v>18.899999999999999</v>
      </c>
      <c r="AP55" s="315">
        <v>43423</v>
      </c>
      <c r="AQ55" s="316">
        <v>-7.9</v>
      </c>
      <c r="AR55" s="317">
        <v>26.8</v>
      </c>
    </row>
    <row r="56" spans="1:44" ht="13.2" x14ac:dyDescent="0.2">
      <c r="A56" s="247"/>
      <c r="AK56" s="318"/>
      <c r="AL56" s="319" t="s">
        <v>523</v>
      </c>
      <c r="AM56" s="320">
        <v>794482</v>
      </c>
      <c r="AN56" s="321">
        <v>33999</v>
      </c>
      <c r="AO56" s="322">
        <v>43.9</v>
      </c>
      <c r="AP56" s="323">
        <v>22207</v>
      </c>
      <c r="AQ56" s="324">
        <v>-9.6999999999999993</v>
      </c>
      <c r="AR56" s="325">
        <v>53.6</v>
      </c>
    </row>
    <row r="57" spans="1:44" ht="13.2" x14ac:dyDescent="0.2">
      <c r="A57" s="247"/>
      <c r="AK57" s="303" t="s">
        <v>526</v>
      </c>
      <c r="AL57" s="304"/>
      <c r="AM57" s="312">
        <v>1251938</v>
      </c>
      <c r="AN57" s="313">
        <v>53988</v>
      </c>
      <c r="AO57" s="314">
        <v>35.700000000000003</v>
      </c>
      <c r="AP57" s="315">
        <v>45265</v>
      </c>
      <c r="AQ57" s="316">
        <v>4.2</v>
      </c>
      <c r="AR57" s="317">
        <v>31.5</v>
      </c>
    </row>
    <row r="58" spans="1:44" ht="13.2" x14ac:dyDescent="0.2">
      <c r="A58" s="247"/>
      <c r="AK58" s="318"/>
      <c r="AL58" s="319" t="s">
        <v>523</v>
      </c>
      <c r="AM58" s="320">
        <v>1042503</v>
      </c>
      <c r="AN58" s="321">
        <v>44957</v>
      </c>
      <c r="AO58" s="322">
        <v>32.200000000000003</v>
      </c>
      <c r="AP58" s="323">
        <v>22600</v>
      </c>
      <c r="AQ58" s="324">
        <v>1.8</v>
      </c>
      <c r="AR58" s="325">
        <v>30.4</v>
      </c>
    </row>
    <row r="59" spans="1:44" ht="13.2" x14ac:dyDescent="0.2">
      <c r="A59" s="247"/>
      <c r="AK59" s="303" t="s">
        <v>527</v>
      </c>
      <c r="AL59" s="304"/>
      <c r="AM59" s="312">
        <v>1261427</v>
      </c>
      <c r="AN59" s="313">
        <v>55070</v>
      </c>
      <c r="AO59" s="314">
        <v>2</v>
      </c>
      <c r="AP59" s="315">
        <v>54621</v>
      </c>
      <c r="AQ59" s="316">
        <v>20.7</v>
      </c>
      <c r="AR59" s="317">
        <v>-18.7</v>
      </c>
    </row>
    <row r="60" spans="1:44" ht="13.2" x14ac:dyDescent="0.2">
      <c r="A60" s="247"/>
      <c r="AK60" s="318"/>
      <c r="AL60" s="319" t="s">
        <v>523</v>
      </c>
      <c r="AM60" s="320">
        <v>794129</v>
      </c>
      <c r="AN60" s="321">
        <v>34669</v>
      </c>
      <c r="AO60" s="322">
        <v>-22.9</v>
      </c>
      <c r="AP60" s="323">
        <v>30892</v>
      </c>
      <c r="AQ60" s="324">
        <v>36.700000000000003</v>
      </c>
      <c r="AR60" s="325">
        <v>-59.6</v>
      </c>
    </row>
    <row r="61" spans="1:44" ht="13.2" x14ac:dyDescent="0.2">
      <c r="A61" s="247"/>
      <c r="AK61" s="303" t="s">
        <v>528</v>
      </c>
      <c r="AL61" s="326"/>
      <c r="AM61" s="312">
        <v>1212540</v>
      </c>
      <c r="AN61" s="313">
        <v>51841</v>
      </c>
      <c r="AO61" s="314">
        <v>0.4</v>
      </c>
      <c r="AP61" s="315">
        <v>48508</v>
      </c>
      <c r="AQ61" s="327">
        <v>1.8</v>
      </c>
      <c r="AR61" s="317">
        <v>-1.4</v>
      </c>
    </row>
    <row r="62" spans="1:44" ht="13.2" x14ac:dyDescent="0.2">
      <c r="A62" s="247"/>
      <c r="AK62" s="318"/>
      <c r="AL62" s="319" t="s">
        <v>523</v>
      </c>
      <c r="AM62" s="320">
        <v>937001</v>
      </c>
      <c r="AN62" s="321">
        <v>40025</v>
      </c>
      <c r="AO62" s="322">
        <v>-1.4</v>
      </c>
      <c r="AP62" s="323">
        <v>25446</v>
      </c>
      <c r="AQ62" s="324">
        <v>4.7</v>
      </c>
      <c r="AR62" s="325">
        <v>-6.1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obmORWinAjOcxVkPZfvaBitNe98fqOl0+Ag8xxLxCF1vWLJ1zMjCjvl2V5/28MaME8JzwRv5oEbzokqOZPhYRA==" saltValue="l3ep1tZhn2khVZ4bEGH7v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tt1t1nEy3+uZzhAK3l9LzSMxO9M7bpKyJRGZOjKv58xFg+jYeJKxvSzD/uLgrsRznZdp5ORiNF0xMiWvSkAJBQ==" saltValue="FBPT4q09iX+phaiIkdZc4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SOgI5sR6MYAk9XpcJpE0HxK6aIh1bL+uYEc6Z2vm7xGkcxBuacnnxmY/9k5C/HqH/tkG7TYQL1i1zOww0donIA==" saltValue="X6yKXLln0w3udhsDvw5V4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26" t="s">
        <v>3</v>
      </c>
      <c r="D47" s="1126"/>
      <c r="E47" s="1127"/>
      <c r="F47" s="11">
        <v>71.97</v>
      </c>
      <c r="G47" s="12">
        <v>74.78</v>
      </c>
      <c r="H47" s="12">
        <v>71.95</v>
      </c>
      <c r="I47" s="12">
        <v>61.95</v>
      </c>
      <c r="J47" s="13">
        <v>54.91</v>
      </c>
    </row>
    <row r="48" spans="2:10" ht="57.75" customHeight="1" x14ac:dyDescent="0.2">
      <c r="B48" s="14"/>
      <c r="C48" s="1128" t="s">
        <v>4</v>
      </c>
      <c r="D48" s="1128"/>
      <c r="E48" s="1129"/>
      <c r="F48" s="15">
        <v>7.12</v>
      </c>
      <c r="G48" s="16">
        <v>9.16</v>
      </c>
      <c r="H48" s="16">
        <v>5.81</v>
      </c>
      <c r="I48" s="16">
        <v>8.64</v>
      </c>
      <c r="J48" s="17">
        <v>6.89</v>
      </c>
    </row>
    <row r="49" spans="2:10" ht="57.75" customHeight="1" thickBot="1" x14ac:dyDescent="0.25">
      <c r="B49" s="18"/>
      <c r="C49" s="1130" t="s">
        <v>5</v>
      </c>
      <c r="D49" s="1130"/>
      <c r="E49" s="1131"/>
      <c r="F49" s="19" t="s">
        <v>535</v>
      </c>
      <c r="G49" s="20">
        <v>2.66</v>
      </c>
      <c r="H49" s="20" t="s">
        <v>536</v>
      </c>
      <c r="I49" s="20" t="s">
        <v>537</v>
      </c>
      <c r="J49" s="21" t="s">
        <v>538</v>
      </c>
    </row>
    <row r="50" spans="2:10" ht="13.2" x14ac:dyDescent="0.2"/>
  </sheetData>
  <sheetProtection algorithmName="SHA-512" hashValue="An2c8jTAgkOFIYUP65WZ0JqrT5LXmzSOnWDElhl2MZRN+b2RcXMtz93GssPmh6a91TO41+naVDffe1bgzVL1Nw==" saltValue="VZAZPLja4U5uXj/etCRU6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36" t="s">
        <v>539</v>
      </c>
      <c r="D34" s="1136"/>
      <c r="E34" s="1137"/>
      <c r="F34" s="32">
        <v>34.950000000000003</v>
      </c>
      <c r="G34" s="33">
        <v>34.43</v>
      </c>
      <c r="H34" s="33">
        <v>35.15</v>
      </c>
      <c r="I34" s="33">
        <v>34.03</v>
      </c>
      <c r="J34" s="34">
        <v>33.15</v>
      </c>
      <c r="K34" s="22"/>
      <c r="L34" s="22"/>
      <c r="M34" s="22"/>
      <c r="N34" s="22"/>
      <c r="O34" s="22"/>
      <c r="P34" s="22"/>
    </row>
    <row r="35" spans="1:16" ht="39" customHeight="1" x14ac:dyDescent="0.2">
      <c r="A35" s="22"/>
      <c r="B35" s="35"/>
      <c r="C35" s="1132" t="s">
        <v>540</v>
      </c>
      <c r="D35" s="1132"/>
      <c r="E35" s="1133"/>
      <c r="F35" s="36">
        <v>7.05</v>
      </c>
      <c r="G35" s="37">
        <v>9.11</v>
      </c>
      <c r="H35" s="37">
        <v>5.76</v>
      </c>
      <c r="I35" s="37">
        <v>8.61</v>
      </c>
      <c r="J35" s="38">
        <v>6.87</v>
      </c>
      <c r="K35" s="22"/>
      <c r="L35" s="22"/>
      <c r="M35" s="22"/>
      <c r="N35" s="22"/>
      <c r="O35" s="22"/>
      <c r="P35" s="22"/>
    </row>
    <row r="36" spans="1:16" ht="39" customHeight="1" x14ac:dyDescent="0.2">
      <c r="A36" s="22"/>
      <c r="B36" s="35"/>
      <c r="C36" s="1132" t="s">
        <v>541</v>
      </c>
      <c r="D36" s="1132"/>
      <c r="E36" s="1133"/>
      <c r="F36" s="36">
        <v>1.75</v>
      </c>
      <c r="G36" s="37">
        <v>1.64</v>
      </c>
      <c r="H36" s="37">
        <v>2.4</v>
      </c>
      <c r="I36" s="37">
        <v>2.85</v>
      </c>
      <c r="J36" s="38">
        <v>2.98</v>
      </c>
      <c r="K36" s="22"/>
      <c r="L36" s="22"/>
      <c r="M36" s="22"/>
      <c r="N36" s="22"/>
      <c r="O36" s="22"/>
      <c r="P36" s="22"/>
    </row>
    <row r="37" spans="1:16" ht="39" customHeight="1" x14ac:dyDescent="0.2">
      <c r="A37" s="22"/>
      <c r="B37" s="35"/>
      <c r="C37" s="1132" t="s">
        <v>542</v>
      </c>
      <c r="D37" s="1132"/>
      <c r="E37" s="1133"/>
      <c r="F37" s="36" t="s">
        <v>491</v>
      </c>
      <c r="G37" s="37" t="s">
        <v>491</v>
      </c>
      <c r="H37" s="37" t="s">
        <v>491</v>
      </c>
      <c r="I37" s="37" t="s">
        <v>491</v>
      </c>
      <c r="J37" s="38">
        <v>1.88</v>
      </c>
      <c r="K37" s="22"/>
      <c r="L37" s="22"/>
      <c r="M37" s="22"/>
      <c r="N37" s="22"/>
      <c r="O37" s="22"/>
      <c r="P37" s="22"/>
    </row>
    <row r="38" spans="1:16" ht="39" customHeight="1" x14ac:dyDescent="0.2">
      <c r="A38" s="22"/>
      <c r="B38" s="35"/>
      <c r="C38" s="1132" t="s">
        <v>543</v>
      </c>
      <c r="D38" s="1132"/>
      <c r="E38" s="1133"/>
      <c r="F38" s="36">
        <v>0.86</v>
      </c>
      <c r="G38" s="37">
        <v>0.93</v>
      </c>
      <c r="H38" s="37">
        <v>0.96</v>
      </c>
      <c r="I38" s="37">
        <v>0.94</v>
      </c>
      <c r="J38" s="38">
        <v>0.92</v>
      </c>
      <c r="K38" s="22"/>
      <c r="L38" s="22"/>
      <c r="M38" s="22"/>
      <c r="N38" s="22"/>
      <c r="O38" s="22"/>
      <c r="P38" s="22"/>
    </row>
    <row r="39" spans="1:16" ht="39" customHeight="1" x14ac:dyDescent="0.2">
      <c r="A39" s="22"/>
      <c r="B39" s="35"/>
      <c r="C39" s="1132" t="s">
        <v>544</v>
      </c>
      <c r="D39" s="1132"/>
      <c r="E39" s="1133"/>
      <c r="F39" s="36">
        <v>0.19</v>
      </c>
      <c r="G39" s="37">
        <v>0.08</v>
      </c>
      <c r="H39" s="37">
        <v>0.24</v>
      </c>
      <c r="I39" s="37">
        <v>0.35</v>
      </c>
      <c r="J39" s="38">
        <v>0.28999999999999998</v>
      </c>
      <c r="K39" s="22"/>
      <c r="L39" s="22"/>
      <c r="M39" s="22"/>
      <c r="N39" s="22"/>
      <c r="O39" s="22"/>
      <c r="P39" s="22"/>
    </row>
    <row r="40" spans="1:16" ht="39" customHeight="1" x14ac:dyDescent="0.2">
      <c r="A40" s="22"/>
      <c r="B40" s="35"/>
      <c r="C40" s="1132" t="s">
        <v>545</v>
      </c>
      <c r="D40" s="1132"/>
      <c r="E40" s="1133"/>
      <c r="F40" s="36">
        <v>0.1</v>
      </c>
      <c r="G40" s="37">
        <v>0.18</v>
      </c>
      <c r="H40" s="37">
        <v>0.31</v>
      </c>
      <c r="I40" s="37">
        <v>0.33</v>
      </c>
      <c r="J40" s="38">
        <v>0.27</v>
      </c>
      <c r="K40" s="22"/>
      <c r="L40" s="22"/>
      <c r="M40" s="22"/>
      <c r="N40" s="22"/>
      <c r="O40" s="22"/>
      <c r="P40" s="22"/>
    </row>
    <row r="41" spans="1:16" ht="39" customHeight="1" x14ac:dyDescent="0.2">
      <c r="A41" s="22"/>
      <c r="B41" s="35"/>
      <c r="C41" s="1132" t="s">
        <v>546</v>
      </c>
      <c r="D41" s="1132"/>
      <c r="E41" s="1133"/>
      <c r="F41" s="36">
        <v>0</v>
      </c>
      <c r="G41" s="37">
        <v>0</v>
      </c>
      <c r="H41" s="37">
        <v>0</v>
      </c>
      <c r="I41" s="37">
        <v>0</v>
      </c>
      <c r="J41" s="38">
        <v>0.01</v>
      </c>
      <c r="K41" s="22"/>
      <c r="L41" s="22"/>
      <c r="M41" s="22"/>
      <c r="N41" s="22"/>
      <c r="O41" s="22"/>
      <c r="P41" s="22"/>
    </row>
    <row r="42" spans="1:16" ht="39" customHeight="1" x14ac:dyDescent="0.2">
      <c r="A42" s="22"/>
      <c r="B42" s="39"/>
      <c r="C42" s="1132" t="s">
        <v>547</v>
      </c>
      <c r="D42" s="1132"/>
      <c r="E42" s="1133"/>
      <c r="F42" s="36" t="s">
        <v>491</v>
      </c>
      <c r="G42" s="37" t="s">
        <v>491</v>
      </c>
      <c r="H42" s="37" t="s">
        <v>491</v>
      </c>
      <c r="I42" s="37" t="s">
        <v>491</v>
      </c>
      <c r="J42" s="38" t="s">
        <v>491</v>
      </c>
      <c r="K42" s="22"/>
      <c r="L42" s="22"/>
      <c r="M42" s="22"/>
      <c r="N42" s="22"/>
      <c r="O42" s="22"/>
      <c r="P42" s="22"/>
    </row>
    <row r="43" spans="1:16" ht="39" customHeight="1" thickBot="1" x14ac:dyDescent="0.25">
      <c r="A43" s="22"/>
      <c r="B43" s="40"/>
      <c r="C43" s="1134" t="s">
        <v>548</v>
      </c>
      <c r="D43" s="1134"/>
      <c r="E43" s="1135"/>
      <c r="F43" s="41">
        <v>0.42</v>
      </c>
      <c r="G43" s="42">
        <v>0.34</v>
      </c>
      <c r="H43" s="42">
        <v>0.36</v>
      </c>
      <c r="I43" s="42">
        <v>0.76</v>
      </c>
      <c r="J43" s="43">
        <v>0.01</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udD9MLxHtHEKwivLvEX0CuoPYyn5QzTeKnqhMMvn3NJNa2KGtm7D7ccmTMFxK8f4kUkoHW7H1XjN7AzQyRKLig==" saltValue="aAdzGlfWdKFtSIfAgfNh0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337</v>
      </c>
      <c r="L45" s="58">
        <v>361</v>
      </c>
      <c r="M45" s="58">
        <v>301</v>
      </c>
      <c r="N45" s="58">
        <v>317</v>
      </c>
      <c r="O45" s="59">
        <v>280</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491</v>
      </c>
      <c r="L46" s="62" t="s">
        <v>491</v>
      </c>
      <c r="M46" s="62" t="s">
        <v>491</v>
      </c>
      <c r="N46" s="62" t="s">
        <v>491</v>
      </c>
      <c r="O46" s="63" t="s">
        <v>491</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491</v>
      </c>
      <c r="L47" s="62" t="s">
        <v>491</v>
      </c>
      <c r="M47" s="62" t="s">
        <v>491</v>
      </c>
      <c r="N47" s="62" t="s">
        <v>491</v>
      </c>
      <c r="O47" s="63" t="s">
        <v>491</v>
      </c>
      <c r="P47" s="46"/>
      <c r="Q47" s="46"/>
      <c r="R47" s="46"/>
      <c r="S47" s="46"/>
      <c r="T47" s="46"/>
      <c r="U47" s="46"/>
    </row>
    <row r="48" spans="1:21" ht="30.75" customHeight="1" x14ac:dyDescent="0.2">
      <c r="A48" s="46"/>
      <c r="B48" s="1140"/>
      <c r="C48" s="1141"/>
      <c r="D48" s="60"/>
      <c r="E48" s="1146" t="s">
        <v>13</v>
      </c>
      <c r="F48" s="1146"/>
      <c r="G48" s="1146"/>
      <c r="H48" s="1146"/>
      <c r="I48" s="1146"/>
      <c r="J48" s="1147"/>
      <c r="K48" s="61">
        <v>262</v>
      </c>
      <c r="L48" s="62">
        <v>268</v>
      </c>
      <c r="M48" s="62">
        <v>271</v>
      </c>
      <c r="N48" s="62">
        <v>299</v>
      </c>
      <c r="O48" s="63">
        <v>282</v>
      </c>
      <c r="P48" s="46"/>
      <c r="Q48" s="46"/>
      <c r="R48" s="46"/>
      <c r="S48" s="46"/>
      <c r="T48" s="46"/>
      <c r="U48" s="46"/>
    </row>
    <row r="49" spans="1:21" ht="30.75" customHeight="1" x14ac:dyDescent="0.2">
      <c r="A49" s="46"/>
      <c r="B49" s="1140"/>
      <c r="C49" s="1141"/>
      <c r="D49" s="60"/>
      <c r="E49" s="1146" t="s">
        <v>14</v>
      </c>
      <c r="F49" s="1146"/>
      <c r="G49" s="1146"/>
      <c r="H49" s="1146"/>
      <c r="I49" s="1146"/>
      <c r="J49" s="1147"/>
      <c r="K49" s="61" t="s">
        <v>491</v>
      </c>
      <c r="L49" s="62" t="s">
        <v>491</v>
      </c>
      <c r="M49" s="62">
        <v>0</v>
      </c>
      <c r="N49" s="62">
        <v>0</v>
      </c>
      <c r="O49" s="63">
        <v>0</v>
      </c>
      <c r="P49" s="46"/>
      <c r="Q49" s="46"/>
      <c r="R49" s="46"/>
      <c r="S49" s="46"/>
      <c r="T49" s="46"/>
      <c r="U49" s="46"/>
    </row>
    <row r="50" spans="1:21" ht="30.75" customHeight="1" x14ac:dyDescent="0.2">
      <c r="A50" s="46"/>
      <c r="B50" s="1140"/>
      <c r="C50" s="1141"/>
      <c r="D50" s="60"/>
      <c r="E50" s="1146" t="s">
        <v>15</v>
      </c>
      <c r="F50" s="1146"/>
      <c r="G50" s="1146"/>
      <c r="H50" s="1146"/>
      <c r="I50" s="1146"/>
      <c r="J50" s="1147"/>
      <c r="K50" s="61">
        <v>2</v>
      </c>
      <c r="L50" s="62">
        <v>3</v>
      </c>
      <c r="M50" s="62">
        <v>3</v>
      </c>
      <c r="N50" s="62">
        <v>11</v>
      </c>
      <c r="O50" s="63">
        <v>25</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491</v>
      </c>
      <c r="L51" s="62" t="s">
        <v>491</v>
      </c>
      <c r="M51" s="62" t="s">
        <v>491</v>
      </c>
      <c r="N51" s="62" t="s">
        <v>491</v>
      </c>
      <c r="O51" s="63" t="s">
        <v>491</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756</v>
      </c>
      <c r="L52" s="62">
        <v>778</v>
      </c>
      <c r="M52" s="62">
        <v>744</v>
      </c>
      <c r="N52" s="62">
        <v>728</v>
      </c>
      <c r="O52" s="63">
        <v>691</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-155</v>
      </c>
      <c r="L53" s="67">
        <v>-146</v>
      </c>
      <c r="M53" s="67">
        <v>-169</v>
      </c>
      <c r="N53" s="67">
        <v>-101</v>
      </c>
      <c r="O53" s="68">
        <v>-104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549</v>
      </c>
      <c r="L57" s="79" t="s">
        <v>550</v>
      </c>
      <c r="M57" s="79" t="s">
        <v>551</v>
      </c>
      <c r="N57" s="79" t="s">
        <v>552</v>
      </c>
      <c r="O57" s="80" t="s">
        <v>553</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1fkjRlOI9DVirBb21cPZKp77jKehMaiBanH8KzjIuFLOMIVELPjXR23IFC+j/9B2B02WP9C+XP8erNofWzWnpg==" saltValue="L23SjgmtUCyzyw31q3saZ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69" t="s">
        <v>30</v>
      </c>
      <c r="C41" s="1170"/>
      <c r="D41" s="103"/>
      <c r="E41" s="1175" t="s">
        <v>31</v>
      </c>
      <c r="F41" s="1175"/>
      <c r="G41" s="1175"/>
      <c r="H41" s="1176"/>
      <c r="I41" s="330">
        <v>4062</v>
      </c>
      <c r="J41" s="331">
        <v>3879</v>
      </c>
      <c r="K41" s="331">
        <v>4249</v>
      </c>
      <c r="L41" s="331">
        <v>4768</v>
      </c>
      <c r="M41" s="332">
        <v>5404</v>
      </c>
    </row>
    <row r="42" spans="2:13" ht="27.75" customHeight="1" x14ac:dyDescent="0.2">
      <c r="B42" s="1171"/>
      <c r="C42" s="1172"/>
      <c r="D42" s="104"/>
      <c r="E42" s="1177" t="s">
        <v>32</v>
      </c>
      <c r="F42" s="1177"/>
      <c r="G42" s="1177"/>
      <c r="H42" s="1178"/>
      <c r="I42" s="333" t="s">
        <v>491</v>
      </c>
      <c r="J42" s="334" t="s">
        <v>491</v>
      </c>
      <c r="K42" s="334" t="s">
        <v>491</v>
      </c>
      <c r="L42" s="334" t="s">
        <v>491</v>
      </c>
      <c r="M42" s="335" t="s">
        <v>491</v>
      </c>
    </row>
    <row r="43" spans="2:13" ht="27.75" customHeight="1" x14ac:dyDescent="0.2">
      <c r="B43" s="1171"/>
      <c r="C43" s="1172"/>
      <c r="D43" s="104"/>
      <c r="E43" s="1177" t="s">
        <v>33</v>
      </c>
      <c r="F43" s="1177"/>
      <c r="G43" s="1177"/>
      <c r="H43" s="1178"/>
      <c r="I43" s="333">
        <v>2544</v>
      </c>
      <c r="J43" s="334">
        <v>2379</v>
      </c>
      <c r="K43" s="334">
        <v>2229</v>
      </c>
      <c r="L43" s="334">
        <v>2113</v>
      </c>
      <c r="M43" s="335">
        <v>1999</v>
      </c>
    </row>
    <row r="44" spans="2:13" ht="27.75" customHeight="1" x14ac:dyDescent="0.2">
      <c r="B44" s="1171"/>
      <c r="C44" s="1172"/>
      <c r="D44" s="104"/>
      <c r="E44" s="1177" t="s">
        <v>34</v>
      </c>
      <c r="F44" s="1177"/>
      <c r="G44" s="1177"/>
      <c r="H44" s="1178"/>
      <c r="I44" s="333" t="s">
        <v>491</v>
      </c>
      <c r="J44" s="334" t="s">
        <v>491</v>
      </c>
      <c r="K44" s="334" t="s">
        <v>491</v>
      </c>
      <c r="L44" s="334" t="s">
        <v>491</v>
      </c>
      <c r="M44" s="335">
        <v>211</v>
      </c>
    </row>
    <row r="45" spans="2:13" ht="27.75" customHeight="1" x14ac:dyDescent="0.2">
      <c r="B45" s="1171"/>
      <c r="C45" s="1172"/>
      <c r="D45" s="104"/>
      <c r="E45" s="1177" t="s">
        <v>35</v>
      </c>
      <c r="F45" s="1177"/>
      <c r="G45" s="1177"/>
      <c r="H45" s="1178"/>
      <c r="I45" s="333">
        <v>1077</v>
      </c>
      <c r="J45" s="334">
        <v>1198</v>
      </c>
      <c r="K45" s="334">
        <v>933</v>
      </c>
      <c r="L45" s="334">
        <v>927</v>
      </c>
      <c r="M45" s="335">
        <v>1574</v>
      </c>
    </row>
    <row r="46" spans="2:13" ht="27.75" customHeight="1" x14ac:dyDescent="0.2">
      <c r="B46" s="1171"/>
      <c r="C46" s="1172"/>
      <c r="D46" s="105"/>
      <c r="E46" s="1177" t="s">
        <v>36</v>
      </c>
      <c r="F46" s="1177"/>
      <c r="G46" s="1177"/>
      <c r="H46" s="1178"/>
      <c r="I46" s="333" t="s">
        <v>491</v>
      </c>
      <c r="J46" s="334" t="s">
        <v>491</v>
      </c>
      <c r="K46" s="334" t="s">
        <v>491</v>
      </c>
      <c r="L46" s="334" t="s">
        <v>491</v>
      </c>
      <c r="M46" s="335" t="s">
        <v>491</v>
      </c>
    </row>
    <row r="47" spans="2:13" ht="27.75" customHeight="1" x14ac:dyDescent="0.2">
      <c r="B47" s="1171"/>
      <c r="C47" s="1172"/>
      <c r="D47" s="106"/>
      <c r="E47" s="1179" t="s">
        <v>37</v>
      </c>
      <c r="F47" s="1180"/>
      <c r="G47" s="1180"/>
      <c r="H47" s="1181"/>
      <c r="I47" s="333" t="s">
        <v>491</v>
      </c>
      <c r="J47" s="334" t="s">
        <v>491</v>
      </c>
      <c r="K47" s="334" t="s">
        <v>491</v>
      </c>
      <c r="L47" s="334" t="s">
        <v>491</v>
      </c>
      <c r="M47" s="335" t="s">
        <v>491</v>
      </c>
    </row>
    <row r="48" spans="2:13" ht="27.75" customHeight="1" x14ac:dyDescent="0.2">
      <c r="B48" s="1171"/>
      <c r="C48" s="1172"/>
      <c r="D48" s="104"/>
      <c r="E48" s="1177" t="s">
        <v>38</v>
      </c>
      <c r="F48" s="1177"/>
      <c r="G48" s="1177"/>
      <c r="H48" s="1178"/>
      <c r="I48" s="333" t="s">
        <v>491</v>
      </c>
      <c r="J48" s="334" t="s">
        <v>491</v>
      </c>
      <c r="K48" s="334" t="s">
        <v>491</v>
      </c>
      <c r="L48" s="334" t="s">
        <v>491</v>
      </c>
      <c r="M48" s="335" t="s">
        <v>491</v>
      </c>
    </row>
    <row r="49" spans="2:13" ht="27.75" customHeight="1" x14ac:dyDescent="0.2">
      <c r="B49" s="1173"/>
      <c r="C49" s="1174"/>
      <c r="D49" s="104"/>
      <c r="E49" s="1177" t="s">
        <v>39</v>
      </c>
      <c r="F49" s="1177"/>
      <c r="G49" s="1177"/>
      <c r="H49" s="1178"/>
      <c r="I49" s="333" t="s">
        <v>491</v>
      </c>
      <c r="J49" s="334" t="s">
        <v>491</v>
      </c>
      <c r="K49" s="334" t="s">
        <v>491</v>
      </c>
      <c r="L49" s="334" t="s">
        <v>491</v>
      </c>
      <c r="M49" s="335" t="s">
        <v>491</v>
      </c>
    </row>
    <row r="50" spans="2:13" ht="27.75" customHeight="1" x14ac:dyDescent="0.2">
      <c r="B50" s="1182" t="s">
        <v>40</v>
      </c>
      <c r="C50" s="1183"/>
      <c r="D50" s="107"/>
      <c r="E50" s="1177" t="s">
        <v>41</v>
      </c>
      <c r="F50" s="1177"/>
      <c r="G50" s="1177"/>
      <c r="H50" s="1178"/>
      <c r="I50" s="333">
        <v>8942</v>
      </c>
      <c r="J50" s="334">
        <v>10007</v>
      </c>
      <c r="K50" s="334">
        <v>10780</v>
      </c>
      <c r="L50" s="334">
        <v>11135</v>
      </c>
      <c r="M50" s="335">
        <v>11681</v>
      </c>
    </row>
    <row r="51" spans="2:13" ht="27.75" customHeight="1" x14ac:dyDescent="0.2">
      <c r="B51" s="1171"/>
      <c r="C51" s="1172"/>
      <c r="D51" s="104"/>
      <c r="E51" s="1177" t="s">
        <v>42</v>
      </c>
      <c r="F51" s="1177"/>
      <c r="G51" s="1177"/>
      <c r="H51" s="1178"/>
      <c r="I51" s="333">
        <v>21</v>
      </c>
      <c r="J51" s="334">
        <v>14</v>
      </c>
      <c r="K51" s="334">
        <v>8</v>
      </c>
      <c r="L51" s="334">
        <v>5</v>
      </c>
      <c r="M51" s="335">
        <v>1</v>
      </c>
    </row>
    <row r="52" spans="2:13" ht="27.75" customHeight="1" x14ac:dyDescent="0.2">
      <c r="B52" s="1173"/>
      <c r="C52" s="1174"/>
      <c r="D52" s="104"/>
      <c r="E52" s="1177" t="s">
        <v>43</v>
      </c>
      <c r="F52" s="1177"/>
      <c r="G52" s="1177"/>
      <c r="H52" s="1178"/>
      <c r="I52" s="333">
        <v>8943</v>
      </c>
      <c r="J52" s="334">
        <v>8650</v>
      </c>
      <c r="K52" s="334">
        <v>8542</v>
      </c>
      <c r="L52" s="334">
        <v>8484</v>
      </c>
      <c r="M52" s="335">
        <v>8314</v>
      </c>
    </row>
    <row r="53" spans="2:13" ht="27.75" customHeight="1" thickBot="1" x14ac:dyDescent="0.25">
      <c r="B53" s="1184" t="s">
        <v>19</v>
      </c>
      <c r="C53" s="1185"/>
      <c r="D53" s="108"/>
      <c r="E53" s="1186" t="s">
        <v>44</v>
      </c>
      <c r="F53" s="1186"/>
      <c r="G53" s="1186"/>
      <c r="H53" s="1187"/>
      <c r="I53" s="336">
        <v>-10223</v>
      </c>
      <c r="J53" s="337">
        <v>-11215</v>
      </c>
      <c r="K53" s="337">
        <v>-11920</v>
      </c>
      <c r="L53" s="337">
        <v>-11816</v>
      </c>
      <c r="M53" s="338">
        <v>-10808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qwn0DhGbRdU8lKD92oz//hXPViCoRqIq1kVYCDE0DqJjG/wQwI1qTgIYvlcVANjnE5IU1alu8S14Cm8e4SY/DA==" saltValue="9ms+o2dLdlKLjl67G+tDC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196" t="s">
        <v>46</v>
      </c>
      <c r="D55" s="1196"/>
      <c r="E55" s="1197"/>
      <c r="F55" s="339">
        <v>5042</v>
      </c>
      <c r="G55" s="339">
        <v>4427</v>
      </c>
      <c r="H55" s="340">
        <v>3999</v>
      </c>
    </row>
    <row r="56" spans="2:8" ht="52.5" customHeight="1" x14ac:dyDescent="0.2">
      <c r="B56" s="120"/>
      <c r="C56" s="1198" t="s">
        <v>47</v>
      </c>
      <c r="D56" s="1198"/>
      <c r="E56" s="1199"/>
      <c r="F56" s="341">
        <v>781</v>
      </c>
      <c r="G56" s="341">
        <v>787</v>
      </c>
      <c r="H56" s="342">
        <v>836</v>
      </c>
    </row>
    <row r="57" spans="2:8" ht="53.25" customHeight="1" x14ac:dyDescent="0.2">
      <c r="B57" s="120"/>
      <c r="C57" s="1200" t="s">
        <v>48</v>
      </c>
      <c r="D57" s="1200"/>
      <c r="E57" s="1201"/>
      <c r="F57" s="343">
        <v>4271</v>
      </c>
      <c r="G57" s="343">
        <v>5493</v>
      </c>
      <c r="H57" s="344">
        <v>6763</v>
      </c>
    </row>
    <row r="58" spans="2:8" ht="45.75" customHeight="1" x14ac:dyDescent="0.2">
      <c r="B58" s="121"/>
      <c r="C58" s="1188" t="s">
        <v>561</v>
      </c>
      <c r="D58" s="1189"/>
      <c r="E58" s="1190"/>
      <c r="F58" s="345">
        <v>3345</v>
      </c>
      <c r="G58" s="345">
        <v>4245</v>
      </c>
      <c r="H58" s="346">
        <v>5025</v>
      </c>
    </row>
    <row r="59" spans="2:8" ht="45.75" customHeight="1" x14ac:dyDescent="0.2">
      <c r="B59" s="121"/>
      <c r="C59" s="1188" t="s">
        <v>562</v>
      </c>
      <c r="D59" s="1189"/>
      <c r="E59" s="1190"/>
      <c r="F59" s="345">
        <v>300</v>
      </c>
      <c r="G59" s="345">
        <v>600</v>
      </c>
      <c r="H59" s="346">
        <v>900</v>
      </c>
    </row>
    <row r="60" spans="2:8" ht="45.75" customHeight="1" x14ac:dyDescent="0.2">
      <c r="B60" s="121"/>
      <c r="C60" s="1188" t="s">
        <v>563</v>
      </c>
      <c r="D60" s="1189"/>
      <c r="E60" s="1190"/>
      <c r="F60" s="345">
        <v>101</v>
      </c>
      <c r="G60" s="345">
        <v>171</v>
      </c>
      <c r="H60" s="346">
        <v>271</v>
      </c>
    </row>
    <row r="61" spans="2:8" ht="45.75" customHeight="1" x14ac:dyDescent="0.2">
      <c r="B61" s="121"/>
      <c r="C61" s="1188" t="s">
        <v>564</v>
      </c>
      <c r="D61" s="1189"/>
      <c r="E61" s="1190"/>
      <c r="F61" s="345">
        <v>152</v>
      </c>
      <c r="G61" s="345">
        <v>165</v>
      </c>
      <c r="H61" s="346">
        <v>158</v>
      </c>
    </row>
    <row r="62" spans="2:8" ht="45.75" customHeight="1" thickBot="1" x14ac:dyDescent="0.25">
      <c r="B62" s="122"/>
      <c r="C62" s="1191" t="s">
        <v>565</v>
      </c>
      <c r="D62" s="1192"/>
      <c r="E62" s="1193"/>
      <c r="F62" s="347">
        <v>196</v>
      </c>
      <c r="G62" s="347">
        <v>116</v>
      </c>
      <c r="H62" s="348">
        <v>117</v>
      </c>
    </row>
    <row r="63" spans="2:8" ht="52.5" customHeight="1" thickBot="1" x14ac:dyDescent="0.25">
      <c r="B63" s="123"/>
      <c r="C63" s="1194" t="s">
        <v>49</v>
      </c>
      <c r="D63" s="1194"/>
      <c r="E63" s="1195"/>
      <c r="F63" s="349">
        <v>10094</v>
      </c>
      <c r="G63" s="349">
        <v>10706</v>
      </c>
      <c r="H63" s="350">
        <v>11599</v>
      </c>
    </row>
    <row r="64" spans="2:8" ht="13.2" x14ac:dyDescent="0.2"/>
  </sheetData>
  <sheetProtection algorithmName="SHA-512" hashValue="JHC80j8QqI0BziWp0ZBK02ui0HLcr8yQy7soDSoj8mVJrRM5k/kv0rewQOlpoib3YEIK6b9AK9z+qNAFqy8X4w==" saltValue="xRB8iVky2IIryedo+gstr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798FB-EC3C-4D83-AB91-21B6103CD0D4}">
  <sheetPr>
    <pageSetUpPr fitToPage="1"/>
  </sheetPr>
  <dimension ref="A1:DE85"/>
  <sheetViews>
    <sheetView showGridLines="0" zoomScale="85" zoomScaleNormal="85" zoomScaleSheetLayoutView="55" workbookViewId="0">
      <selection activeCell="AN43" sqref="AN43:DC47"/>
    </sheetView>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568</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569</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570</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530</v>
      </c>
      <c r="BQ50" s="1226"/>
      <c r="BR50" s="1226"/>
      <c r="BS50" s="1226"/>
      <c r="BT50" s="1226"/>
      <c r="BU50" s="1226"/>
      <c r="BV50" s="1226"/>
      <c r="BW50" s="1226"/>
      <c r="BX50" s="1226" t="s">
        <v>531</v>
      </c>
      <c r="BY50" s="1226"/>
      <c r="BZ50" s="1226"/>
      <c r="CA50" s="1226"/>
      <c r="CB50" s="1226"/>
      <c r="CC50" s="1226"/>
      <c r="CD50" s="1226"/>
      <c r="CE50" s="1226"/>
      <c r="CF50" s="1226" t="s">
        <v>532</v>
      </c>
      <c r="CG50" s="1226"/>
      <c r="CH50" s="1226"/>
      <c r="CI50" s="1226"/>
      <c r="CJ50" s="1226"/>
      <c r="CK50" s="1226"/>
      <c r="CL50" s="1226"/>
      <c r="CM50" s="1226"/>
      <c r="CN50" s="1226" t="s">
        <v>533</v>
      </c>
      <c r="CO50" s="1226"/>
      <c r="CP50" s="1226"/>
      <c r="CQ50" s="1226"/>
      <c r="CR50" s="1226"/>
      <c r="CS50" s="1226"/>
      <c r="CT50" s="1226"/>
      <c r="CU50" s="1226"/>
      <c r="CV50" s="1226" t="s">
        <v>534</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571</v>
      </c>
      <c r="AO51" s="1230"/>
      <c r="AP51" s="1230"/>
      <c r="AQ51" s="1230"/>
      <c r="AR51" s="1230"/>
      <c r="AS51" s="1230"/>
      <c r="AT51" s="1230"/>
      <c r="AU51" s="1230"/>
      <c r="AV51" s="1230"/>
      <c r="AW51" s="1230"/>
      <c r="AX51" s="1230"/>
      <c r="AY51" s="1230"/>
      <c r="AZ51" s="1230"/>
      <c r="BA51" s="1230"/>
      <c r="BB51" s="1230" t="s">
        <v>572</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573</v>
      </c>
      <c r="BC53" s="1230"/>
      <c r="BD53" s="1230"/>
      <c r="BE53" s="1230"/>
      <c r="BF53" s="1230"/>
      <c r="BG53" s="1230"/>
      <c r="BH53" s="1230"/>
      <c r="BI53" s="1230"/>
      <c r="BJ53" s="1230"/>
      <c r="BK53" s="1230"/>
      <c r="BL53" s="1230"/>
      <c r="BM53" s="1230"/>
      <c r="BN53" s="1230"/>
      <c r="BO53" s="1230"/>
      <c r="BP53" s="1231">
        <v>57.6</v>
      </c>
      <c r="BQ53" s="1231"/>
      <c r="BR53" s="1231"/>
      <c r="BS53" s="1231"/>
      <c r="BT53" s="1231"/>
      <c r="BU53" s="1231"/>
      <c r="BV53" s="1231"/>
      <c r="BW53" s="1231"/>
      <c r="BX53" s="1231">
        <v>59</v>
      </c>
      <c r="BY53" s="1231"/>
      <c r="BZ53" s="1231"/>
      <c r="CA53" s="1231"/>
      <c r="CB53" s="1231"/>
      <c r="CC53" s="1231"/>
      <c r="CD53" s="1231"/>
      <c r="CE53" s="1231"/>
      <c r="CF53" s="1231">
        <v>60.3</v>
      </c>
      <c r="CG53" s="1231"/>
      <c r="CH53" s="1231"/>
      <c r="CI53" s="1231"/>
      <c r="CJ53" s="1231"/>
      <c r="CK53" s="1231"/>
      <c r="CL53" s="1231"/>
      <c r="CM53" s="1231"/>
      <c r="CN53" s="1231">
        <v>61.4</v>
      </c>
      <c r="CO53" s="1231"/>
      <c r="CP53" s="1231"/>
      <c r="CQ53" s="1231"/>
      <c r="CR53" s="1231"/>
      <c r="CS53" s="1231"/>
      <c r="CT53" s="1231"/>
      <c r="CU53" s="1231"/>
      <c r="CV53" s="1231">
        <v>62.8</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574</v>
      </c>
      <c r="AO55" s="1226"/>
      <c r="AP55" s="1226"/>
      <c r="AQ55" s="1226"/>
      <c r="AR55" s="1226"/>
      <c r="AS55" s="1226"/>
      <c r="AT55" s="1226"/>
      <c r="AU55" s="1226"/>
      <c r="AV55" s="1226"/>
      <c r="AW55" s="1226"/>
      <c r="AX55" s="1226"/>
      <c r="AY55" s="1226"/>
      <c r="AZ55" s="1226"/>
      <c r="BA55" s="1226"/>
      <c r="BB55" s="1230" t="s">
        <v>572</v>
      </c>
      <c r="BC55" s="1230"/>
      <c r="BD55" s="1230"/>
      <c r="BE55" s="1230"/>
      <c r="BF55" s="1230"/>
      <c r="BG55" s="1230"/>
      <c r="BH55" s="1230"/>
      <c r="BI55" s="1230"/>
      <c r="BJ55" s="1230"/>
      <c r="BK55" s="1230"/>
      <c r="BL55" s="1230"/>
      <c r="BM55" s="1230"/>
      <c r="BN55" s="1230"/>
      <c r="BO55" s="1230"/>
      <c r="BP55" s="1231">
        <v>15.5</v>
      </c>
      <c r="BQ55" s="1231"/>
      <c r="BR55" s="1231"/>
      <c r="BS55" s="1231"/>
      <c r="BT55" s="1231"/>
      <c r="BU55" s="1231"/>
      <c r="BV55" s="1231"/>
      <c r="BW55" s="1231"/>
      <c r="BX55" s="1231">
        <v>4.5999999999999996</v>
      </c>
      <c r="BY55" s="1231"/>
      <c r="BZ55" s="1231"/>
      <c r="CA55" s="1231"/>
      <c r="CB55" s="1231"/>
      <c r="CC55" s="1231"/>
      <c r="CD55" s="1231"/>
      <c r="CE55" s="1231"/>
      <c r="CF55" s="1231">
        <v>0.6</v>
      </c>
      <c r="CG55" s="1231"/>
      <c r="CH55" s="1231"/>
      <c r="CI55" s="1231"/>
      <c r="CJ55" s="1231"/>
      <c r="CK55" s="1231"/>
      <c r="CL55" s="1231"/>
      <c r="CM55" s="1231"/>
      <c r="CN55" s="1231">
        <v>0</v>
      </c>
      <c r="CO55" s="1231"/>
      <c r="CP55" s="1231"/>
      <c r="CQ55" s="1231"/>
      <c r="CR55" s="1231"/>
      <c r="CS55" s="1231"/>
      <c r="CT55" s="1231"/>
      <c r="CU55" s="1231"/>
      <c r="CV55" s="1231">
        <v>1</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573</v>
      </c>
      <c r="BC57" s="1230"/>
      <c r="BD57" s="1230"/>
      <c r="BE57" s="1230"/>
      <c r="BF57" s="1230"/>
      <c r="BG57" s="1230"/>
      <c r="BH57" s="1230"/>
      <c r="BI57" s="1230"/>
      <c r="BJ57" s="1230"/>
      <c r="BK57" s="1230"/>
      <c r="BL57" s="1230"/>
      <c r="BM57" s="1230"/>
      <c r="BN57" s="1230"/>
      <c r="BO57" s="1230"/>
      <c r="BP57" s="1231">
        <v>61.7</v>
      </c>
      <c r="BQ57" s="1231"/>
      <c r="BR57" s="1231"/>
      <c r="BS57" s="1231"/>
      <c r="BT57" s="1231"/>
      <c r="BU57" s="1231"/>
      <c r="BV57" s="1231"/>
      <c r="BW57" s="1231"/>
      <c r="BX57" s="1231">
        <v>61.4</v>
      </c>
      <c r="BY57" s="1231"/>
      <c r="BZ57" s="1231"/>
      <c r="CA57" s="1231"/>
      <c r="CB57" s="1231"/>
      <c r="CC57" s="1231"/>
      <c r="CD57" s="1231"/>
      <c r="CE57" s="1231"/>
      <c r="CF57" s="1231">
        <v>62.6</v>
      </c>
      <c r="CG57" s="1231"/>
      <c r="CH57" s="1231"/>
      <c r="CI57" s="1231"/>
      <c r="CJ57" s="1231"/>
      <c r="CK57" s="1231"/>
      <c r="CL57" s="1231"/>
      <c r="CM57" s="1231"/>
      <c r="CN57" s="1231">
        <v>63.6</v>
      </c>
      <c r="CO57" s="1231"/>
      <c r="CP57" s="1231"/>
      <c r="CQ57" s="1231"/>
      <c r="CR57" s="1231"/>
      <c r="CS57" s="1231"/>
      <c r="CT57" s="1231"/>
      <c r="CU57" s="1231"/>
      <c r="CV57" s="1231">
        <v>64.099999999999994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575</v>
      </c>
    </row>
    <row r="64" spans="1:109" ht="13.2" x14ac:dyDescent="0.2">
      <c r="B64" s="247"/>
      <c r="G64" s="1208"/>
      <c r="I64" s="1240"/>
      <c r="J64" s="1240"/>
      <c r="K64" s="1240"/>
      <c r="L64" s="1240"/>
      <c r="M64" s="1240"/>
      <c r="N64" s="1241"/>
      <c r="AM64" s="1208"/>
      <c r="AN64" s="1208" t="s">
        <v>568</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42" t="s">
        <v>576</v>
      </c>
      <c r="AO65" s="1243"/>
      <c r="AP65" s="1243"/>
      <c r="AQ65" s="1243"/>
      <c r="AR65" s="1243"/>
      <c r="AS65" s="1243"/>
      <c r="AT65" s="1243"/>
      <c r="AU65" s="1243"/>
      <c r="AV65" s="1243"/>
      <c r="AW65" s="1243"/>
      <c r="AX65" s="1243"/>
      <c r="AY65" s="1243"/>
      <c r="AZ65" s="1243"/>
      <c r="BA65" s="1243"/>
      <c r="BB65" s="1243"/>
      <c r="BC65" s="1243"/>
      <c r="BD65" s="1243"/>
      <c r="BE65" s="1243"/>
      <c r="BF65" s="1243"/>
      <c r="BG65" s="1243"/>
      <c r="BH65" s="1243"/>
      <c r="BI65" s="1243"/>
      <c r="BJ65" s="1243"/>
      <c r="BK65" s="1243"/>
      <c r="BL65" s="1243"/>
      <c r="BM65" s="1243"/>
      <c r="BN65" s="1243"/>
      <c r="BO65" s="1243"/>
      <c r="BP65" s="1243"/>
      <c r="BQ65" s="1243"/>
      <c r="BR65" s="1243"/>
      <c r="BS65" s="1243"/>
      <c r="BT65" s="1243"/>
      <c r="BU65" s="1243"/>
      <c r="BV65" s="1243"/>
      <c r="BW65" s="1243"/>
      <c r="BX65" s="1243"/>
      <c r="BY65" s="1243"/>
      <c r="BZ65" s="1243"/>
      <c r="CA65" s="1243"/>
      <c r="CB65" s="1243"/>
      <c r="CC65" s="1243"/>
      <c r="CD65" s="1243"/>
      <c r="CE65" s="1243"/>
      <c r="CF65" s="1243"/>
      <c r="CG65" s="1243"/>
      <c r="CH65" s="1243"/>
      <c r="CI65" s="1243"/>
      <c r="CJ65" s="1243"/>
      <c r="CK65" s="1243"/>
      <c r="CL65" s="1243"/>
      <c r="CM65" s="1243"/>
      <c r="CN65" s="1243"/>
      <c r="CO65" s="1243"/>
      <c r="CP65" s="1243"/>
      <c r="CQ65" s="1243"/>
      <c r="CR65" s="1243"/>
      <c r="CS65" s="1243"/>
      <c r="CT65" s="1243"/>
      <c r="CU65" s="1243"/>
      <c r="CV65" s="1243"/>
      <c r="CW65" s="1243"/>
      <c r="CX65" s="1243"/>
      <c r="CY65" s="1243"/>
      <c r="CZ65" s="1243"/>
      <c r="DA65" s="1243"/>
      <c r="DB65" s="1243"/>
      <c r="DC65" s="1244"/>
    </row>
    <row r="66" spans="2:107" ht="13.2" x14ac:dyDescent="0.2">
      <c r="B66" s="247"/>
      <c r="AN66" s="1245"/>
      <c r="AO66" s="1246"/>
      <c r="AP66" s="1246"/>
      <c r="AQ66" s="1246"/>
      <c r="AR66" s="1246"/>
      <c r="AS66" s="1246"/>
      <c r="AT66" s="1246"/>
      <c r="AU66" s="1246"/>
      <c r="AV66" s="1246"/>
      <c r="AW66" s="1246"/>
      <c r="AX66" s="1246"/>
      <c r="AY66" s="1246"/>
      <c r="AZ66" s="1246"/>
      <c r="BA66" s="1246"/>
      <c r="BB66" s="1246"/>
      <c r="BC66" s="1246"/>
      <c r="BD66" s="1246"/>
      <c r="BE66" s="1246"/>
      <c r="BF66" s="1246"/>
      <c r="BG66" s="1246"/>
      <c r="BH66" s="1246"/>
      <c r="BI66" s="1246"/>
      <c r="BJ66" s="1246"/>
      <c r="BK66" s="1246"/>
      <c r="BL66" s="1246"/>
      <c r="BM66" s="1246"/>
      <c r="BN66" s="1246"/>
      <c r="BO66" s="1246"/>
      <c r="BP66" s="1246"/>
      <c r="BQ66" s="1246"/>
      <c r="BR66" s="1246"/>
      <c r="BS66" s="1246"/>
      <c r="BT66" s="1246"/>
      <c r="BU66" s="1246"/>
      <c r="BV66" s="1246"/>
      <c r="BW66" s="1246"/>
      <c r="BX66" s="1246"/>
      <c r="BY66" s="1246"/>
      <c r="BZ66" s="1246"/>
      <c r="CA66" s="1246"/>
      <c r="CB66" s="1246"/>
      <c r="CC66" s="1246"/>
      <c r="CD66" s="1246"/>
      <c r="CE66" s="1246"/>
      <c r="CF66" s="1246"/>
      <c r="CG66" s="1246"/>
      <c r="CH66" s="1246"/>
      <c r="CI66" s="1246"/>
      <c r="CJ66" s="1246"/>
      <c r="CK66" s="1246"/>
      <c r="CL66" s="1246"/>
      <c r="CM66" s="1246"/>
      <c r="CN66" s="1246"/>
      <c r="CO66" s="1246"/>
      <c r="CP66" s="1246"/>
      <c r="CQ66" s="1246"/>
      <c r="CR66" s="1246"/>
      <c r="CS66" s="1246"/>
      <c r="CT66" s="1246"/>
      <c r="CU66" s="1246"/>
      <c r="CV66" s="1246"/>
      <c r="CW66" s="1246"/>
      <c r="CX66" s="1246"/>
      <c r="CY66" s="1246"/>
      <c r="CZ66" s="1246"/>
      <c r="DA66" s="1246"/>
      <c r="DB66" s="1246"/>
      <c r="DC66" s="1247"/>
    </row>
    <row r="67" spans="2:107" ht="13.2" x14ac:dyDescent="0.2">
      <c r="B67" s="247"/>
      <c r="AN67" s="1245"/>
      <c r="AO67" s="1246"/>
      <c r="AP67" s="1246"/>
      <c r="AQ67" s="1246"/>
      <c r="AR67" s="1246"/>
      <c r="AS67" s="1246"/>
      <c r="AT67" s="1246"/>
      <c r="AU67" s="1246"/>
      <c r="AV67" s="1246"/>
      <c r="AW67" s="1246"/>
      <c r="AX67" s="1246"/>
      <c r="AY67" s="1246"/>
      <c r="AZ67" s="1246"/>
      <c r="BA67" s="1246"/>
      <c r="BB67" s="1246"/>
      <c r="BC67" s="1246"/>
      <c r="BD67" s="1246"/>
      <c r="BE67" s="1246"/>
      <c r="BF67" s="1246"/>
      <c r="BG67" s="1246"/>
      <c r="BH67" s="1246"/>
      <c r="BI67" s="1246"/>
      <c r="BJ67" s="1246"/>
      <c r="BK67" s="1246"/>
      <c r="BL67" s="1246"/>
      <c r="BM67" s="1246"/>
      <c r="BN67" s="1246"/>
      <c r="BO67" s="1246"/>
      <c r="BP67" s="1246"/>
      <c r="BQ67" s="1246"/>
      <c r="BR67" s="1246"/>
      <c r="BS67" s="1246"/>
      <c r="BT67" s="1246"/>
      <c r="BU67" s="1246"/>
      <c r="BV67" s="1246"/>
      <c r="BW67" s="1246"/>
      <c r="BX67" s="1246"/>
      <c r="BY67" s="1246"/>
      <c r="BZ67" s="1246"/>
      <c r="CA67" s="1246"/>
      <c r="CB67" s="1246"/>
      <c r="CC67" s="1246"/>
      <c r="CD67" s="1246"/>
      <c r="CE67" s="1246"/>
      <c r="CF67" s="1246"/>
      <c r="CG67" s="1246"/>
      <c r="CH67" s="1246"/>
      <c r="CI67" s="1246"/>
      <c r="CJ67" s="1246"/>
      <c r="CK67" s="1246"/>
      <c r="CL67" s="1246"/>
      <c r="CM67" s="1246"/>
      <c r="CN67" s="1246"/>
      <c r="CO67" s="1246"/>
      <c r="CP67" s="1246"/>
      <c r="CQ67" s="1246"/>
      <c r="CR67" s="1246"/>
      <c r="CS67" s="1246"/>
      <c r="CT67" s="1246"/>
      <c r="CU67" s="1246"/>
      <c r="CV67" s="1246"/>
      <c r="CW67" s="1246"/>
      <c r="CX67" s="1246"/>
      <c r="CY67" s="1246"/>
      <c r="CZ67" s="1246"/>
      <c r="DA67" s="1246"/>
      <c r="DB67" s="1246"/>
      <c r="DC67" s="1247"/>
    </row>
    <row r="68" spans="2:107" ht="13.2" x14ac:dyDescent="0.2">
      <c r="B68" s="247"/>
      <c r="AN68" s="1245"/>
      <c r="AO68" s="1246"/>
      <c r="AP68" s="1246"/>
      <c r="AQ68" s="1246"/>
      <c r="AR68" s="1246"/>
      <c r="AS68" s="1246"/>
      <c r="AT68" s="1246"/>
      <c r="AU68" s="1246"/>
      <c r="AV68" s="1246"/>
      <c r="AW68" s="1246"/>
      <c r="AX68" s="1246"/>
      <c r="AY68" s="1246"/>
      <c r="AZ68" s="1246"/>
      <c r="BA68" s="1246"/>
      <c r="BB68" s="1246"/>
      <c r="BC68" s="1246"/>
      <c r="BD68" s="1246"/>
      <c r="BE68" s="1246"/>
      <c r="BF68" s="1246"/>
      <c r="BG68" s="1246"/>
      <c r="BH68" s="1246"/>
      <c r="BI68" s="1246"/>
      <c r="BJ68" s="1246"/>
      <c r="BK68" s="1246"/>
      <c r="BL68" s="1246"/>
      <c r="BM68" s="1246"/>
      <c r="BN68" s="1246"/>
      <c r="BO68" s="1246"/>
      <c r="BP68" s="1246"/>
      <c r="BQ68" s="1246"/>
      <c r="BR68" s="1246"/>
      <c r="BS68" s="1246"/>
      <c r="BT68" s="1246"/>
      <c r="BU68" s="1246"/>
      <c r="BV68" s="1246"/>
      <c r="BW68" s="1246"/>
      <c r="BX68" s="1246"/>
      <c r="BY68" s="1246"/>
      <c r="BZ68" s="1246"/>
      <c r="CA68" s="1246"/>
      <c r="CB68" s="1246"/>
      <c r="CC68" s="1246"/>
      <c r="CD68" s="1246"/>
      <c r="CE68" s="1246"/>
      <c r="CF68" s="1246"/>
      <c r="CG68" s="1246"/>
      <c r="CH68" s="1246"/>
      <c r="CI68" s="1246"/>
      <c r="CJ68" s="1246"/>
      <c r="CK68" s="1246"/>
      <c r="CL68" s="1246"/>
      <c r="CM68" s="1246"/>
      <c r="CN68" s="1246"/>
      <c r="CO68" s="1246"/>
      <c r="CP68" s="1246"/>
      <c r="CQ68" s="1246"/>
      <c r="CR68" s="1246"/>
      <c r="CS68" s="1246"/>
      <c r="CT68" s="1246"/>
      <c r="CU68" s="1246"/>
      <c r="CV68" s="1246"/>
      <c r="CW68" s="1246"/>
      <c r="CX68" s="1246"/>
      <c r="CY68" s="1246"/>
      <c r="CZ68" s="1246"/>
      <c r="DA68" s="1246"/>
      <c r="DB68" s="1246"/>
      <c r="DC68" s="1247"/>
    </row>
    <row r="69" spans="2:107" ht="13.2" x14ac:dyDescent="0.2">
      <c r="B69" s="247"/>
      <c r="AN69" s="1248"/>
      <c r="AO69" s="1249"/>
      <c r="AP69" s="1249"/>
      <c r="AQ69" s="1249"/>
      <c r="AR69" s="1249"/>
      <c r="AS69" s="1249"/>
      <c r="AT69" s="1249"/>
      <c r="AU69" s="1249"/>
      <c r="AV69" s="1249"/>
      <c r="AW69" s="1249"/>
      <c r="AX69" s="1249"/>
      <c r="AY69" s="1249"/>
      <c r="AZ69" s="1249"/>
      <c r="BA69" s="1249"/>
      <c r="BB69" s="1249"/>
      <c r="BC69" s="1249"/>
      <c r="BD69" s="1249"/>
      <c r="BE69" s="1249"/>
      <c r="BF69" s="1249"/>
      <c r="BG69" s="1249"/>
      <c r="BH69" s="1249"/>
      <c r="BI69" s="1249"/>
      <c r="BJ69" s="1249"/>
      <c r="BK69" s="1249"/>
      <c r="BL69" s="1249"/>
      <c r="BM69" s="1249"/>
      <c r="BN69" s="1249"/>
      <c r="BO69" s="1249"/>
      <c r="BP69" s="1249"/>
      <c r="BQ69" s="1249"/>
      <c r="BR69" s="1249"/>
      <c r="BS69" s="1249"/>
      <c r="BT69" s="1249"/>
      <c r="BU69" s="1249"/>
      <c r="BV69" s="1249"/>
      <c r="BW69" s="1249"/>
      <c r="BX69" s="1249"/>
      <c r="BY69" s="1249"/>
      <c r="BZ69" s="1249"/>
      <c r="CA69" s="1249"/>
      <c r="CB69" s="1249"/>
      <c r="CC69" s="1249"/>
      <c r="CD69" s="1249"/>
      <c r="CE69" s="1249"/>
      <c r="CF69" s="1249"/>
      <c r="CG69" s="1249"/>
      <c r="CH69" s="1249"/>
      <c r="CI69" s="1249"/>
      <c r="CJ69" s="1249"/>
      <c r="CK69" s="1249"/>
      <c r="CL69" s="1249"/>
      <c r="CM69" s="1249"/>
      <c r="CN69" s="1249"/>
      <c r="CO69" s="1249"/>
      <c r="CP69" s="1249"/>
      <c r="CQ69" s="1249"/>
      <c r="CR69" s="1249"/>
      <c r="CS69" s="1249"/>
      <c r="CT69" s="1249"/>
      <c r="CU69" s="1249"/>
      <c r="CV69" s="1249"/>
      <c r="CW69" s="1249"/>
      <c r="CX69" s="1249"/>
      <c r="CY69" s="1249"/>
      <c r="CZ69" s="1249"/>
      <c r="DA69" s="1249"/>
      <c r="DB69" s="1249"/>
      <c r="DC69" s="1250"/>
    </row>
    <row r="70" spans="2:107" ht="13.2" x14ac:dyDescent="0.2">
      <c r="B70" s="247"/>
      <c r="H70" s="1251"/>
      <c r="I70" s="1251"/>
      <c r="J70" s="1252"/>
      <c r="K70" s="1252"/>
      <c r="L70" s="1253"/>
      <c r="M70" s="1252"/>
      <c r="N70" s="1253"/>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54"/>
      <c r="I71" s="1255"/>
      <c r="J71" s="1252"/>
      <c r="K71" s="1252"/>
      <c r="L71" s="1253"/>
      <c r="M71" s="1252"/>
      <c r="N71" s="1253"/>
      <c r="AM71" s="1254"/>
      <c r="AN71" s="243" t="s">
        <v>570</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530</v>
      </c>
      <c r="BQ72" s="1226"/>
      <c r="BR72" s="1226"/>
      <c r="BS72" s="1226"/>
      <c r="BT72" s="1226"/>
      <c r="BU72" s="1226"/>
      <c r="BV72" s="1226"/>
      <c r="BW72" s="1226"/>
      <c r="BX72" s="1226" t="s">
        <v>531</v>
      </c>
      <c r="BY72" s="1226"/>
      <c r="BZ72" s="1226"/>
      <c r="CA72" s="1226"/>
      <c r="CB72" s="1226"/>
      <c r="CC72" s="1226"/>
      <c r="CD72" s="1226"/>
      <c r="CE72" s="1226"/>
      <c r="CF72" s="1226" t="s">
        <v>532</v>
      </c>
      <c r="CG72" s="1226"/>
      <c r="CH72" s="1226"/>
      <c r="CI72" s="1226"/>
      <c r="CJ72" s="1226"/>
      <c r="CK72" s="1226"/>
      <c r="CL72" s="1226"/>
      <c r="CM72" s="1226"/>
      <c r="CN72" s="1226" t="s">
        <v>533</v>
      </c>
      <c r="CO72" s="1226"/>
      <c r="CP72" s="1226"/>
      <c r="CQ72" s="1226"/>
      <c r="CR72" s="1226"/>
      <c r="CS72" s="1226"/>
      <c r="CT72" s="1226"/>
      <c r="CU72" s="1226"/>
      <c r="CV72" s="1226" t="s">
        <v>534</v>
      </c>
      <c r="CW72" s="1226"/>
      <c r="CX72" s="1226"/>
      <c r="CY72" s="1226"/>
      <c r="CZ72" s="1226"/>
      <c r="DA72" s="1226"/>
      <c r="DB72" s="1226"/>
      <c r="DC72" s="1226"/>
    </row>
    <row r="73" spans="2:107" ht="13.2" x14ac:dyDescent="0.2">
      <c r="B73" s="247"/>
      <c r="G73" s="1227"/>
      <c r="H73" s="1227"/>
      <c r="I73" s="1227"/>
      <c r="J73" s="1227"/>
      <c r="K73" s="1256"/>
      <c r="L73" s="1256"/>
      <c r="M73" s="1256"/>
      <c r="N73" s="1256"/>
      <c r="AM73" s="1219"/>
      <c r="AN73" s="1230" t="s">
        <v>571</v>
      </c>
      <c r="AO73" s="1230"/>
      <c r="AP73" s="1230"/>
      <c r="AQ73" s="1230"/>
      <c r="AR73" s="1230"/>
      <c r="AS73" s="1230"/>
      <c r="AT73" s="1230"/>
      <c r="AU73" s="1230"/>
      <c r="AV73" s="1230"/>
      <c r="AW73" s="1230"/>
      <c r="AX73" s="1230"/>
      <c r="AY73" s="1230"/>
      <c r="AZ73" s="1230"/>
      <c r="BA73" s="1230"/>
      <c r="BB73" s="1230" t="s">
        <v>572</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2" x14ac:dyDescent="0.2">
      <c r="B74" s="247"/>
      <c r="G74" s="1227"/>
      <c r="H74" s="1227"/>
      <c r="I74" s="1227"/>
      <c r="J74" s="1227"/>
      <c r="K74" s="1256"/>
      <c r="L74" s="1256"/>
      <c r="M74" s="1256"/>
      <c r="N74" s="1256"/>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577</v>
      </c>
      <c r="BC75" s="1230"/>
      <c r="BD75" s="1230"/>
      <c r="BE75" s="1230"/>
      <c r="BF75" s="1230"/>
      <c r="BG75" s="1230"/>
      <c r="BH75" s="1230"/>
      <c r="BI75" s="1230"/>
      <c r="BJ75" s="1230"/>
      <c r="BK75" s="1230"/>
      <c r="BL75" s="1230"/>
      <c r="BM75" s="1230"/>
      <c r="BN75" s="1230"/>
      <c r="BO75" s="1230"/>
      <c r="BP75" s="1231">
        <v>-2.4</v>
      </c>
      <c r="BQ75" s="1231"/>
      <c r="BR75" s="1231"/>
      <c r="BS75" s="1231"/>
      <c r="BT75" s="1231"/>
      <c r="BU75" s="1231"/>
      <c r="BV75" s="1231"/>
      <c r="BW75" s="1231"/>
      <c r="BX75" s="1231">
        <v>-2.4</v>
      </c>
      <c r="BY75" s="1231"/>
      <c r="BZ75" s="1231"/>
      <c r="CA75" s="1231"/>
      <c r="CB75" s="1231"/>
      <c r="CC75" s="1231"/>
      <c r="CD75" s="1231"/>
      <c r="CE75" s="1231"/>
      <c r="CF75" s="1231">
        <v>-2.4</v>
      </c>
      <c r="CG75" s="1231"/>
      <c r="CH75" s="1231"/>
      <c r="CI75" s="1231"/>
      <c r="CJ75" s="1231"/>
      <c r="CK75" s="1231"/>
      <c r="CL75" s="1231"/>
      <c r="CM75" s="1231"/>
      <c r="CN75" s="1231">
        <v>-2.1</v>
      </c>
      <c r="CO75" s="1231"/>
      <c r="CP75" s="1231"/>
      <c r="CQ75" s="1231"/>
      <c r="CR75" s="1231"/>
      <c r="CS75" s="1231"/>
      <c r="CT75" s="1231"/>
      <c r="CU75" s="1231"/>
      <c r="CV75" s="1231">
        <v>-1.9</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56"/>
      <c r="L77" s="1256"/>
      <c r="M77" s="1256"/>
      <c r="N77" s="1256"/>
      <c r="AN77" s="1226" t="s">
        <v>574</v>
      </c>
      <c r="AO77" s="1226"/>
      <c r="AP77" s="1226"/>
      <c r="AQ77" s="1226"/>
      <c r="AR77" s="1226"/>
      <c r="AS77" s="1226"/>
      <c r="AT77" s="1226"/>
      <c r="AU77" s="1226"/>
      <c r="AV77" s="1226"/>
      <c r="AW77" s="1226"/>
      <c r="AX77" s="1226"/>
      <c r="AY77" s="1226"/>
      <c r="AZ77" s="1226"/>
      <c r="BA77" s="1226"/>
      <c r="BB77" s="1230" t="s">
        <v>572</v>
      </c>
      <c r="BC77" s="1230"/>
      <c r="BD77" s="1230"/>
      <c r="BE77" s="1230"/>
      <c r="BF77" s="1230"/>
      <c r="BG77" s="1230"/>
      <c r="BH77" s="1230"/>
      <c r="BI77" s="1230"/>
      <c r="BJ77" s="1230"/>
      <c r="BK77" s="1230"/>
      <c r="BL77" s="1230"/>
      <c r="BM77" s="1230"/>
      <c r="BN77" s="1230"/>
      <c r="BO77" s="1230"/>
      <c r="BP77" s="1231">
        <v>15.5</v>
      </c>
      <c r="BQ77" s="1231"/>
      <c r="BR77" s="1231"/>
      <c r="BS77" s="1231"/>
      <c r="BT77" s="1231"/>
      <c r="BU77" s="1231"/>
      <c r="BV77" s="1231"/>
      <c r="BW77" s="1231"/>
      <c r="BX77" s="1231">
        <v>4.5999999999999996</v>
      </c>
      <c r="BY77" s="1231"/>
      <c r="BZ77" s="1231"/>
      <c r="CA77" s="1231"/>
      <c r="CB77" s="1231"/>
      <c r="CC77" s="1231"/>
      <c r="CD77" s="1231"/>
      <c r="CE77" s="1231"/>
      <c r="CF77" s="1231">
        <v>0.6</v>
      </c>
      <c r="CG77" s="1231"/>
      <c r="CH77" s="1231"/>
      <c r="CI77" s="1231"/>
      <c r="CJ77" s="1231"/>
      <c r="CK77" s="1231"/>
      <c r="CL77" s="1231"/>
      <c r="CM77" s="1231"/>
      <c r="CN77" s="1231">
        <v>0</v>
      </c>
      <c r="CO77" s="1231"/>
      <c r="CP77" s="1231"/>
      <c r="CQ77" s="1231"/>
      <c r="CR77" s="1231"/>
      <c r="CS77" s="1231"/>
      <c r="CT77" s="1231"/>
      <c r="CU77" s="1231"/>
      <c r="CV77" s="1231">
        <v>1</v>
      </c>
      <c r="CW77" s="1231"/>
      <c r="CX77" s="1231"/>
      <c r="CY77" s="1231"/>
      <c r="CZ77" s="1231"/>
      <c r="DA77" s="1231"/>
      <c r="DB77" s="1231"/>
      <c r="DC77" s="1231"/>
    </row>
    <row r="78" spans="2:107" ht="13.2" x14ac:dyDescent="0.2">
      <c r="B78" s="247"/>
      <c r="G78" s="1220"/>
      <c r="H78" s="1220"/>
      <c r="I78" s="1220"/>
      <c r="J78" s="1220"/>
      <c r="K78" s="1256"/>
      <c r="L78" s="1256"/>
      <c r="M78" s="1256"/>
      <c r="N78" s="1256"/>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57"/>
      <c r="L79" s="1257"/>
      <c r="M79" s="1257"/>
      <c r="N79" s="1257"/>
      <c r="AN79" s="1226"/>
      <c r="AO79" s="1226"/>
      <c r="AP79" s="1226"/>
      <c r="AQ79" s="1226"/>
      <c r="AR79" s="1226"/>
      <c r="AS79" s="1226"/>
      <c r="AT79" s="1226"/>
      <c r="AU79" s="1226"/>
      <c r="AV79" s="1226"/>
      <c r="AW79" s="1226"/>
      <c r="AX79" s="1226"/>
      <c r="AY79" s="1226"/>
      <c r="AZ79" s="1226"/>
      <c r="BA79" s="1226"/>
      <c r="BB79" s="1230" t="s">
        <v>577</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6.3</v>
      </c>
      <c r="BY79" s="1231"/>
      <c r="BZ79" s="1231"/>
      <c r="CA79" s="1231"/>
      <c r="CB79" s="1231"/>
      <c r="CC79" s="1231"/>
      <c r="CD79" s="1231"/>
      <c r="CE79" s="1231"/>
      <c r="CF79" s="1231">
        <v>6.6</v>
      </c>
      <c r="CG79" s="1231"/>
      <c r="CH79" s="1231"/>
      <c r="CI79" s="1231"/>
      <c r="CJ79" s="1231"/>
      <c r="CK79" s="1231"/>
      <c r="CL79" s="1231"/>
      <c r="CM79" s="1231"/>
      <c r="CN79" s="1231">
        <v>6.8</v>
      </c>
      <c r="CO79" s="1231"/>
      <c r="CP79" s="1231"/>
      <c r="CQ79" s="1231"/>
      <c r="CR79" s="1231"/>
      <c r="CS79" s="1231"/>
      <c r="CT79" s="1231"/>
      <c r="CU79" s="1231"/>
      <c r="CV79" s="1231">
        <v>7</v>
      </c>
      <c r="CW79" s="1231"/>
      <c r="CX79" s="1231"/>
      <c r="CY79" s="1231"/>
      <c r="CZ79" s="1231"/>
      <c r="DA79" s="1231"/>
      <c r="DB79" s="1231"/>
      <c r="DC79" s="1231"/>
    </row>
    <row r="80" spans="2:107" ht="13.2" x14ac:dyDescent="0.2">
      <c r="B80" s="247"/>
      <c r="G80" s="1220"/>
      <c r="H80" s="1220"/>
      <c r="I80" s="1233"/>
      <c r="J80" s="1233"/>
      <c r="K80" s="1257"/>
      <c r="L80" s="1257"/>
      <c r="M80" s="1257"/>
      <c r="N80" s="1257"/>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58"/>
      <c r="L82" s="1258"/>
      <c r="M82" s="1258"/>
      <c r="N82" s="1258"/>
      <c r="AQ82" s="1258"/>
      <c r="AR82" s="1258"/>
      <c r="AS82" s="1258"/>
      <c r="AT82" s="1258"/>
      <c r="BC82" s="1258"/>
      <c r="BD82" s="1258"/>
      <c r="BE82" s="1258"/>
      <c r="BF82" s="1258"/>
      <c r="BO82" s="1258"/>
      <c r="BP82" s="1258"/>
      <c r="BQ82" s="1258"/>
      <c r="BR82" s="1258"/>
      <c r="CA82" s="1258"/>
      <c r="CB82" s="1258"/>
      <c r="CC82" s="1258"/>
      <c r="CD82" s="1258"/>
      <c r="CM82" s="1258"/>
      <c r="CN82" s="1258"/>
      <c r="CO82" s="1258"/>
      <c r="CP82" s="1258"/>
      <c r="CY82" s="1258"/>
      <c r="CZ82" s="1258"/>
      <c r="DA82" s="1258"/>
      <c r="DB82" s="1258"/>
      <c r="DC82" s="1258"/>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681+UQh120zrqw5C821+2gWuLCyk3+P2wfD/wE8ZV9AiraaNHp5lz8+bHEO004GOsXt/+MgJp2cuSow8/cPmQg==" saltValue="v6KkSDEBsxijdJLpmCu5W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07D9C-793E-42F4-ADBA-EEDA3A82C3C4}">
  <sheetPr>
    <pageSetUpPr fitToPage="1"/>
  </sheetPr>
  <dimension ref="A1:DR125"/>
  <sheetViews>
    <sheetView showGridLines="0" zoomScale="70" zoomScaleNormal="70" zoomScaleSheetLayoutView="70"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yOaHGYdfa2n2dGApWr40NCJKOhZsy7LCYR+SavXFtpNQmQVk2WaIISMvokSeQjiezFtHpvgG1NLXIi4AThPMFw==" saltValue="fgKiTm4S30PO7fVQJYT31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F2A0E-C743-4B01-8040-2881B6090949}">
  <sheetPr>
    <pageSetUpPr fitToPage="1"/>
  </sheetPr>
  <dimension ref="A1:DR125"/>
  <sheetViews>
    <sheetView showGridLines="0" topLeftCell="A70" zoomScale="70" zoomScaleNormal="70" zoomScaleSheetLayoutView="55" workbookViewId="0">
      <selection activeCell="AN43" sqref="AN43:DC47"/>
    </sheetView>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40RVM1AQSkPbdMFTK3uhzbC/l9Ln8+qUvlSWbEkxnFpmpEVUAlg9I3td+5WgW+YP1ovym/q+q4X3dBhmxP+SVQ==" saltValue="K5Vqt7HioqHq8PQRpKF3n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76907</v>
      </c>
      <c r="E3" s="142"/>
      <c r="F3" s="143">
        <v>52068</v>
      </c>
      <c r="G3" s="144"/>
      <c r="H3" s="145"/>
    </row>
    <row r="4" spans="1:8" x14ac:dyDescent="0.2">
      <c r="A4" s="146"/>
      <c r="B4" s="147"/>
      <c r="C4" s="148"/>
      <c r="D4" s="149">
        <v>62875</v>
      </c>
      <c r="E4" s="150"/>
      <c r="F4" s="151">
        <v>26936</v>
      </c>
      <c r="G4" s="152"/>
      <c r="H4" s="153"/>
    </row>
    <row r="5" spans="1:8" x14ac:dyDescent="0.2">
      <c r="A5" s="134" t="s">
        <v>524</v>
      </c>
      <c r="B5" s="139"/>
      <c r="C5" s="140"/>
      <c r="D5" s="141">
        <v>33453</v>
      </c>
      <c r="E5" s="142"/>
      <c r="F5" s="143">
        <v>47161</v>
      </c>
      <c r="G5" s="144"/>
      <c r="H5" s="145"/>
    </row>
    <row r="6" spans="1:8" x14ac:dyDescent="0.2">
      <c r="A6" s="146"/>
      <c r="B6" s="147"/>
      <c r="C6" s="148"/>
      <c r="D6" s="149">
        <v>23626</v>
      </c>
      <c r="E6" s="150"/>
      <c r="F6" s="151">
        <v>24595</v>
      </c>
      <c r="G6" s="152"/>
      <c r="H6" s="153"/>
    </row>
    <row r="7" spans="1:8" x14ac:dyDescent="0.2">
      <c r="A7" s="134" t="s">
        <v>525</v>
      </c>
      <c r="B7" s="139"/>
      <c r="C7" s="140"/>
      <c r="D7" s="141">
        <v>39788</v>
      </c>
      <c r="E7" s="142"/>
      <c r="F7" s="143">
        <v>43423</v>
      </c>
      <c r="G7" s="144"/>
      <c r="H7" s="145"/>
    </row>
    <row r="8" spans="1:8" x14ac:dyDescent="0.2">
      <c r="A8" s="146"/>
      <c r="B8" s="147"/>
      <c r="C8" s="148"/>
      <c r="D8" s="149">
        <v>33999</v>
      </c>
      <c r="E8" s="150"/>
      <c r="F8" s="151">
        <v>22207</v>
      </c>
      <c r="G8" s="152"/>
      <c r="H8" s="153"/>
    </row>
    <row r="9" spans="1:8" x14ac:dyDescent="0.2">
      <c r="A9" s="134" t="s">
        <v>526</v>
      </c>
      <c r="B9" s="139"/>
      <c r="C9" s="140"/>
      <c r="D9" s="141">
        <v>53988</v>
      </c>
      <c r="E9" s="142"/>
      <c r="F9" s="143">
        <v>45265</v>
      </c>
      <c r="G9" s="144"/>
      <c r="H9" s="145"/>
    </row>
    <row r="10" spans="1:8" x14ac:dyDescent="0.2">
      <c r="A10" s="146"/>
      <c r="B10" s="147"/>
      <c r="C10" s="148"/>
      <c r="D10" s="149">
        <v>44957</v>
      </c>
      <c r="E10" s="150"/>
      <c r="F10" s="151">
        <v>22600</v>
      </c>
      <c r="G10" s="152"/>
      <c r="H10" s="153"/>
    </row>
    <row r="11" spans="1:8" x14ac:dyDescent="0.2">
      <c r="A11" s="134" t="s">
        <v>527</v>
      </c>
      <c r="B11" s="139"/>
      <c r="C11" s="140"/>
      <c r="D11" s="141">
        <v>55070</v>
      </c>
      <c r="E11" s="142"/>
      <c r="F11" s="143">
        <v>54621</v>
      </c>
      <c r="G11" s="144"/>
      <c r="H11" s="145"/>
    </row>
    <row r="12" spans="1:8" x14ac:dyDescent="0.2">
      <c r="A12" s="146"/>
      <c r="B12" s="147"/>
      <c r="C12" s="154"/>
      <c r="D12" s="149">
        <v>34669</v>
      </c>
      <c r="E12" s="150"/>
      <c r="F12" s="151">
        <v>30892</v>
      </c>
      <c r="G12" s="152"/>
      <c r="H12" s="153"/>
    </row>
    <row r="13" spans="1:8" x14ac:dyDescent="0.2">
      <c r="A13" s="134"/>
      <c r="B13" s="139"/>
      <c r="C13" s="140"/>
      <c r="D13" s="141">
        <v>51841</v>
      </c>
      <c r="E13" s="142"/>
      <c r="F13" s="143">
        <v>48508</v>
      </c>
      <c r="G13" s="155"/>
      <c r="H13" s="145"/>
    </row>
    <row r="14" spans="1:8" x14ac:dyDescent="0.2">
      <c r="A14" s="146"/>
      <c r="B14" s="147"/>
      <c r="C14" s="148"/>
      <c r="D14" s="149">
        <v>40025</v>
      </c>
      <c r="E14" s="150"/>
      <c r="F14" s="151">
        <v>25446</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7.12</v>
      </c>
      <c r="C19" s="156">
        <f>ROUND(VALUE(SUBSTITUTE(実質収支比率等に係る経年分析!G$48,"▲","-")),2)</f>
        <v>9.16</v>
      </c>
      <c r="D19" s="156">
        <f>ROUND(VALUE(SUBSTITUTE(実質収支比率等に係る経年分析!H$48,"▲","-")),2)</f>
        <v>5.81</v>
      </c>
      <c r="E19" s="156">
        <f>ROUND(VALUE(SUBSTITUTE(実質収支比率等に係る経年分析!I$48,"▲","-")),2)</f>
        <v>8.64</v>
      </c>
      <c r="F19" s="156">
        <f>ROUND(VALUE(SUBSTITUTE(実質収支比率等に係る経年分析!J$48,"▲","-")),2)</f>
        <v>6.89</v>
      </c>
    </row>
    <row r="20" spans="1:11" x14ac:dyDescent="0.2">
      <c r="A20" s="156" t="s">
        <v>53</v>
      </c>
      <c r="B20" s="156">
        <f>ROUND(VALUE(SUBSTITUTE(実質収支比率等に係る経年分析!F$47,"▲","-")),2)</f>
        <v>71.97</v>
      </c>
      <c r="C20" s="156">
        <f>ROUND(VALUE(SUBSTITUTE(実質収支比率等に係る経年分析!G$47,"▲","-")),2)</f>
        <v>74.78</v>
      </c>
      <c r="D20" s="156">
        <f>ROUND(VALUE(SUBSTITUTE(実質収支比率等に係る経年分析!H$47,"▲","-")),2)</f>
        <v>71.95</v>
      </c>
      <c r="E20" s="156">
        <f>ROUND(VALUE(SUBSTITUTE(実質収支比率等に係る経年分析!I$47,"▲","-")),2)</f>
        <v>61.95</v>
      </c>
      <c r="F20" s="156">
        <f>ROUND(VALUE(SUBSTITUTE(実質収支比率等に係る経年分析!J$47,"▲","-")),2)</f>
        <v>54.91</v>
      </c>
    </row>
    <row r="21" spans="1:11" x14ac:dyDescent="0.2">
      <c r="A21" s="156" t="s">
        <v>54</v>
      </c>
      <c r="B21" s="156">
        <f>IF(ISNUMBER(VALUE(SUBSTITUTE(実質収支比率等に係る経年分析!F$49,"▲","-"))),ROUND(VALUE(SUBSTITUTE(実質収支比率等に係る経年分析!F$49,"▲","-")),2),NA())</f>
        <v>-8.8800000000000008</v>
      </c>
      <c r="C21" s="156">
        <f>IF(ISNUMBER(VALUE(SUBSTITUTE(実質収支比率等に係る経年分析!G$49,"▲","-"))),ROUND(VALUE(SUBSTITUTE(実質収支比率等に係る経年分析!G$49,"▲","-")),2),NA())</f>
        <v>2.66</v>
      </c>
      <c r="D21" s="156">
        <f>IF(ISNUMBER(VALUE(SUBSTITUTE(実質収支比率等に係る経年分析!H$49,"▲","-"))),ROUND(VALUE(SUBSTITUTE(実質収支比率等に係る経年分析!H$49,"▲","-")),2),NA())</f>
        <v>-17.52</v>
      </c>
      <c r="E21" s="156">
        <f>IF(ISNUMBER(VALUE(SUBSTITUTE(実質収支比率等に係る経年分析!I$49,"▲","-"))),ROUND(VALUE(SUBSTITUTE(実質収支比率等に係る経年分析!I$49,"▲","-")),2),NA())</f>
        <v>-10.56</v>
      </c>
      <c r="F21" s="156">
        <f>IF(ISNUMBER(VALUE(SUBSTITUTE(実質収支比率等に係る経年分析!J$49,"▲","-"))),ROUND(VALUE(SUBSTITUTE(実質収支比率等に係る経年分析!J$49,"▲","-")),2),NA())</f>
        <v>-15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0.42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0.34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0.36</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0.76</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0.01</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0.01</v>
      </c>
    </row>
    <row r="30" spans="1:11" x14ac:dyDescent="0.2">
      <c r="A30" s="157" t="str">
        <f>IF(連結実質赤字比率に係る赤字・黒字の構成分析!C$40="",NA(),連結実質赤字比率に係る赤字・黒字の構成分析!C$40)</f>
        <v>国民健康保険診療所特別会計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0.31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0.33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0.27</v>
      </c>
    </row>
    <row r="31" spans="1:11" x14ac:dyDescent="0.2">
      <c r="A31" s="157" t="str">
        <f>IF(連結実質赤字比率に係る赤字・黒字の構成分析!C$39="",NA(),連結実質赤字比率に係る赤字・黒字の構成分析!C$39)</f>
        <v>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0.24</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0.35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0.28999999999999998</v>
      </c>
    </row>
    <row r="32" spans="1:11" x14ac:dyDescent="0.2">
      <c r="A32" s="157" t="str">
        <f>IF(連結実質赤字比率に係る赤字・黒字の構成分析!C$38="",NA(),連結実質赤字比率に係る赤字・黒字の構成分析!C$38)</f>
        <v>介護老人保健施設事業会計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0.96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0.94</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0.92</v>
      </c>
    </row>
    <row r="33" spans="1:16" x14ac:dyDescent="0.2">
      <c r="A33" s="157" t="str">
        <f>IF(連結実質赤字比率に係る赤字・黒字の構成分析!C$37="",NA(),連結実質赤字比率に係る赤字・黒字の構成分析!C$37)</f>
        <v>下水道事業会計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1.88</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1.75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2.85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2.98</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7.05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9.11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5.76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8.61</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6.87</v>
      </c>
    </row>
    <row r="36" spans="1:16" x14ac:dyDescent="0.2">
      <c r="A36" s="157" t="str">
        <f>IF(連結実質赤字比率に係る赤字・黒字の構成分析!C$34="",NA(),連結実質赤字比率に係る赤字・黒字の構成分析!C$34)</f>
        <v>国民健康保険陶病院事業会計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34.950000000000003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34.43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35.15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34.03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33.15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756</v>
      </c>
      <c r="E42" s="158"/>
      <c r="F42" s="158"/>
      <c r="G42" s="158">
        <f>'実質公債費比率（分子）の構造'!L$52</f>
        <v>778</v>
      </c>
      <c r="H42" s="158"/>
      <c r="I42" s="158"/>
      <c r="J42" s="158">
        <f>'実質公債費比率（分子）の構造'!M$52</f>
        <v>744</v>
      </c>
      <c r="K42" s="158"/>
      <c r="L42" s="158"/>
      <c r="M42" s="158">
        <f>'実質公債費比率（分子）の構造'!N$52</f>
        <v>728</v>
      </c>
      <c r="N42" s="158"/>
      <c r="O42" s="158"/>
      <c r="P42" s="158">
        <f>'実質公債費比率（分子）の構造'!O$52</f>
        <v>691</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3</v>
      </c>
      <c r="F44" s="158"/>
      <c r="G44" s="158"/>
      <c r="H44" s="158">
        <f>'実質公債費比率（分子）の構造'!M$50</f>
        <v>3</v>
      </c>
      <c r="I44" s="158"/>
      <c r="J44" s="158"/>
      <c r="K44" s="158">
        <f>'実質公債費比率（分子）の構造'!N$50</f>
        <v>11</v>
      </c>
      <c r="L44" s="158"/>
      <c r="M44" s="158"/>
      <c r="N44" s="158">
        <f>'実質公債費比率（分子）の構造'!O$50</f>
        <v>25</v>
      </c>
      <c r="O44" s="158"/>
      <c r="P44" s="158"/>
    </row>
    <row r="45" spans="1:16" x14ac:dyDescent="0.2">
      <c r="A45" s="158" t="s">
        <v>63</v>
      </c>
      <c r="B45" s="158" t="str">
        <f>'実質公債費比率（分子）の構造'!K$49</f>
        <v>-</v>
      </c>
      <c r="C45" s="158"/>
      <c r="D45" s="158"/>
      <c r="E45" s="158" t="str">
        <f>'実質公債費比率（分子）の構造'!L$49</f>
        <v>-</v>
      </c>
      <c r="F45" s="158"/>
      <c r="G45" s="158"/>
      <c r="H45" s="158">
        <f>'実質公債費比率（分子）の構造'!M$49</f>
        <v>0</v>
      </c>
      <c r="I45" s="158"/>
      <c r="J45" s="158"/>
      <c r="K45" s="158">
        <f>'実質公債費比率（分子）の構造'!N$49</f>
        <v>0</v>
      </c>
      <c r="L45" s="158"/>
      <c r="M45" s="158"/>
      <c r="N45" s="158">
        <f>'実質公債費比率（分子）の構造'!O$49</f>
        <v>0</v>
      </c>
      <c r="O45" s="158"/>
      <c r="P45" s="158"/>
    </row>
    <row r="46" spans="1:16" x14ac:dyDescent="0.2">
      <c r="A46" s="158" t="s">
        <v>64</v>
      </c>
      <c r="B46" s="158">
        <f>'実質公債費比率（分子）の構造'!K$48</f>
        <v>262</v>
      </c>
      <c r="C46" s="158"/>
      <c r="D46" s="158"/>
      <c r="E46" s="158">
        <f>'実質公債費比率（分子）の構造'!L$48</f>
        <v>268</v>
      </c>
      <c r="F46" s="158"/>
      <c r="G46" s="158"/>
      <c r="H46" s="158">
        <f>'実質公債費比率（分子）の構造'!M$48</f>
        <v>271</v>
      </c>
      <c r="I46" s="158"/>
      <c r="J46" s="158"/>
      <c r="K46" s="158">
        <f>'実質公債費比率（分子）の構造'!N$48</f>
        <v>299</v>
      </c>
      <c r="L46" s="158"/>
      <c r="M46" s="158"/>
      <c r="N46" s="158">
        <f>'実質公債費比率（分子）の構造'!O$48</f>
        <v>282</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337</v>
      </c>
      <c r="C49" s="158"/>
      <c r="D49" s="158"/>
      <c r="E49" s="158">
        <f>'実質公債費比率（分子）の構造'!L$45</f>
        <v>361</v>
      </c>
      <c r="F49" s="158"/>
      <c r="G49" s="158"/>
      <c r="H49" s="158">
        <f>'実質公債費比率（分子）の構造'!M$45</f>
        <v>301</v>
      </c>
      <c r="I49" s="158"/>
      <c r="J49" s="158"/>
      <c r="K49" s="158">
        <f>'実質公債費比率（分子）の構造'!N$45</f>
        <v>317</v>
      </c>
      <c r="L49" s="158"/>
      <c r="M49" s="158"/>
      <c r="N49" s="158">
        <f>'実質公債費比率（分子）の構造'!O$45</f>
        <v>280</v>
      </c>
      <c r="O49" s="158"/>
      <c r="P49" s="158"/>
    </row>
    <row r="50" spans="1:16" x14ac:dyDescent="0.2">
      <c r="A50" s="158" t="s">
        <v>67</v>
      </c>
      <c r="B50" s="158" t="e">
        <f>NA()</f>
        <v>#N/A</v>
      </c>
      <c r="C50" s="158">
        <f>IF(ISNUMBER('実質公債費比率（分子）の構造'!K$53),'実質公債費比率（分子）の構造'!K$53,NA())</f>
        <v>-155</v>
      </c>
      <c r="D50" s="158" t="e">
        <f>NA()</f>
        <v>#N/A</v>
      </c>
      <c r="E50" s="158" t="e">
        <f>NA()</f>
        <v>#N/A</v>
      </c>
      <c r="F50" s="158">
        <f>IF(ISNUMBER('実質公債費比率（分子）の構造'!L$53),'実質公債費比率（分子）の構造'!L$53,NA())</f>
        <v>-146</v>
      </c>
      <c r="G50" s="158" t="e">
        <f>NA()</f>
        <v>#N/A</v>
      </c>
      <c r="H50" s="158" t="e">
        <f>NA()</f>
        <v>#N/A</v>
      </c>
      <c r="I50" s="158">
        <f>IF(ISNUMBER('実質公債費比率（分子）の構造'!M$53),'実質公債費比率（分子）の構造'!M$53,NA())</f>
        <v>-169</v>
      </c>
      <c r="J50" s="158" t="e">
        <f>NA()</f>
        <v>#N/A</v>
      </c>
      <c r="K50" s="158" t="e">
        <f>NA()</f>
        <v>#N/A</v>
      </c>
      <c r="L50" s="158">
        <f>IF(ISNUMBER('実質公債費比率（分子）の構造'!N$53),'実質公債費比率（分子）の構造'!N$53,NA())</f>
        <v>-101</v>
      </c>
      <c r="M50" s="158" t="e">
        <f>NA()</f>
        <v>#N/A</v>
      </c>
      <c r="N50" s="158" t="e">
        <f>NA()</f>
        <v>#N/A</v>
      </c>
      <c r="O50" s="158">
        <f>IF(ISNUMBER('実質公債費比率（分子）の構造'!O$53),'実質公債費比率（分子）の構造'!O$53,NA())</f>
        <v>-104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8943</v>
      </c>
      <c r="E56" s="157"/>
      <c r="F56" s="157"/>
      <c r="G56" s="157">
        <f>'将来負担比率（分子）の構造'!J$52</f>
        <v>8650</v>
      </c>
      <c r="H56" s="157"/>
      <c r="I56" s="157"/>
      <c r="J56" s="157">
        <f>'将来負担比率（分子）の構造'!K$52</f>
        <v>8542</v>
      </c>
      <c r="K56" s="157"/>
      <c r="L56" s="157"/>
      <c r="M56" s="157">
        <f>'将来負担比率（分子）の構造'!L$52</f>
        <v>8484</v>
      </c>
      <c r="N56" s="157"/>
      <c r="O56" s="157"/>
      <c r="P56" s="157">
        <f>'将来負担比率（分子）の構造'!M$52</f>
        <v>8314</v>
      </c>
    </row>
    <row r="57" spans="1:16" x14ac:dyDescent="0.2">
      <c r="A57" s="157" t="s">
        <v>42</v>
      </c>
      <c r="B57" s="157"/>
      <c r="C57" s="157"/>
      <c r="D57" s="157">
        <f>'将来負担比率（分子）の構造'!I$51</f>
        <v>21</v>
      </c>
      <c r="E57" s="157"/>
      <c r="F57" s="157"/>
      <c r="G57" s="157">
        <f>'将来負担比率（分子）の構造'!J$51</f>
        <v>14</v>
      </c>
      <c r="H57" s="157"/>
      <c r="I57" s="157"/>
      <c r="J57" s="157">
        <f>'将来負担比率（分子）の構造'!K$51</f>
        <v>8</v>
      </c>
      <c r="K57" s="157"/>
      <c r="L57" s="157"/>
      <c r="M57" s="157">
        <f>'将来負担比率（分子）の構造'!L$51</f>
        <v>5</v>
      </c>
      <c r="N57" s="157"/>
      <c r="O57" s="157"/>
      <c r="P57" s="157">
        <f>'将来負担比率（分子）の構造'!M$51</f>
        <v>1</v>
      </c>
    </row>
    <row r="58" spans="1:16" x14ac:dyDescent="0.2">
      <c r="A58" s="157" t="s">
        <v>41</v>
      </c>
      <c r="B58" s="157"/>
      <c r="C58" s="157"/>
      <c r="D58" s="157">
        <f>'将来負担比率（分子）の構造'!I$50</f>
        <v>8942</v>
      </c>
      <c r="E58" s="157"/>
      <c r="F58" s="157"/>
      <c r="G58" s="157">
        <f>'将来負担比率（分子）の構造'!J$50</f>
        <v>10007</v>
      </c>
      <c r="H58" s="157"/>
      <c r="I58" s="157"/>
      <c r="J58" s="157">
        <f>'将来負担比率（分子）の構造'!K$50</f>
        <v>10780</v>
      </c>
      <c r="K58" s="157"/>
      <c r="L58" s="157"/>
      <c r="M58" s="157">
        <f>'将来負担比率（分子）の構造'!L$50</f>
        <v>11135</v>
      </c>
      <c r="N58" s="157"/>
      <c r="O58" s="157"/>
      <c r="P58" s="157">
        <f>'将来負担比率（分子）の構造'!M$50</f>
        <v>11681</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1077</v>
      </c>
      <c r="C62" s="157"/>
      <c r="D62" s="157"/>
      <c r="E62" s="157">
        <f>'将来負担比率（分子）の構造'!J$45</f>
        <v>1198</v>
      </c>
      <c r="F62" s="157"/>
      <c r="G62" s="157"/>
      <c r="H62" s="157">
        <f>'将来負担比率（分子）の構造'!K$45</f>
        <v>933</v>
      </c>
      <c r="I62" s="157"/>
      <c r="J62" s="157"/>
      <c r="K62" s="157">
        <f>'将来負担比率（分子）の構造'!L$45</f>
        <v>927</v>
      </c>
      <c r="L62" s="157"/>
      <c r="M62" s="157"/>
      <c r="N62" s="157">
        <f>'将来負担比率（分子）の構造'!M$45</f>
        <v>1574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f>'将来負担比率（分子）の構造'!M$44</f>
        <v>211</v>
      </c>
      <c r="O63" s="157"/>
      <c r="P63" s="157"/>
    </row>
    <row r="64" spans="1:16" x14ac:dyDescent="0.2">
      <c r="A64" s="157" t="s">
        <v>33</v>
      </c>
      <c r="B64" s="157">
        <f>'将来負担比率（分子）の構造'!I$43</f>
        <v>2544</v>
      </c>
      <c r="C64" s="157"/>
      <c r="D64" s="157"/>
      <c r="E64" s="157">
        <f>'将来負担比率（分子）の構造'!J$43</f>
        <v>2379</v>
      </c>
      <c r="F64" s="157"/>
      <c r="G64" s="157"/>
      <c r="H64" s="157">
        <f>'将来負担比率（分子）の構造'!K$43</f>
        <v>2229</v>
      </c>
      <c r="I64" s="157"/>
      <c r="J64" s="157"/>
      <c r="K64" s="157">
        <f>'将来負担比率（分子）の構造'!L$43</f>
        <v>2113</v>
      </c>
      <c r="L64" s="157"/>
      <c r="M64" s="157"/>
      <c r="N64" s="157">
        <f>'将来負担比率（分子）の構造'!M$43</f>
        <v>1999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4062</v>
      </c>
      <c r="C66" s="157"/>
      <c r="D66" s="157"/>
      <c r="E66" s="157">
        <f>'将来負担比率（分子）の構造'!J$41</f>
        <v>3879</v>
      </c>
      <c r="F66" s="157"/>
      <c r="G66" s="157"/>
      <c r="H66" s="157">
        <f>'将来負担比率（分子）の構造'!K$41</f>
        <v>4249</v>
      </c>
      <c r="I66" s="157"/>
      <c r="J66" s="157"/>
      <c r="K66" s="157">
        <f>'将来負担比率（分子）の構造'!L$41</f>
        <v>4768</v>
      </c>
      <c r="L66" s="157"/>
      <c r="M66" s="157"/>
      <c r="N66" s="157">
        <f>'将来負担比率（分子）の構造'!M$41</f>
        <v>5404</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5042</v>
      </c>
      <c r="C72" s="161">
        <f>基金残高に係る経年分析!G55</f>
        <v>4427</v>
      </c>
      <c r="D72" s="161">
        <f>基金残高に係る経年分析!H55</f>
        <v>3999</v>
      </c>
    </row>
    <row r="73" spans="1:16" x14ac:dyDescent="0.2">
      <c r="A73" s="160" t="s">
        <v>74</v>
      </c>
      <c r="B73" s="161">
        <f>基金残高に係る経年分析!F56</f>
        <v>781</v>
      </c>
      <c r="C73" s="161">
        <f>基金残高に係る経年分析!G56</f>
        <v>787</v>
      </c>
      <c r="D73" s="161">
        <f>基金残高に係る経年分析!H56</f>
        <v>836</v>
      </c>
    </row>
    <row r="74" spans="1:16" x14ac:dyDescent="0.2">
      <c r="A74" s="160" t="s">
        <v>75</v>
      </c>
      <c r="B74" s="161">
        <f>基金残高に係る経年分析!F57</f>
        <v>4271</v>
      </c>
      <c r="C74" s="161">
        <f>基金残高に係る経年分析!G57</f>
        <v>5493</v>
      </c>
      <c r="D74" s="161">
        <f>基金残高に係る経年分析!H57</f>
        <v>6763</v>
      </c>
    </row>
  </sheetData>
  <sheetProtection algorithmName="SHA-512" hashValue="Wd0Ax/7PGKpScWogFxIZ8JnC6FaeB23Qheelk431jiVbBg4t0pzsymBvc3KYdjksya4q3Fs9XIBV4xnXjEigFg==" saltValue="WVLDEuxIZMi57KGC1fL4M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白井　清兼</cp:lastModifiedBy>
  <cp:lastPrinted>2026-03-12T02:17:13Z</cp:lastPrinted>
  <dcterms:created xsi:type="dcterms:W3CDTF">2026-02-26T10:09:43Z</dcterms:created>
  <dcterms:modified xsi:type="dcterms:W3CDTF">2026-09-29T10:26:19Z</dcterms:modified>
  <cp:category/>
</cp:coreProperties>
</file>