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249D375C-6D51-47E2-AA02-C8AEAB070230}" xr6:coauthVersionLast="47" xr6:coauthVersionMax="47" xr10:uidLastSave="{00000000-0000-0000-0000-000000000000}"/>
  <bookViews>
    <workbookView xWindow="2124" yWindow="2016"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O34" i="10"/>
  <c r="BW34" i="10"/>
  <c r="C34" i="10"/>
  <c r="C35" i="10" s="1"/>
  <c r="U34" i="10" l="1"/>
  <c r="U35" i="10" s="1"/>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<sst xmlns="http://schemas.openxmlformats.org/spreadsheetml/2006/main" count="1180" uniqueCount="571">
  <si>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</si>
  <si>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</si>
  <si>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</si>
  <si>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</si>
  <si>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</si>
  <si>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</si>
  <si>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</si>
  <si>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</si>
  <si>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</si>
  <si>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</si>
  <si>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</si>
  <si>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</si>
  <si>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</si>
  <si>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</si>
  <si>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</si>
  <si>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</si>
  <si>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</si>
  <si>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</si>
  <si>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</si>
  <si>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</si>
  <si>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</si>
  <si>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</si>
  <si>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</si>
  <si>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</si>
  <si>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</si>
  <si>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</si>
  <si>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</si>
  <si>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</si>
  <si>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</si>
  <si>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</si>
  <si>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</si>
  <si>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</si>
  <si>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</si>
  <si>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</si>
  <si>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</si>
  <si>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</si>
  <si>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</si>
  <si>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</si>
  <si>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</si>
  <si>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</si>
  <si>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</si>
  <si>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</si>
  <si>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</si>
  <si>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</si>
  <si>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</si>
  <si>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</si>
  <si>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</si>
  <si>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</si>
  <si>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</si>
  <si>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</si>
  <si>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</si>
  <si>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</si>
  <si>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</si>
  <si>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</si>
  <si>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</si>
  <si>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</si>
  <si>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</si>
  <si>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</si>
  <si>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</si>
  <si>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</si>
  <si>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</si>
  <si>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</si>
  <si>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</si>
  <si>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</si>
  <si>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</si>
  <si>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</si>
  <si>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</si>
  <si>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</si>
  <si>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</si>
  <si>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</si>
  <si>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</si>
  <si>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</si>
  <si>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</si>
  <si>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</si>
  <si>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</si>
  <si>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</si>
  <si>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</si>
  <si>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</si>
  <si>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</si>
  <si>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</si>
  <si>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</si>
  <si>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</si>
  <si>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</si>
  <si>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</si>
  <si>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</si>
  <si>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</si>
  <si>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</si>
  <si>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</si>
  <si>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</si>
  <si>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</si>
  <si>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</si>
  <si>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</si>
  <si>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</si>
  <si>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</si>
  <si>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直島町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</si>
  <si>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</si>
  <si>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</si>
  <si>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</si>
  <si>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</si>
  <si>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</si>
  <si>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</si>
  <si>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</si>
  <si>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</si>
  <si>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</si>
  <si>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</si>
  <si>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</si>
  <si>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</si>
  <si>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</si>
  <si>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</si>
  <si>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</si>
  <si>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</si>
  <si>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</si>
  <si>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</si>
  <si>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</si>
  <si>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</si>
  <si>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</si>
  <si>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</si>
  <si>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</si>
  <si>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</si>
  <si>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</si>
  <si>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</si>
  <si>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</si>
  <si>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</si>
  <si>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</si>
  <si>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</si>
  <si>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</si>
  <si>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</si>
  <si>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</si>
  <si>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</si>
  <si>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</si>
  <si>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</si>
  <si>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</si>
  <si>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</si>
  <si>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</si>
  <si>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</si>
  <si>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</si>
  <si>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</si>
  <si>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</si>
  <si>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</si>
  <si>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</si>
  <si>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</si>
  <si>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</si>
  <si>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</si>
  <si>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</si>
  <si>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</si>
  <si>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</si>
  <si>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</si>
  <si>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</si>
  <si>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</si>
  <si>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</si>
  <si>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</si>
  <si>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</si>
  <si>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</si>
  <si>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</si>
  <si>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</si>
  <si>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</si>
  <si>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</si>
  <si>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</si>
  <si>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</si>
  <si>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</si>
  <si>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</si>
  <si>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</si>
  <si>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</si>
  <si>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</si>
  <si>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</si>
  <si>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</si>
  <si>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</si>
  <si>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</si>
  <si>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</si>
  <si>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</si>
  <si>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</si>
  <si>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</si>
  <si>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</si>
  <si>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</si>
  <si>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</si>
  <si>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</si>
  <si>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</si>
  <si>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</si>
  <si>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</si>
  <si>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</si>
  <si>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</si>
  <si>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</si>
  <si>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</si>
  <si>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</si>
  <si>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</si>
  <si>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</si>
  <si>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</si>
  <si>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</si>
  <si>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</si>
  <si>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</si>
  <si>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</si>
  <si>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</si>
  <si>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</si>
  <si>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</si>
  <si>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</si>
  <si>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</si>
  <si>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</si>
  <si>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</si>
  <si>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</si>
  <si>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</si>
  <si>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</si>
  <si>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</si>
  <si>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</si>
  <si>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香川県直島町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</si>
  <si>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</si>
  <si>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</si>
  <si>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</si>
  <si>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</si>
  <si>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</si>
  <si>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</si>
  <si>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</si>
  <si>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</si>
  <si>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</si>
  <si>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</si>
  <si>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</si>
  <si>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</si>
  <si>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</si>
  <si>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</si>
  <si>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</si>
  <si>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</si>
  <si>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</si>
  <si>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</si>
  <si>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</si>
  <si>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</si>
  <si>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</si>
  <si>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</si>
  <si>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</si>
  <si>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</si>
  <si>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</si>
  <si>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</si>
  <si>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</si>
  <si>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</si>
  <si>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</si>
  <si>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</si>
  <si>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</si>
  <si>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</si>
  <si>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</si>
  <si>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</si>
  <si>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</si>
  <si>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</si>
  <si>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</si>
  <si>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</si>
  <si>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</si>
  <si>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</si>
  <si>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</si>
  <si>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</si>
  <si>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</si>
  <si>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</si>
  <si>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</si>
  <si>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</si>
  <si>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</si>
  <si>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</si>
  <si>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</si>
  <si>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</si>
  <si>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</si>
  <si>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</si>
  <si>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</si>
  <si>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</si>
  <si>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</si>
  <si>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</si>
  <si>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</si>
  <si>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</si>
  <si>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</si>
  <si>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</si>
  <si>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</si>
  <si>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</si>
  <si>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</si>
  <si>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</si>
  <si>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</si>
  <si>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</si>
  <si>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</si>
  <si>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</si>
  <si>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</si>
  <si>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</si>
  <si>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</si>
  <si>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</si>
  <si>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</si>
  <si>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</si>
  <si>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</si>
  <si>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</si>
  <si>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</si>
  <si>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</si>
  <si>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</si>
  <si>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</si>
  <si>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</si>
  <si>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</si>
  <si>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</si>
  <si>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</si>
  <si>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</si>
  <si>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</si>
  <si>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</si>
  <si>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</si>
  <si>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</si>
  <si>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</si>
  <si>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</si>
  <si>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</si>
  <si>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</si>
  <si>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</si>
  <si>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</si>
  <si>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</si>
  <si>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</si>
  <si>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</si>
  <si>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</si>
  <si>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</si>
  <si>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</si>
  <si>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</si>
  <si>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</si>
  <si>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</si>
  <si>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</si>
  <si>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</si>
  <si>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</si>
  <si>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</si>
  <si>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</si>
  <si>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</si>
  <si>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</si>
  <si>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</si>
  <si>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</si>
  <si>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</si>
  <si>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</si>
  <si>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</si>
  <si>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</si>
  <si>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</si>
  <si>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</si>
  <si>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</si>
  <si>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</si>
  <si>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</si>
  <si>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</si>
  <si>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</si>
  <si>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</si>
  <si>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</si>
  <si>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</si>
  <si>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</si>
  <si>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</si>
  <si>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</si>
  <si>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</si>
  <si>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</si>
  <si>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</si>
  <si>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</si>
  <si>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</si>
  <si>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</si>
  <si>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</si>
  <si>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</si>
  <si>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</si>
  <si>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</si>
  <si>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</si>
  <si>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</si>
  <si>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</si>
  <si>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</si>
  <si>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</si>
  <si>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</si>
  <si>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</si>
  <si>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</si>
  <si>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</si>
  <si>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</si>
  <si>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香川県直島町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</si>
  <si>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</si>
  <si>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</si>
  <si>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</si>
  <si>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</si>
  <si>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</si>
  <si>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</si>
  <si>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</si>
  <si>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</si>
  <si>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</si>
  <si>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</si>
  <si>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</si>
  <si>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</si>
  <si>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</si>
  <si>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</si>
  <si>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</si>
  <si>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</si>
  <si>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</si>
  <si>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</si>
  <si>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</si>
  <si>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</si>
  <si>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</si>
  <si>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</si>
  <si>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</si>
  <si>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</si>
  <si>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</si>
  <si>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</si>
  <si>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</si>
  <si>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</si>
  <si>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</si>
  <si>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</si>
  <si>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</si>
  <si>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</si>
  <si>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</si>
  <si>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</si>
  <si>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</si>
  <si>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</si>
  <si>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</si>
  <si>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簡易水道事業会計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</si>
  <si>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</si>
  <si>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</si>
  <si>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</si>
  <si>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</si>
  <si>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</si>
  <si>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</si>
  <si>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</si>
  <si>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</si>
  <si>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</si>
  <si>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</si>
  <si>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</si>
  <si>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</si>
  <si>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</si>
  <si>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</si>
  <si>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</si>
  <si>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</si>
  <si>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</si>
  <si>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</si>
  <si>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</si>
  <si>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</si>
  <si>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</si>
  <si>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</si>
  <si>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</si>
  <si>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</si>
  <si>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</si>
  <si>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</si>
  <si>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</si>
  <si>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</si>
  <si>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</si>
  <si>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</si>
  <si>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</si>
  <si>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</si>
  <si>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</si>
  <si>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</si>
  <si>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</si>
  <si>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</si>
  <si>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</si>
  <si>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</si>
  <si>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</si>
  <si>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</si>
  <si>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</si>
  <si>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</si>
  <si>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</si>
  <si>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</si>
  <si>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</si>
  <si>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</si>
  <si>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</si>
  <si>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</si>
  <si>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</si>
  <si>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</si>
  <si>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</si>
  <si>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</si>
  <si>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</si>
  <si>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</si>
  <si>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</si>
  <si>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</si>
  <si>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</si>
  <si>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</si>
  <si>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</si>
  <si>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</si>
  <si>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</si>
  <si>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</si>
  <si>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</si>
  <si>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</si>
  <si>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</si>
  <si>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</si>
  <si>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</si>
  <si>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</si>
  <si>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</si>
  <si>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</si>
  <si>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</si>
  <si>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</si>
  <si>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</si>
  <si>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</si>
  <si>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</si>
  <si>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</si>
  <si>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</si>
  <si>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</si>
  <si>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</si>
  <si>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</si>
  <si>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</si>
  <si>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</si>
  <si>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</si>
  <si>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</si>
  <si>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</si>
  <si>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</si>
  <si>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</si>
  <si>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</si>
  <si>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</si>
  <si>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</si>
  <si>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</si>
  <si>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</si>
  <si>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</si>
  <si>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</si>
  <si>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</si>
  <si>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</si>
  <si>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</si>
  <si>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</si>
  <si>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</si>
  <si>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</si>
  <si>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</si>
  <si>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</si>
  <si>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</si>
  <si>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</si>
  <si>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</si>
  <si>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</si>
  <si>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</si>
  <si>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</si>
  <si>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</si>
  <si>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</si>
  <si>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</si>
  <si>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</si>
  <si>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</si>
  <si>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</si>
  <si>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</si>
  <si>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</si>
  <si>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</si>
  <si>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</si>
  <si>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</si>
  <si>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</si>
  <si>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</si>
  <si>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</si>
  <si>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</si>
  <si>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</si>
  <si>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</si>
  <si>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</si>
  <si>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</si>
  <si>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</si>
  <si>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</si>
  <si>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</si>
  <si>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</si>
  <si>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</si>
  <si>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</si>
  <si>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</si>
  <si>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</si>
  <si>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</si>
  <si>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</si>
  <si>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</si>
  <si>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</si>
  <si>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0.89</t>
  </si>
  <si>
    <t>▲ 0.50</t>
  </si>
  <si>
    <t>▲ 0.57</t>
  </si>
  <si>
    <t>▲ 5.68</t>
  </si>
  <si>
    <t>簡易水道事業会計</t>
  </si>
  <si>
    <t>一般会計</t>
  </si>
  <si>
    <t>国民健康保険事業特別会計</t>
  </si>
  <si>
    <t>介護保険事業特別会計</t>
  </si>
  <si>
    <t>診療所事業特別会計</t>
  </si>
  <si>
    <t>下水道事業会計</t>
  </si>
  <si>
    <t>後期高齢者医療事業特別会計</t>
  </si>
  <si>
    <t>宅地造成事業特別会計</t>
  </si>
  <si>
    <t>その他会計（赤字）</t>
  </si>
  <si>
    <t>その他会計（黒字）</t>
  </si>
  <si>
    <t>R02</t>
    <phoneticPr fontId="5"/>
  </si>
  <si>
    <t>R03</t>
    <phoneticPr fontId="5"/>
  </si>
  <si>
    <t>R04</t>
    <phoneticPr fontId="5"/>
  </si>
  <si>
    <t>R05</t>
    <phoneticPr fontId="5"/>
  </si>
  <si>
    <t>R06</t>
    <phoneticPr fontId="5"/>
  </si>
  <si>
    <t>香川県市町総合事務組合</t>
    <rPh sb="0" eb="3">
      <t>カガワケン</t>
    </rPh>
    <rPh sb="3" eb="5">
      <t>シチョウ</t>
    </rPh>
    <rPh sb="5" eb="7">
      <t>ソウゴウ</t>
    </rPh>
    <rPh sb="7" eb="9">
      <t>ジム</t>
    </rPh>
    <rPh sb="9" eb="11">
      <t>クミアイ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</si>
  <si>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9">
      <t>イッパンカイケイ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</si>
  <si>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</si>
  <si>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t>
    <phoneticPr fontId="2"/>
  </si>
  <si>
    <t>地域振興基金</t>
    <rPh sb="0" eb="2">
      <t>チイキ</t>
    </rPh>
    <rPh sb="2" eb="4">
      <t>シンコウ</t>
    </rPh>
    <rPh sb="4" eb="6">
      <t>キキン</t>
    </rPh>
    <phoneticPr fontId="5"/>
  </si>
  <si>
    <t>まちづくり基金</t>
    <rPh sb="5" eb="7">
      <t>キキン</t>
    </rPh>
    <phoneticPr fontId="5"/>
  </si>
  <si>
    <t>生活環境施設整備基金</t>
    <rPh sb="0" eb="4">
      <t>セイカツカンキョウ</t>
    </rPh>
    <rPh sb="4" eb="6">
      <t>シセツ</t>
    </rPh>
    <rPh sb="6" eb="8">
      <t>セイビ</t>
    </rPh>
    <rPh sb="8" eb="10">
      <t>キキン</t>
    </rPh>
    <phoneticPr fontId="5"/>
  </si>
  <si>
    <t>診療所減債基金</t>
    <rPh sb="0" eb="3">
      <t>シンリョウジョ</t>
    </rPh>
    <rPh sb="3" eb="5">
      <t>ゲンサイ</t>
    </rPh>
    <rPh sb="5" eb="7">
      <t>キキン</t>
    </rPh>
    <phoneticPr fontId="5"/>
  </si>
  <si>
    <t>教育施設建設等整備基金</t>
    <rPh sb="0" eb="4">
      <t>キョウイクシセツ</t>
    </rPh>
    <rPh sb="4" eb="6">
      <t>ケンセツ</t>
    </rPh>
    <rPh sb="6" eb="7">
      <t>ナド</t>
    </rPh>
    <rPh sb="7" eb="9">
      <t>セイビ</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</si>
  <si>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</si>
  <si>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</si>
  <si>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これまでの町の方針として起債抑制施策を行ってきたため、将来負担比率は下回っている。また、有形固定資産減価償却率は、公共施設の更新、改修等を行ってきたことにより、類似団体・全国平均・香川県平均より低い水準にある。今後も公共施設個別施設計画に基づき、施設の老朽化対策に取り組み、現在の水準を維持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</si>
  <si>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</si>
  <si>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</si>
  <si>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</si>
  <si>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</si>
  <si>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</si>
  <si>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</si>
  <si>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が、類似団体内平均値を上回っている。主な原因は平成29・30年度から「町民会館整備事業」「一般廃棄物処理事業」の償還が開始したことであり、平成30年度から上昇し、令和６年度に公債費のピークを迎える。これまでの町の方針として起債抑制施策を行ってきたこと、交付税措置のある有利なもののみの発行に限定してきたことにより将来負担比率は下回っている。今後も、将来に多額の負担を残すことのないよう適正な基金管理と、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</si>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</sst>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E3D2D44-7E51-4C5A-8B23-0AFE8B427A2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A7BE-47C2-AE3B-35417500AA5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189628</c:v>
                </c:pt>
                <c:pt idx="1">
                  <c:v>234253</c:v>
                </c:pt>
                <c:pt idx="2">
                  <c:v>158157</c:v>
                </c:pt>
                <c:pt idx="3">
                  <c:v>154007</c:v>
                </c:pt>
                <c:pt idx="4">
                  <c:v>187874</c:v>
                </c:pt>
              </c:numCache>
            </c:numRef>
          </c:val>
          <c:smooth val="0"/>
          <c:extLst>
            <c:ext xmlns:c16="http://schemas.microsoft.com/office/drawing/2014/chart" uri="{C3380CC4-5D6E-409C-BE32-E72D297353CC}">
              <c16:uniqueId val="{00000001-A7BE-47C2-AE3B-35417500AA5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10.84</c:v>
                </c:pt>
                <c:pt idx="1">
                  <c:v>8.85</c:v>
                </c:pt>
                <c:pt idx="2">
                  <c:v>9.75</c:v>
                </c:pt>
                <c:pt idx="3">
                  <c:v>9.59</c:v>
                </c:pt>
                <c:pt idx="4">
                  <c:v>9.61</c:v>
                </c:pt>
              </c:numCache>
            </c:numRef>
          </c:val>
          <c:extLst>
            <c:ext xmlns:c16="http://schemas.microsoft.com/office/drawing/2014/chart" uri="{C3380CC4-5D6E-409C-BE32-E72D297353CC}">
              <c16:uniqueId val="{00000000-8A4A-4437-8EBB-01C39186AB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41.57</c:v>
                </c:pt>
                <c:pt idx="1">
                  <c:v>37.31</c:v>
                </c:pt>
                <c:pt idx="2">
                  <c:v>36.76</c:v>
                </c:pt>
                <c:pt idx="3">
                  <c:v>36.57</c:v>
                </c:pt>
                <c:pt idx="4">
                  <c:v>29.53</c:v>
                </c:pt>
              </c:numCache>
            </c:numRef>
          </c:val>
          <c:extLst>
            <c:ext xmlns:c16="http://schemas.microsoft.com/office/drawing/2014/chart" uri="{C3380CC4-5D6E-409C-BE32-E72D297353CC}">
              <c16:uniqueId val="{00000001-8A4A-4437-8EBB-01C39186AB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2.1800000000000002</c:v>
                </c:pt>
                <c:pt idx="1">
                  <c:v>-0.89</c:v>
                </c:pt>
                <c:pt idx="2">
                  <c:v>-0.5</c:v>
                </c:pt>
                <c:pt idx="3">
                  <c:v>-0.56999999999999995</c:v>
                </c:pt>
                <c:pt idx="4">
                  <c:v>-5.68</c:v>
                </c:pt>
              </c:numCache>
            </c:numRef>
          </c:val>
          <c:smooth val="0"/>
          <c:extLst>
            <c:ext xmlns:c16="http://schemas.microsoft.com/office/drawing/2014/chart" uri="{C3380CC4-5D6E-409C-BE32-E72D297353CC}">
              <c16:uniqueId val="{00000002-8A4A-4437-8EBB-01C39186AB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0.19</c:v>
                </c:pt>
                <c:pt idx="8">
                  <c:v>0</c:v>
                </c:pt>
                <c:pt idx="9">
                  <c:v>0</c:v>
                </c:pt>
              </c:numCache>
            </c:numRef>
          </c:val>
          <c:extLst>
            <c:ext xmlns:c16="http://schemas.microsoft.com/office/drawing/2014/chart" uri="{C3380CC4-5D6E-409C-BE32-E72D297353CC}">
              <c16:uniqueId val="{00000000-F868-424A-84C6-882228E72BD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868-424A-84C6-882228E72BD4}"/>
            </c:ext>
          </c:extLst>
        </c:ser>
        <c:ser>
          <c:idx val="2"/>
          <c:order val="2"/>
          <c:tx>
            <c:strRef>
              <c:f>データシート!$A$29</c:f>
              <c:strCache>
                <c:ptCount val="1"/>
                <c:pt idx="0">
                  <c:v>宅地造成事業特別会計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1.22</c:v>
                </c:pt>
                <c:pt idx="2">
                  <c:v>#N/A</c:v>
                </c:pt>
                <c:pt idx="3">
                  <c:v>0.13</c:v>
                </c:pt>
                <c:pt idx="4">
                  <c:v>#N/A</c:v>
                </c:pt>
                <c:pt idx="5">
                  <c:v>0</c:v>
                </c:pt>
                <c:pt idx="6">
                  <c:v>#N/A</c:v>
                </c:pt>
                <c:pt idx="7">
                  <c:v>0.84</c:v>
                </c:pt>
                <c:pt idx="8">
                  <c:v>#N/A</c:v>
                </c:pt>
                <c:pt idx="9">
                  <c:v>0</c:v>
                </c:pt>
              </c:numCache>
            </c:numRef>
          </c:val>
          <c:extLst>
            <c:ext xmlns:c16="http://schemas.microsoft.com/office/drawing/2014/chart" uri="{C3380CC4-5D6E-409C-BE32-E72D297353CC}">
              <c16:uniqueId val="{00000002-F868-424A-84C6-882228E72BD4}"/>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0.04</c:v>
                </c:pt>
                <c:pt idx="4">
                  <c:v>#N/A</c:v>
                </c:pt>
                <c:pt idx="5">
                  <c:v>0.15</c:v>
                </c:pt>
                <c:pt idx="6">
                  <c:v>#N/A</c:v>
                </c:pt>
                <c:pt idx="7">
                  <c:v>0.04</c:v>
                </c:pt>
                <c:pt idx="8">
                  <c:v>#N/A</c:v>
                </c:pt>
                <c:pt idx="9">
                  <c:v>0.04</c:v>
                </c:pt>
              </c:numCache>
            </c:numRef>
          </c:val>
          <c:extLst>
            <c:ext xmlns:c16="http://schemas.microsoft.com/office/drawing/2014/chart" uri="{C3380CC4-5D6E-409C-BE32-E72D297353CC}">
              <c16:uniqueId val="{00000003-F868-424A-84C6-882228E72BD4}"/>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0.18</c:v>
                </c:pt>
              </c:numCache>
            </c:numRef>
          </c:val>
          <c:extLst>
            <c:ext xmlns:c16="http://schemas.microsoft.com/office/drawing/2014/chart" uri="{C3380CC4-5D6E-409C-BE32-E72D297353CC}">
              <c16:uniqueId val="{00000004-F868-424A-84C6-882228E72BD4}"/>
            </c:ext>
          </c:extLst>
        </c:ser>
        <c:ser>
          <c:idx val="5"/>
          <c:order val="5"/>
          <c:tx>
            <c:strRef>
              <c:f>データシート!$A$32</c:f>
              <c:strCache>
                <c:ptCount val="1"/>
                <c:pt idx="0">
                  <c:v>診療所事業特別会計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0.56000000000000005</c:v>
                </c:pt>
                <c:pt idx="2">
                  <c:v>#N/A</c:v>
                </c:pt>
                <c:pt idx="3">
                  <c:v>0.67</c:v>
                </c:pt>
                <c:pt idx="4">
                  <c:v>#N/A</c:v>
                </c:pt>
                <c:pt idx="5">
                  <c:v>0.82</c:v>
                </c:pt>
                <c:pt idx="6">
                  <c:v>#N/A</c:v>
                </c:pt>
                <c:pt idx="7">
                  <c:v>0.55000000000000004</c:v>
                </c:pt>
                <c:pt idx="8">
                  <c:v>#N/A</c:v>
                </c:pt>
                <c:pt idx="9">
                  <c:v>0.61</c:v>
                </c:pt>
              </c:numCache>
            </c:numRef>
          </c:val>
          <c:extLst>
            <c:ext xmlns:c16="http://schemas.microsoft.com/office/drawing/2014/chart" uri="{C3380CC4-5D6E-409C-BE32-E72D297353CC}">
              <c16:uniqueId val="{00000005-F868-424A-84C6-882228E72BD4}"/>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0.92</c:v>
                </c:pt>
                <c:pt idx="2">
                  <c:v>#N/A</c:v>
                </c:pt>
                <c:pt idx="3">
                  <c:v>0.83</c:v>
                </c:pt>
                <c:pt idx="4">
                  <c:v>#N/A</c:v>
                </c:pt>
                <c:pt idx="5">
                  <c:v>0.64</c:v>
                </c:pt>
                <c:pt idx="6">
                  <c:v>#N/A</c:v>
                </c:pt>
                <c:pt idx="7">
                  <c:v>0.41</c:v>
                </c:pt>
                <c:pt idx="8">
                  <c:v>#N/A</c:v>
                </c:pt>
                <c:pt idx="9">
                  <c:v>0.67</c:v>
                </c:pt>
              </c:numCache>
            </c:numRef>
          </c:val>
          <c:extLst>
            <c:ext xmlns:c16="http://schemas.microsoft.com/office/drawing/2014/chart" uri="{C3380CC4-5D6E-409C-BE32-E72D297353CC}">
              <c16:uniqueId val="{00000006-F868-424A-84C6-882228E72BD4}"/>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c:v>
                </c:pt>
                <c:pt idx="2">
                  <c:v>#N/A</c:v>
                </c:pt>
                <c:pt idx="3">
                  <c:v>0.19</c:v>
                </c:pt>
                <c:pt idx="4">
                  <c:v>#N/A</c:v>
                </c:pt>
                <c:pt idx="5">
                  <c:v>0.01</c:v>
                </c:pt>
                <c:pt idx="6">
                  <c:v>#N/A</c:v>
                </c:pt>
                <c:pt idx="7">
                  <c:v>0.78</c:v>
                </c:pt>
                <c:pt idx="8">
                  <c:v>#N/A</c:v>
                </c:pt>
                <c:pt idx="9">
                  <c:v>1.1599999999999999</c:v>
                </c:pt>
              </c:numCache>
            </c:numRef>
          </c:val>
          <c:extLst>
            <c:ext xmlns:c16="http://schemas.microsoft.com/office/drawing/2014/chart" uri="{C3380CC4-5D6E-409C-BE32-E72D297353CC}">
              <c16:uniqueId val="{00000007-F868-424A-84C6-882228E72BD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9.01</c:v>
                </c:pt>
                <c:pt idx="2">
                  <c:v>#N/A</c:v>
                </c:pt>
                <c:pt idx="3">
                  <c:v>8.0500000000000007</c:v>
                </c:pt>
                <c:pt idx="4">
                  <c:v>#N/A</c:v>
                </c:pt>
                <c:pt idx="5">
                  <c:v>8.2200000000000006</c:v>
                </c:pt>
                <c:pt idx="6">
                  <c:v>#N/A</c:v>
                </c:pt>
                <c:pt idx="7">
                  <c:v>7.91</c:v>
                </c:pt>
                <c:pt idx="8">
                  <c:v>#N/A</c:v>
                </c:pt>
                <c:pt idx="9">
                  <c:v>7.44</c:v>
                </c:pt>
              </c:numCache>
            </c:numRef>
          </c:val>
          <c:extLst>
            <c:ext xmlns:c16="http://schemas.microsoft.com/office/drawing/2014/chart" uri="{C3380CC4-5D6E-409C-BE32-E72D297353CC}">
              <c16:uniqueId val="{00000008-F868-424A-84C6-882228E72BD4}"/>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111.1</c:v>
                </c:pt>
                <c:pt idx="2">
                  <c:v>#N/A</c:v>
                </c:pt>
                <c:pt idx="3">
                  <c:v>98.15</c:v>
                </c:pt>
                <c:pt idx="4">
                  <c:v>#N/A</c:v>
                </c:pt>
                <c:pt idx="5">
                  <c:v>89.2</c:v>
                </c:pt>
                <c:pt idx="6">
                  <c:v>#N/A</c:v>
                </c:pt>
                <c:pt idx="7">
                  <c:v>88.92</c:v>
                </c:pt>
                <c:pt idx="8">
                  <c:v>#N/A</c:v>
                </c:pt>
                <c:pt idx="9">
                  <c:v>79.58</c:v>
                </c:pt>
              </c:numCache>
            </c:numRef>
          </c:val>
          <c:extLst>
            <c:ext xmlns:c16="http://schemas.microsoft.com/office/drawing/2014/chart" uri="{C3380CC4-5D6E-409C-BE32-E72D297353CC}">
              <c16:uniqueId val="{00000009-F868-424A-84C6-882228E72BD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536</c:v>
                </c:pt>
                <c:pt idx="5">
                  <c:v>505</c:v>
                </c:pt>
                <c:pt idx="8">
                  <c:v>497</c:v>
                </c:pt>
                <c:pt idx="11">
                  <c:v>485</c:v>
                </c:pt>
                <c:pt idx="14">
                  <c:v>462</c:v>
                </c:pt>
              </c:numCache>
            </c:numRef>
          </c:val>
          <c:extLst>
            <c:ext xmlns:c16="http://schemas.microsoft.com/office/drawing/2014/chart" uri="{C3380CC4-5D6E-409C-BE32-E72D297353CC}">
              <c16:uniqueId val="{00000000-1E81-4E28-B815-279920B67EA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E81-4E28-B815-279920B67EA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E81-4E28-B815-279920B67EA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81-4E28-B815-279920B67EA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185</c:v>
                </c:pt>
                <c:pt idx="3">
                  <c:v>224</c:v>
                </c:pt>
                <c:pt idx="6">
                  <c:v>219</c:v>
                </c:pt>
                <c:pt idx="9">
                  <c:v>200</c:v>
                </c:pt>
                <c:pt idx="12">
                  <c:v>187</c:v>
                </c:pt>
              </c:numCache>
            </c:numRef>
          </c:val>
          <c:extLst>
            <c:ext xmlns:c16="http://schemas.microsoft.com/office/drawing/2014/chart" uri="{C3380CC4-5D6E-409C-BE32-E72D297353CC}">
              <c16:uniqueId val="{00000004-1E81-4E28-B815-279920B67EA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E81-4E28-B815-279920B67EA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81-4E28-B815-279920B67EA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472</c:v>
                </c:pt>
                <c:pt idx="3">
                  <c:v>433</c:v>
                </c:pt>
                <c:pt idx="6">
                  <c:v>465</c:v>
                </c:pt>
                <c:pt idx="9">
                  <c:v>479</c:v>
                </c:pt>
                <c:pt idx="12">
                  <c:v>477</c:v>
                </c:pt>
              </c:numCache>
            </c:numRef>
          </c:val>
          <c:extLst>
            <c:ext xmlns:c16="http://schemas.microsoft.com/office/drawing/2014/chart" uri="{C3380CC4-5D6E-409C-BE32-E72D297353CC}">
              <c16:uniqueId val="{00000007-1E81-4E28-B815-279920B67EA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121</c:v>
                </c:pt>
                <c:pt idx="2">
                  <c:v>#N/A</c:v>
                </c:pt>
                <c:pt idx="3">
                  <c:v>#N/A</c:v>
                </c:pt>
                <c:pt idx="4">
                  <c:v>152</c:v>
                </c:pt>
                <c:pt idx="5">
                  <c:v>#N/A</c:v>
                </c:pt>
                <c:pt idx="6">
                  <c:v>#N/A</c:v>
                </c:pt>
                <c:pt idx="7">
                  <c:v>187</c:v>
                </c:pt>
                <c:pt idx="8">
                  <c:v>#N/A</c:v>
                </c:pt>
                <c:pt idx="9">
                  <c:v>#N/A</c:v>
                </c:pt>
                <c:pt idx="10">
                  <c:v>194</c:v>
                </c:pt>
                <c:pt idx="11">
                  <c:v>#N/A</c:v>
                </c:pt>
                <c:pt idx="12">
                  <c:v>#N/A</c:v>
                </c:pt>
                <c:pt idx="13">
                  <c:v>202</c:v>
                </c:pt>
                <c:pt idx="14">
                  <c:v>#N/A</c:v>
                </c:pt>
              </c:numCache>
            </c:numRef>
          </c:val>
          <c:smooth val="0"/>
          <c:extLst>
            <c:ext xmlns:c16="http://schemas.microsoft.com/office/drawing/2014/chart" uri="{C3380CC4-5D6E-409C-BE32-E72D297353CC}">
              <c16:uniqueId val="{00000008-1E81-4E28-B815-279920B67EA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3489</c:v>
                </c:pt>
                <c:pt idx="5">
                  <c:v>3266</c:v>
                </c:pt>
                <c:pt idx="8">
                  <c:v>2817</c:v>
                </c:pt>
                <c:pt idx="11">
                  <c:v>2365</c:v>
                </c:pt>
                <c:pt idx="14">
                  <c:v>1967</c:v>
                </c:pt>
              </c:numCache>
            </c:numRef>
          </c:val>
          <c:extLst>
            <c:ext xmlns:c16="http://schemas.microsoft.com/office/drawing/2014/chart" uri="{C3380CC4-5D6E-409C-BE32-E72D297353CC}">
              <c16:uniqueId val="{00000000-508B-46D5-8C57-20B75450C5C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c:v>
                </c:pt>
                <c:pt idx="5">
                  <c:v>5</c:v>
                </c:pt>
                <c:pt idx="8">
                  <c:v>4</c:v>
                </c:pt>
                <c:pt idx="11">
                  <c:v>2</c:v>
                </c:pt>
                <c:pt idx="14">
                  <c:v>1</c:v>
                </c:pt>
              </c:numCache>
            </c:numRef>
          </c:val>
          <c:extLst>
            <c:ext xmlns:c16="http://schemas.microsoft.com/office/drawing/2014/chart" uri="{C3380CC4-5D6E-409C-BE32-E72D297353CC}">
              <c16:uniqueId val="{00000001-508B-46D5-8C57-20B75450C5C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1756</c:v>
                </c:pt>
                <c:pt idx="5">
                  <c:v>1902</c:v>
                </c:pt>
                <c:pt idx="8">
                  <c:v>1772</c:v>
                </c:pt>
                <c:pt idx="11">
                  <c:v>1596</c:v>
                </c:pt>
                <c:pt idx="14">
                  <c:v>1193</c:v>
                </c:pt>
              </c:numCache>
            </c:numRef>
          </c:val>
          <c:extLst>
            <c:ext xmlns:c16="http://schemas.microsoft.com/office/drawing/2014/chart" uri="{C3380CC4-5D6E-409C-BE32-E72D297353CC}">
              <c16:uniqueId val="{00000002-508B-46D5-8C57-20B75450C5C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8B-46D5-8C57-20B75450C5C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8B-46D5-8C57-20B75450C5C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8B-46D5-8C57-20B75450C5C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94</c:v>
                </c:pt>
                <c:pt idx="3">
                  <c:v>74</c:v>
                </c:pt>
                <c:pt idx="6">
                  <c:v>62</c:v>
                </c:pt>
                <c:pt idx="9">
                  <c:v>45</c:v>
                </c:pt>
                <c:pt idx="12">
                  <c:v>50</c:v>
                </c:pt>
              </c:numCache>
            </c:numRef>
          </c:val>
          <c:extLst>
            <c:ext xmlns:c16="http://schemas.microsoft.com/office/drawing/2014/chart" uri="{C3380CC4-5D6E-409C-BE32-E72D297353CC}">
              <c16:uniqueId val="{00000006-508B-46D5-8C57-20B75450C5C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08B-46D5-8C57-20B75450C5C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1859</c:v>
                </c:pt>
                <c:pt idx="3">
                  <c:v>1682</c:v>
                </c:pt>
                <c:pt idx="6">
                  <c:v>1498</c:v>
                </c:pt>
                <c:pt idx="9">
                  <c:v>1334</c:v>
                </c:pt>
                <c:pt idx="12">
                  <c:v>1121</c:v>
                </c:pt>
              </c:numCache>
            </c:numRef>
          </c:val>
          <c:extLst>
            <c:ext xmlns:c16="http://schemas.microsoft.com/office/drawing/2014/chart" uri="{C3380CC4-5D6E-409C-BE32-E72D297353CC}">
              <c16:uniqueId val="{00000008-508B-46D5-8C57-20B75450C5C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08B-46D5-8C57-20B75450C5C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3213</c:v>
                </c:pt>
                <c:pt idx="3">
                  <c:v>3071</c:v>
                </c:pt>
                <c:pt idx="6">
                  <c:v>2646</c:v>
                </c:pt>
                <c:pt idx="9">
                  <c:v>2196</c:v>
                </c:pt>
                <c:pt idx="12">
                  <c:v>1814</c:v>
                </c:pt>
              </c:numCache>
            </c:numRef>
          </c:val>
          <c:extLst>
            <c:ext xmlns:c16="http://schemas.microsoft.com/office/drawing/2014/chart" uri="{C3380CC4-5D6E-409C-BE32-E72D297353CC}">
              <c16:uniqueId val="{0000000A-508B-46D5-8C57-20B75450C5C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08B-46D5-8C57-20B75450C5C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772</c:v>
                </c:pt>
                <c:pt idx="1">
                  <c:v>764</c:v>
                </c:pt>
                <c:pt idx="2">
                  <c:v>636</c:v>
                </c:pt>
              </c:numCache>
            </c:numRef>
          </c:val>
          <c:extLst>
            <c:ext xmlns:c16="http://schemas.microsoft.com/office/drawing/2014/chart" uri="{C3380CC4-5D6E-409C-BE32-E72D297353CC}">
              <c16:uniqueId val="{00000000-F4BA-4E56-B90A-7D790096D90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112</c:v>
                </c:pt>
                <c:pt idx="1">
                  <c:v>95</c:v>
                </c:pt>
                <c:pt idx="2">
                  <c:v>62</c:v>
                </c:pt>
              </c:numCache>
            </c:numRef>
          </c:val>
          <c:extLst>
            <c:ext xmlns:c16="http://schemas.microsoft.com/office/drawing/2014/chart" uri="{C3380CC4-5D6E-409C-BE32-E72D297353CC}">
              <c16:uniqueId val="{00000001-F4BA-4E56-B90A-7D790096D90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720</c:v>
                </c:pt>
                <c:pt idx="1">
                  <c:v>570</c:v>
                </c:pt>
                <c:pt idx="2">
                  <c:v>342</c:v>
                </c:pt>
              </c:numCache>
            </c:numRef>
          </c:val>
          <c:extLst>
            <c:ext xmlns:c16="http://schemas.microsoft.com/office/drawing/2014/chart" uri="{C3380CC4-5D6E-409C-BE32-E72D297353CC}">
              <c16:uniqueId val="{00000002-F4BA-4E56-B90A-7D790096D90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{A7381F36-F8F6-4862-8BD1-E2F6A85BA488}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276-4F3A-9EEB-B111774F57C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{A6B17FDF-8092-499F-8D45-028DAC4C8AAB}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76-4F3A-9EEB-B111774F57C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{1CE71F01-CCA5-4297-AB61-FFDDA0C9FBFE}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76-4F3A-9EEB-B111774F57C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{5ADAA179-10F2-4CCC-8D69-F9824D2C4CE0}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76-4F3A-9EEB-B111774F57C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{C1371E56-7468-49C9-9AF2-73084904A36E}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76-4F3A-9EEB-B111774F57C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{4EBC8413-1274-4872-BCE7-51FB58B77620}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276-4F3A-9EEB-B111774F57C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{B1F0722D-4D69-4BE8-A04E-4881ECE6B26E}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276-4F3A-9EEB-B111774F57C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{CBE36C2F-1687-4D9F-B93F-F1AB7D40B74F}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276-4F3A-9EEB-B111774F57C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{90A8F273-EAAC-4A97-BE81-BDD8E2F6A1CC}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276-4F3A-9EEB-B111774F57C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c:v>
                </c:pt>
                <c:pt idx="8">
                  <c:v>50.1</c:v>
                </c:pt>
                <c:pt idx="16">
                  <c:v>50.7</c:v>
                </c:pt>
                <c:pt idx="24">
                  <c:v>51.8</c:v>
                </c:pt>
                <c:pt idx="32">
                  <c:v>53.1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276-4F3A-9EEB-B111774F57C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{FF16DF94-596B-4FAD-AA36-1E0324A5FACF}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276-4F3A-9EEB-B111774F57C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{F3CD8897-3A82-4DF3-9B38-9256AFF27135}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76-4F3A-9EEB-B111774F57C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{5E98A6F1-EC4C-4EC3-8218-3D878E182190}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76-4F3A-9EEB-B111774F57C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{AB8E0C99-11E4-4BF8-A711-7E314043D501}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76-4F3A-9EEB-B111774F57C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{793B48D4-DB00-42C7-BE50-08D10140616B}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76-4F3A-9EEB-B111774F57C0}"/>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{EDE965F7-EED0-4530-826E-559CCF3B88F5}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276-4F3A-9EEB-B111774F57C0}"/>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{A3B3BA97-4C54-497D-B9AF-A33CC3419935}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276-4F3A-9EEB-B111774F57C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{A2B760A1-80C0-48E5-9AA0-29651C0603C8}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276-4F3A-9EEB-B111774F57C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{E325BF9F-9455-4D13-90ED-55BCE2820CF7}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276-4F3A-9EEB-B111774F57C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276-4F3A-9EEB-B111774F57C0}"/>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{EA210079-20F5-4FC9-A113-6380EBD7D2C6}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21-4C0C-B85A-8C747BEFEE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{AE76D58E-5A71-4248-99B6-B5615AC1A35E}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21-4C0C-B85A-8C747BEFEE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{5876B6F3-AF70-4F81-80C4-5C728B08D1F4}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21-4C0C-B85A-8C747BEFEE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{0248AB68-1BF6-46E8-BC14-AFFF46558FFB}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21-4C0C-B85A-8C747BEFEE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{078BCDF9-44F0-44E5-98C0-4894F4BD021E}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21-4C0C-B85A-8C747BEFEEE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{0A98E920-2F7E-413C-8506-693C0554A50C}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21-4C0C-B85A-8C747BEFEEE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{F3B1CBA3-EE22-4622-B12C-FAD6A0385D62}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21-4C0C-B85A-8C747BEFEEE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{DBBAF616-B798-40A8-8594-5512B0FD2B3F}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21-4C0C-B85A-8C747BEFEEE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{261CE9C8-DE8B-42C5-ABAA-0334B7F3E0BB}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21-4C0C-B85A-8C747BEFEE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9</c:v>
                </c:pt>
                <c:pt idx="16">
                  <c:v>9.6999999999999993</c:v>
                </c:pt>
                <c:pt idx="24">
                  <c:v>10.9</c:v>
                </c:pt>
                <c:pt idx="32">
                  <c:v>11.9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321-4C0C-B85A-8C747BEFEE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{CDD04DB4-5DE3-4EA8-8962-A6202C64505E}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21-4C0C-B85A-8C747BEFEE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{F49E829A-C4A0-4309-A3F9-9F6C88C336E6}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21-4C0C-B85A-8C747BEFEE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{8CDD4FC9-4B9B-4B9D-8D07-4AFFE5E82C42}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21-4C0C-B85A-8C747BEFEE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{F6446604-6449-429E-BD40-EE744A47F34E}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21-4C0C-B85A-8C747BEFEE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{E944EA08-E807-48F2-8E58-39C99FFB90C3}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21-4C0C-B85A-8C747BEFEEE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{AB09B1AA-EE4F-4527-81C2-1DDC3DB452C6}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21-4C0C-B85A-8C747BEFEEE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{C5573917-2B1E-4208-BF52-B3438D3F14BC}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21-4C0C-B85A-8C747BEFEEE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{F5E1B8A7-4887-4ABD-87E4-0834EBC23A4A}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21-4C0C-B85A-8C747BEFEEE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{7E18F57B-E623-4D54-8520-C8060B4A1847}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21-4C0C-B85A-8C747BEFEE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321-4C0C-B85A-8C747BEFEEE7}"/>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基準財政需要額・収入額ともに増加しており、前年度より</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となっているが、類似団体の平均を</a:t>
          </a:r>
          <a:r>
            <a:rPr kumimoji="1" lang="en-US" altLang="ja-JP" sz="1100">
              <a:solidFill>
                <a:schemeClr val="dk1"/>
              </a:solidFill>
              <a:effectLst/>
              <a:latin typeface="+mn-lt"/>
              <a:ea typeface="+mn-ea"/>
              <a:cs typeface="+mn-cs"/>
            </a:rPr>
            <a:t>0.16</a:t>
          </a:r>
          <a:r>
            <a:rPr kumimoji="1" lang="ja-JP" altLang="ja-JP" sz="1100">
              <a:solidFill>
                <a:schemeClr val="dk1"/>
              </a:solidFill>
              <a:effectLst/>
              <a:latin typeface="+mn-lt"/>
              <a:ea typeface="+mn-ea"/>
              <a:cs typeface="+mn-cs"/>
            </a:rPr>
            <a:t>上回っている。企業の継続的な設備投資による固定資産税の安定した収入が要因であるが、今後の景気は物価高等による影響により非常に不透明であると思われるので、楽観視できない状況である。今後は、必要な事業を選別し、投資的経費を抑制するなど、歳出削減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71120</xdr:rowOff>
    </xdr:from>
    <xdr:to>
      <xdr:col>23</xdr:col>
      <xdr:colOff>133350</xdr:colOff>
      <xdr:row>43</xdr:row>
      <xdr:rowOff>79163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4347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121090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493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71120</xdr:rowOff>
    </xdr:from>
    <xdr:to>
      <xdr:col>19</xdr:col>
      <xdr:colOff>133350</xdr:colOff>
      <xdr:row>43</xdr:row>
      <xdr:rowOff>79163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434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71120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30904</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0325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20320</xdr:rowOff>
    </xdr:from>
    <xdr:to>
      <xdr:col>23</xdr:col>
      <xdr:colOff>184150</xdr:colOff>
      <xdr:row>43</xdr:row>
      <xdr:rowOff>121920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36847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28363</xdr:rowOff>
    </xdr:from>
    <xdr:to>
      <xdr:col>19</xdr:col>
      <xdr:colOff>184150</xdr:colOff>
      <xdr:row>43</xdr:row>
      <xdr:rowOff>129963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140140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69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20320</xdr:rowOff>
    </xdr:from>
    <xdr:to>
      <xdr:col>15</xdr:col>
      <xdr:colOff>133350</xdr:colOff>
      <xdr:row>43</xdr:row>
      <xdr:rowOff>121920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132097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6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151554</xdr:rowOff>
    </xdr:from>
    <xdr:to>
      <xdr:col>7</xdr:col>
      <xdr:colOff>31750</xdr:colOff>
      <xdr:row>43</xdr:row>
      <xdr:rowOff>81704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91881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臨時財政対策債等の減により、前年度より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の増となっており、類似団体の平均を上回っている。大きな要因としては、町民会館と一般廃棄物処理施設の地方債の償還により公債費が高い水準となっている。令和６年度が公債費のピークとなることから、</a:t>
          </a:r>
          <a:r>
            <a:rPr kumimoji="1" lang="ja-JP" altLang="en-US" sz="1100">
              <a:solidFill>
                <a:schemeClr val="dk1"/>
              </a:solidFill>
              <a:effectLst/>
              <a:latin typeface="+mn-lt"/>
              <a:ea typeface="+mn-ea"/>
              <a:cs typeface="+mn-cs"/>
            </a:rPr>
            <a:t>公債費が減少傾向となるが新規事業についてはよく検討を行い</a:t>
          </a:r>
          <a:r>
            <a:rPr kumimoji="1" lang="ja-JP" altLang="ja-JP" sz="1100">
              <a:solidFill>
                <a:schemeClr val="dk1"/>
              </a:solidFill>
              <a:effectLst/>
              <a:latin typeface="+mn-lt"/>
              <a:ea typeface="+mn-ea"/>
              <a:cs typeface="+mn-cs"/>
            </a:rPr>
            <a:t>、歳出抑制に努めていきたい。</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94996</xdr:rowOff>
    </xdr:from>
    <xdr:to>
      <xdr:col>23</xdr:col>
      <xdr:colOff>133350</xdr:colOff>
      <xdr:row>63</xdr:row>
      <xdr:rowOff>133604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9634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169926</xdr:rowOff>
    </xdr:from>
    <xdr:to>
      <xdr:col>19</xdr:col>
      <xdr:colOff>133350</xdr:colOff>
      <xdr:row>63</xdr:row>
      <xdr:rowOff>94996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9982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62</xdr:row>
      <xdr:rowOff>169926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05440"/>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62</xdr:row>
      <xdr:rowOff>169926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05440"/>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54881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5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44196</xdr:rowOff>
    </xdr:from>
    <xdr:to>
      <xdr:col>19</xdr:col>
      <xdr:colOff>184150</xdr:colOff>
      <xdr:row>63</xdr:row>
      <xdr:rowOff>145796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130573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31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119126</xdr:rowOff>
    </xdr:from>
    <xdr:to>
      <xdr:col>15</xdr:col>
      <xdr:colOff>133350</xdr:colOff>
      <xdr:row>63</xdr:row>
      <xdr:rowOff>49276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34053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82567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119126</xdr:rowOff>
    </xdr:from>
    <xdr:to>
      <xdr:col>7</xdr:col>
      <xdr:colOff>31750</xdr:colOff>
      <xdr:row>63</xdr:row>
      <xdr:rowOff>49276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34053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[545,104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人件費・物件費及び維持補修費の合計額の人口１人当たりの金額が、類似団体平均に比べて</a:t>
          </a:r>
          <a:r>
            <a:rPr kumimoji="1" lang="en-US" altLang="ja-JP" sz="1100">
              <a:solidFill>
                <a:schemeClr val="dk1"/>
              </a:solidFill>
              <a:effectLst/>
              <a:latin typeface="+mn-lt"/>
              <a:ea typeface="+mn-ea"/>
              <a:cs typeface="+mn-cs"/>
            </a:rPr>
            <a:t>20,750</a:t>
          </a:r>
          <a:r>
            <a:rPr kumimoji="1" lang="ja-JP" altLang="ja-JP" sz="1100">
              <a:solidFill>
                <a:schemeClr val="dk1"/>
              </a:solidFill>
              <a:effectLst/>
              <a:latin typeface="+mn-lt"/>
              <a:ea typeface="+mn-ea"/>
              <a:cs typeface="+mn-cs"/>
            </a:rPr>
            <a:t>円上回っている。主として、町立診療所の運営に係る人件費、物件費等が普通会計に計上されていることと、一般廃棄物処理施設に係る委託料などが要因となっている。</a:t>
          </a:r>
          <a:endParaRPr lang="ja-JP" altLang="ja-JP" sz="1400">
            <a:effectLst/>
          </a:endParaRPr>
        </a:p>
        <a:p>
          <a:r>
            <a:rPr kumimoji="1" lang="ja-JP" altLang="ja-JP" sz="1100">
              <a:solidFill>
                <a:schemeClr val="dk1"/>
              </a:solidFill>
              <a:effectLst/>
              <a:latin typeface="+mn-lt"/>
              <a:ea typeface="+mn-ea"/>
              <a:cs typeface="+mn-cs"/>
            </a:rPr>
            <a:t>　今後、事務事業の見直しなどの行財政改革を行い、物件費の抑制等を行っていきたい。</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135480</xdr:rowOff>
    </xdr:from>
    <xdr:to>
      <xdr:col>23</xdr:col>
      <xdr:colOff>133350</xdr:colOff>
      <xdr:row>83</xdr:row>
      <xdr:rowOff>8762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94380"/>
          <a:ext cx="838200" cy="4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135418</xdr:rowOff>
    </xdr:from>
    <xdr:to>
      <xdr:col>19</xdr:col>
      <xdr:colOff>133350</xdr:colOff>
      <xdr:row>82</xdr:row>
      <xdr:rowOff>135480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94318"/>
          <a:ext cx="8890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102426</xdr:rowOff>
    </xdr:from>
    <xdr:to>
      <xdr:col>15</xdr:col>
      <xdr:colOff>82550</xdr:colOff>
      <xdr:row>82</xdr:row>
      <xdr:rowOff>135418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61326"/>
          <a:ext cx="889000" cy="3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91325</xdr:rowOff>
    </xdr:from>
    <xdr:to>
      <xdr:col>11</xdr:col>
      <xdr:colOff>31750</xdr:colOff>
      <xdr:row>82</xdr:row>
      <xdr:rowOff>102426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50225"/>
          <a:ext cx="889000" cy="1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129412</xdr:rowOff>
    </xdr:from>
    <xdr:to>
      <xdr:col>23</xdr:col>
      <xdr:colOff>184150</xdr:colOff>
      <xdr:row>83</xdr:row>
      <xdr:rowOff>59562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8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101489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6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84680</xdr:rowOff>
    </xdr:from>
    <xdr:to>
      <xdr:col>19</xdr:col>
      <xdr:colOff>184150</xdr:colOff>
      <xdr:row>83</xdr:row>
      <xdr:rowOff>14830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4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171057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2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84618</xdr:rowOff>
    </xdr:from>
    <xdr:to>
      <xdr:col>15</xdr:col>
      <xdr:colOff>133350</xdr:colOff>
      <xdr:row>83</xdr:row>
      <xdr:rowOff>14768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4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170995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51626</xdr:rowOff>
    </xdr:from>
    <xdr:to>
      <xdr:col>11</xdr:col>
      <xdr:colOff>82550</xdr:colOff>
      <xdr:row>82</xdr:row>
      <xdr:rowOff>153226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1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138003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9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40525</xdr:rowOff>
    </xdr:from>
    <xdr:to>
      <xdr:col>7</xdr:col>
      <xdr:colOff>31750</xdr:colOff>
      <xdr:row>82</xdr:row>
      <xdr:rowOff>142125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9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126902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8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類似団体平均と比較して</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ポイント、全国町村平均では</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高い数値となっている。小さい自治体であり職員数が少ないことから、全体の職員構成が大きな要因である。今後もラスパイレス指数の水準は維持するものの、人員配置計画の再検討を行うなど、事務の効率化、集約化を図ることにより、なお一層の人件費削減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77611</xdr:rowOff>
    </xdr:from>
    <xdr:to>
      <xdr:col>81</xdr:col>
      <xdr:colOff>44450</xdr:colOff>
      <xdr:row>88</xdr:row>
      <xdr:rowOff>13405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93761"/>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88</xdr:row>
      <xdr:rowOff>13405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26734"/>
          <a:ext cx="889000" cy="17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23989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92673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23989</xdr:rowOff>
    </xdr:from>
    <xdr:to>
      <xdr:col>68</xdr:col>
      <xdr:colOff>152400</xdr:colOff>
      <xdr:row>87</xdr:row>
      <xdr:rowOff>131234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940139"/>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26811</xdr:rowOff>
    </xdr:from>
    <xdr:to>
      <xdr:col>81</xdr:col>
      <xdr:colOff>95250</xdr:colOff>
      <xdr:row>87</xdr:row>
      <xdr:rowOff>128411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170338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91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134055</xdr:rowOff>
    </xdr:from>
    <xdr:to>
      <xdr:col>77</xdr:col>
      <xdr:colOff>95250</xdr:colOff>
      <xdr:row>88</xdr:row>
      <xdr:rowOff>64205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48982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13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144639</xdr:rowOff>
    </xdr:from>
    <xdr:to>
      <xdr:col>68</xdr:col>
      <xdr:colOff>203200</xdr:colOff>
      <xdr:row>87</xdr:row>
      <xdr:rowOff>74789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59566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7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の平均を若干上回っている。今後も、地方分権や物価高騰対応などにより、地方公共団体の役割が増加していることや、働き方改革により一定の職員数を確保していくことも必要であること、さらには、定年延長制度の導入により一時的には職員数は増加傾向になると考えるが、民間活力を活用するとともに、職員個人の質の向上にも努め、町民サービスの低下につながらないよう、適切な定員管理を実施していきたい。</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17028</xdr:rowOff>
    </xdr:from>
    <xdr:to>
      <xdr:col>81</xdr:col>
      <xdr:colOff>44450</xdr:colOff>
      <xdr:row>61</xdr:row>
      <xdr:rowOff>32110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75478"/>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2752</xdr:rowOff>
    </xdr:from>
    <xdr:to>
      <xdr:col>77</xdr:col>
      <xdr:colOff>44450</xdr:colOff>
      <xdr:row>61</xdr:row>
      <xdr:rowOff>17028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61202"/>
          <a:ext cx="889000" cy="1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164750</xdr:rowOff>
    </xdr:from>
    <xdr:to>
      <xdr:col>72</xdr:col>
      <xdr:colOff>203200</xdr:colOff>
      <xdr:row>61</xdr:row>
      <xdr:rowOff>2752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51750"/>
          <a:ext cx="889000" cy="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159925</xdr:rowOff>
    </xdr:from>
    <xdr:to>
      <xdr:col>68</xdr:col>
      <xdr:colOff>152400</xdr:colOff>
      <xdr:row>60</xdr:row>
      <xdr:rowOff>164750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46925"/>
          <a:ext cx="889000" cy="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152760</xdr:rowOff>
    </xdr:from>
    <xdr:to>
      <xdr:col>81</xdr:col>
      <xdr:colOff>95250</xdr:colOff>
      <xdr:row>61</xdr:row>
      <xdr:rowOff>82910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3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124837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11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137678</xdr:rowOff>
    </xdr:from>
    <xdr:to>
      <xdr:col>77</xdr:col>
      <xdr:colOff>95250</xdr:colOff>
      <xdr:row>61</xdr:row>
      <xdr:rowOff>67828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2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52605</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11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123402</xdr:rowOff>
    </xdr:from>
    <xdr:to>
      <xdr:col>73</xdr:col>
      <xdr:colOff>44450</xdr:colOff>
      <xdr:row>61</xdr:row>
      <xdr:rowOff>53552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38329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113950</xdr:rowOff>
    </xdr:from>
    <xdr:to>
      <xdr:col>68</xdr:col>
      <xdr:colOff>203200</xdr:colOff>
      <xdr:row>61</xdr:row>
      <xdr:rowOff>44100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0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28877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8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109125</xdr:rowOff>
    </xdr:from>
    <xdr:to>
      <xdr:col>64</xdr:col>
      <xdr:colOff>152400</xdr:colOff>
      <xdr:row>61</xdr:row>
      <xdr:rowOff>39275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9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24052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48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増となっており、類似団体の平均を上回っている。大きな要因としては、町民会館と一般廃棄物処理施設の地方債の償還により公債費が高い水準となっている。令和６年度が公債費のピークとなることから、</a:t>
          </a:r>
          <a:r>
            <a:rPr kumimoji="1" lang="ja-JP" altLang="en-US" sz="1100">
              <a:solidFill>
                <a:schemeClr val="dk1"/>
              </a:solidFill>
              <a:effectLst/>
              <a:latin typeface="+mn-lt"/>
              <a:ea typeface="+mn-ea"/>
              <a:cs typeface="+mn-cs"/>
            </a:rPr>
            <a:t>公債費が減少傾向となるが新規事業についてはよく検討を行い</a:t>
          </a:r>
          <a:r>
            <a:rPr kumimoji="1" lang="ja-JP" altLang="ja-JP" sz="1100">
              <a:solidFill>
                <a:schemeClr val="dk1"/>
              </a:solidFill>
              <a:effectLst/>
              <a:latin typeface="+mn-lt"/>
              <a:ea typeface="+mn-ea"/>
              <a:cs typeface="+mn-cs"/>
            </a:rPr>
            <a:t>、歳出抑制に努めていきたい。</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18506</xdr:rowOff>
    </xdr:from>
    <xdr:to>
      <xdr:col>81</xdr:col>
      <xdr:colOff>44450</xdr:colOff>
      <xdr:row>42</xdr:row>
      <xdr:rowOff>87449</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21940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107224</xdr:rowOff>
    </xdr:from>
    <xdr:to>
      <xdr:col>77</xdr:col>
      <xdr:colOff>44450</xdr:colOff>
      <xdr:row>42</xdr:row>
      <xdr:rowOff>18506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136674"/>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58965</xdr:rowOff>
    </xdr:from>
    <xdr:to>
      <xdr:col>72</xdr:col>
      <xdr:colOff>203200</xdr:colOff>
      <xdr:row>41</xdr:row>
      <xdr:rowOff>107224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7088415"/>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38281</xdr:rowOff>
    </xdr:from>
    <xdr:to>
      <xdr:col>68</xdr:col>
      <xdr:colOff>152400</xdr:colOff>
      <xdr:row>41</xdr:row>
      <xdr:rowOff>58965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067731"/>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36649</xdr:rowOff>
    </xdr:from>
    <xdr:to>
      <xdr:col>81</xdr:col>
      <xdr:colOff>95250</xdr:colOff>
      <xdr:row>42</xdr:row>
      <xdr:rowOff>138249</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8726</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209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139156</xdr:rowOff>
    </xdr:from>
    <xdr:to>
      <xdr:col>77</xdr:col>
      <xdr:colOff>95250</xdr:colOff>
      <xdr:row>42</xdr:row>
      <xdr:rowOff>69306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1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54083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254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56424</xdr:rowOff>
    </xdr:from>
    <xdr:to>
      <xdr:col>73</xdr:col>
      <xdr:colOff>44450</xdr:colOff>
      <xdr:row>41</xdr:row>
      <xdr:rowOff>158024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142801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17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8165</xdr:rowOff>
    </xdr:from>
    <xdr:to>
      <xdr:col>68</xdr:col>
      <xdr:colOff>203200</xdr:colOff>
      <xdr:row>41</xdr:row>
      <xdr:rowOff>109765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158931</xdr:rowOff>
    </xdr:from>
    <xdr:to>
      <xdr:col>64</xdr:col>
      <xdr:colOff>152400</xdr:colOff>
      <xdr:row>41</xdr:row>
      <xdr:rowOff>89081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01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73858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10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過去からの地方債抑制施策として、交付税措置のある有利なもののみの発行に限定してきたことにより、全国平均・香川県平均を下回っている。今後も地方債</a:t>
          </a:r>
          <a:r>
            <a:rPr kumimoji="1" lang="ja-JP" altLang="en-US" sz="1100">
              <a:solidFill>
                <a:schemeClr val="dk1"/>
              </a:solidFill>
              <a:effectLst/>
              <a:latin typeface="+mn-lt"/>
              <a:ea typeface="+mn-ea"/>
              <a:cs typeface="+mn-cs"/>
            </a:rPr>
            <a:t>の交付税措置を重視しながら発行の検討を行い</a:t>
          </a:r>
          <a:r>
            <a:rPr kumimoji="1" lang="ja-JP" altLang="ja-JP" sz="1100">
              <a:solidFill>
                <a:schemeClr val="dk1"/>
              </a:solidFill>
              <a:effectLst/>
              <a:latin typeface="+mn-lt"/>
              <a:ea typeface="+mn-ea"/>
              <a:cs typeface="+mn-cs"/>
            </a:rPr>
            <a:t>、現在の水準を維持する。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定員適正化計画の職員数を維持しているものの、類似団体平均を上回っている。大きな要因としては、町立診療所の運営に係る人件費が普通会計に計上されていることである。今後、定年延長制度の影響もあることから適正な人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119380</xdr:rowOff>
    </xdr:from>
    <xdr:to>
      <xdr:col>24</xdr:col>
      <xdr:colOff>25400</xdr:colOff>
      <xdr:row>39</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3448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111760</xdr:rowOff>
    </xdr:from>
    <xdr:to>
      <xdr:col>19</xdr:col>
      <xdr:colOff>187325</xdr:colOff>
      <xdr:row>38</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26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50800</xdr:rowOff>
    </xdr:from>
    <xdr:to>
      <xdr:col>15</xdr:col>
      <xdr:colOff>98425</xdr:colOff>
      <xdr:row>38</xdr:row>
      <xdr:rowOff>111760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65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50800</xdr:rowOff>
    </xdr:from>
    <xdr:to>
      <xdr:col>11</xdr:col>
      <xdr:colOff>9525</xdr:colOff>
      <xdr:row>39</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659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41910</xdr:rowOff>
    </xdr:from>
    <xdr:to>
      <xdr:col>24</xdr:col>
      <xdr:colOff>76200</xdr:colOff>
      <xdr:row>39</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68580</xdr:rowOff>
    </xdr:from>
    <xdr:to>
      <xdr:col>20</xdr:col>
      <xdr:colOff>38100</xdr:colOff>
      <xdr:row>38</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154957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7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60960</xdr:rowOff>
    </xdr:from>
    <xdr:to>
      <xdr:col>15</xdr:col>
      <xdr:colOff>149225</xdr:colOff>
      <xdr:row>38</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147337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0</xdr:rowOff>
    </xdr:from>
    <xdr:to>
      <xdr:col>11</xdr:col>
      <xdr:colOff>60325</xdr:colOff>
      <xdr:row>38</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19050</xdr:rowOff>
    </xdr:from>
    <xdr:to>
      <xdr:col>6</xdr:col>
      <xdr:colOff>171450</xdr:colOff>
      <xdr:row>39</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105427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増となっており、依然として類似団体平均を上回っている。大きな要因としては、町立診療所の運営に係る物件費が普通会計に計上されていることと、一般廃棄物処理施設に係る委託料などの物件費が主となっていることである。今後、エネルギー価格の高騰等があり厳しい状況ではあるが、施設の設備投資などによるさらなる光熱水費の抑制や業務委託の再検討など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133858</xdr:rowOff>
    </xdr:from>
    <xdr:to>
      <xdr:col>82</xdr:col>
      <xdr:colOff>107950</xdr:colOff>
      <xdr:row>15</xdr:row>
      <xdr:rowOff>170434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0560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106426</xdr:rowOff>
    </xdr:from>
    <xdr:to>
      <xdr:col>78</xdr:col>
      <xdr:colOff>69850</xdr:colOff>
      <xdr:row>15</xdr:row>
      <xdr:rowOff>133858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781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37846</xdr:rowOff>
    </xdr:from>
    <xdr:to>
      <xdr:col>73</xdr:col>
      <xdr:colOff>180975</xdr:colOff>
      <xdr:row>15</xdr:row>
      <xdr:rowOff>106426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095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78994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095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119634</xdr:rowOff>
    </xdr:from>
    <xdr:to>
      <xdr:col>82</xdr:col>
      <xdr:colOff>158750</xdr:colOff>
      <xdr:row>16</xdr:row>
      <xdr:rowOff>49784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9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91711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83058</xdr:rowOff>
    </xdr:from>
    <xdr:to>
      <xdr:col>78</xdr:col>
      <xdr:colOff>120650</xdr:colOff>
      <xdr:row>16</xdr:row>
      <xdr:rowOff>13208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169435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41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55626</xdr:rowOff>
    </xdr:from>
    <xdr:to>
      <xdr:col>74</xdr:col>
      <xdr:colOff>31750</xdr:colOff>
      <xdr:row>15</xdr:row>
      <xdr:rowOff>157226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2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142003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1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158496</xdr:rowOff>
    </xdr:from>
    <xdr:to>
      <xdr:col>69</xdr:col>
      <xdr:colOff>142875</xdr:colOff>
      <xdr:row>15</xdr:row>
      <xdr:rowOff>88646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28194</xdr:rowOff>
    </xdr:from>
    <xdr:to>
      <xdr:col>65</xdr:col>
      <xdr:colOff>53975</xdr:colOff>
      <xdr:row>15</xdr:row>
      <xdr:rowOff>129794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9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114571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8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扶助費に係る経常収支比率は前年度より</a:t>
          </a:r>
          <a:r>
            <a:rPr kumimoji="1" lang="en-US" altLang="ja-JP" sz="1100" baseline="0">
              <a:solidFill>
                <a:schemeClr val="dk1"/>
              </a:solidFill>
              <a:effectLst/>
              <a:latin typeface="+mn-lt"/>
              <a:ea typeface="+mn-ea"/>
              <a:cs typeface="+mn-cs"/>
            </a:rPr>
            <a:t>0.8</a:t>
          </a:r>
          <a:r>
            <a:rPr kumimoji="1" lang="ja-JP" altLang="ja-JP" sz="1100" baseline="0">
              <a:solidFill>
                <a:schemeClr val="dk1"/>
              </a:solidFill>
              <a:effectLst/>
              <a:latin typeface="+mn-lt"/>
              <a:ea typeface="+mn-ea"/>
              <a:cs typeface="+mn-cs"/>
            </a:rPr>
            <a:t>ポイントの増となって</a:t>
          </a:r>
          <a:r>
            <a:rPr kumimoji="1" lang="ja-JP" altLang="en-US" sz="1100" baseline="0">
              <a:solidFill>
                <a:schemeClr val="dk1"/>
              </a:solidFill>
              <a:effectLst/>
              <a:latin typeface="+mn-lt"/>
              <a:ea typeface="+mn-ea"/>
              <a:cs typeface="+mn-cs"/>
            </a:rPr>
            <a:t>おり</a:t>
          </a:r>
          <a:r>
            <a:rPr kumimoji="1" lang="ja-JP" altLang="ja-JP" sz="1100" baseline="0">
              <a:solidFill>
                <a:schemeClr val="dk1"/>
              </a:solidFill>
              <a:effectLst/>
              <a:latin typeface="+mn-lt"/>
              <a:ea typeface="+mn-ea"/>
              <a:cs typeface="+mn-cs"/>
            </a:rPr>
            <a:t>、類似団体平均を</a:t>
          </a:r>
          <a:r>
            <a:rPr kumimoji="1" lang="ja-JP" altLang="en-US" sz="1100" baseline="0">
              <a:solidFill>
                <a:schemeClr val="dk1"/>
              </a:solidFill>
              <a:effectLst/>
              <a:latin typeface="+mn-lt"/>
              <a:ea typeface="+mn-ea"/>
              <a:cs typeface="+mn-cs"/>
            </a:rPr>
            <a:t>上</a:t>
          </a:r>
          <a:r>
            <a:rPr kumimoji="1" lang="ja-JP" altLang="ja-JP" sz="1100" baseline="0">
              <a:solidFill>
                <a:schemeClr val="dk1"/>
              </a:solidFill>
              <a:effectLst/>
              <a:latin typeface="+mn-lt"/>
              <a:ea typeface="+mn-ea"/>
              <a:cs typeface="+mn-cs"/>
            </a:rPr>
            <a:t>回っている。主な経費としては、児童手当や介護・訓練等給付費などであり、義務的な性質のため経費削減は困難であるが、今後も引き続き現在の水準を維持するとともに、単独事業の効果の検証など見直しをすることで扶助費の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57</xdr:row>
      <xdr:rowOff>115570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053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115570</xdr:rowOff>
    </xdr:from>
    <xdr:to>
      <xdr:col>19</xdr:col>
      <xdr:colOff>187325</xdr:colOff>
      <xdr:row>56</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5453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115570</xdr:rowOff>
    </xdr:from>
    <xdr:to>
      <xdr:col>15</xdr:col>
      <xdr:colOff>98425</xdr:colOff>
      <xdr:row>55</xdr:row>
      <xdr:rowOff>115570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54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115570</xdr:rowOff>
    </xdr:from>
    <xdr:to>
      <xdr:col>11</xdr:col>
      <xdr:colOff>9525</xdr:colOff>
      <xdr:row>55</xdr:row>
      <xdr:rowOff>138430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545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64770</xdr:rowOff>
    </xdr:from>
    <xdr:to>
      <xdr:col>24</xdr:col>
      <xdr:colOff>76200</xdr:colOff>
      <xdr:row>57</xdr:row>
      <xdr:rowOff>166370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36847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64770</xdr:rowOff>
    </xdr:from>
    <xdr:to>
      <xdr:col>15</xdr:col>
      <xdr:colOff>149225</xdr:colOff>
      <xdr:row>55</xdr:row>
      <xdr:rowOff>166370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5097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64770</xdr:rowOff>
    </xdr:from>
    <xdr:to>
      <xdr:col>11</xdr:col>
      <xdr:colOff>60325</xdr:colOff>
      <xdr:row>55</xdr:row>
      <xdr:rowOff>166370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5097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87630</xdr:rowOff>
    </xdr:from>
    <xdr:to>
      <xdr:col>6</xdr:col>
      <xdr:colOff>171450</xdr:colOff>
      <xdr:row>56</xdr:row>
      <xdr:rowOff>17780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27957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その他に係る経常収支比率は、前年度より</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ポイントの減となって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特別会計への繰出金が依然高いウエイトを占めており、介護・後期など、どの会計においても今後も増加傾向は続くと予想されるが、その運営の健全化を図り、普通会計の負担額を減らしていく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100330</xdr:rowOff>
    </xdr:from>
    <xdr:to>
      <xdr:col>82</xdr:col>
      <xdr:colOff>107950</xdr:colOff>
      <xdr:row>58</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30080"/>
          <a:ext cx="8382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956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100330</xdr:rowOff>
    </xdr:from>
    <xdr:to>
      <xdr:col>73</xdr:col>
      <xdr:colOff>180975</xdr:colOff>
      <xdr:row>58</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8729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100330</xdr:rowOff>
    </xdr:from>
    <xdr:to>
      <xdr:col>69</xdr:col>
      <xdr:colOff>92075</xdr:colOff>
      <xdr:row>57</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72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49530</xdr:rowOff>
    </xdr:from>
    <xdr:to>
      <xdr:col>82</xdr:col>
      <xdr:colOff>158750</xdr:colOff>
      <xdr:row>55</xdr:row>
      <xdr:rowOff>151130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4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66057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96537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49530</xdr:rowOff>
    </xdr:from>
    <xdr:to>
      <xdr:col>69</xdr:col>
      <xdr:colOff>142875</xdr:colOff>
      <xdr:row>57</xdr:row>
      <xdr:rowOff>151130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161307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87630</xdr:rowOff>
    </xdr:from>
    <xdr:to>
      <xdr:col>65</xdr:col>
      <xdr:colOff>53975</xdr:colOff>
      <xdr:row>58</xdr:row>
      <xdr:rowOff>17780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27957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ポイントの増となっているが、補助費等に係る経常収支比率は、類似団体平均を下回っている。社会福祉協議会</a:t>
          </a:r>
          <a:r>
            <a:rPr kumimoji="1" lang="ja-JP" altLang="en-US" sz="1100">
              <a:solidFill>
                <a:schemeClr val="dk1"/>
              </a:solidFill>
              <a:effectLst/>
              <a:latin typeface="+mn-lt"/>
              <a:ea typeface="+mn-ea"/>
              <a:cs typeface="+mn-cs"/>
            </a:rPr>
            <a:t>及び企業会計</a:t>
          </a:r>
          <a:r>
            <a:rPr kumimoji="1" lang="ja-JP" altLang="ja-JP" sz="1100">
              <a:solidFill>
                <a:schemeClr val="dk1"/>
              </a:solidFill>
              <a:effectLst/>
              <a:latin typeface="+mn-lt"/>
              <a:ea typeface="+mn-ea"/>
              <a:cs typeface="+mn-cs"/>
            </a:rPr>
            <a:t>に対するものが主なものとなっており、今後、削減していく事はかなり難しいところではあるが、厳しい財政状況が続いているため、今後も各種団体補助金の支給要件などを再検討するなど、補助費等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72136</xdr:rowOff>
    </xdr:from>
    <xdr:to>
      <xdr:col>82</xdr:col>
      <xdr:colOff>107950</xdr:colOff>
      <xdr:row>35</xdr:row>
      <xdr:rowOff>69850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5901436"/>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62992</xdr:rowOff>
    </xdr:from>
    <xdr:to>
      <xdr:col>78</xdr:col>
      <xdr:colOff>69850</xdr:colOff>
      <xdr:row>34</xdr:row>
      <xdr:rowOff>72136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58922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49276</xdr:rowOff>
    </xdr:from>
    <xdr:to>
      <xdr:col>73</xdr:col>
      <xdr:colOff>180975</xdr:colOff>
      <xdr:row>34</xdr:row>
      <xdr:rowOff>62992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58785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49276</xdr:rowOff>
    </xdr:from>
    <xdr:to>
      <xdr:col>69</xdr:col>
      <xdr:colOff>92075</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58785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19050</xdr:rowOff>
    </xdr:from>
    <xdr:to>
      <xdr:col>82</xdr:col>
      <xdr:colOff>158750</xdr:colOff>
      <xdr:row>35</xdr:row>
      <xdr:rowOff>120650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35577</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21336</xdr:rowOff>
    </xdr:from>
    <xdr:to>
      <xdr:col>78</xdr:col>
      <xdr:colOff>120650</xdr:colOff>
      <xdr:row>34</xdr:row>
      <xdr:rowOff>122936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133113</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619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xdr:rowOff>
    </xdr:from>
    <xdr:to>
      <xdr:col>74</xdr:col>
      <xdr:colOff>31750</xdr:colOff>
      <xdr:row>34</xdr:row>
      <xdr:rowOff>113792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123969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169926</xdr:rowOff>
    </xdr:from>
    <xdr:to>
      <xdr:col>69</xdr:col>
      <xdr:colOff>142875</xdr:colOff>
      <xdr:row>34</xdr:row>
      <xdr:rowOff>100076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110253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9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xdr:rowOff>
    </xdr:from>
    <xdr:to>
      <xdr:col>65</xdr:col>
      <xdr:colOff>53975</xdr:colOff>
      <xdr:row>34</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114825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60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、類似団体平均を上回っている。大きな要因としては、町民会館、一般廃棄物処理施設の償還が主となっている。平成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年度予算より既に財政改革に取り組んでおり、借入額よりも償還額が上回る予算となっており、確実に地方債残高は減少している。今後も後世への負担軽減を図るため、引き続き地方債</a:t>
          </a:r>
          <a:r>
            <a:rPr kumimoji="1" lang="ja-JP" altLang="en-US" sz="1100">
              <a:solidFill>
                <a:schemeClr val="dk1"/>
              </a:solidFill>
              <a:effectLst/>
              <a:latin typeface="+mn-lt"/>
              <a:ea typeface="+mn-ea"/>
              <a:cs typeface="+mn-cs"/>
            </a:rPr>
            <a:t>の交付税措置を重視しながら発行の検討を行い</a:t>
          </a:r>
          <a:r>
            <a:rPr kumimoji="1" lang="ja-JP" altLang="ja-JP" sz="1100">
              <a:solidFill>
                <a:schemeClr val="dk1"/>
              </a:solidFill>
              <a:effectLst/>
              <a:latin typeface="+mn-lt"/>
              <a:ea typeface="+mn-ea"/>
              <a:cs typeface="+mn-cs"/>
            </a:rPr>
            <a:t>、公債費の抑制に努める。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77</xdr:row>
      <xdr:rowOff>168911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3400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142239</xdr:rowOff>
    </xdr:from>
    <xdr:to>
      <xdr:col>19</xdr:col>
      <xdr:colOff>187325</xdr:colOff>
      <xdr:row>77</xdr:row>
      <xdr:rowOff>168911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3438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62230</xdr:rowOff>
    </xdr:from>
    <xdr:to>
      <xdr:col>15</xdr:col>
      <xdr:colOff>98425</xdr:colOff>
      <xdr:row>77</xdr:row>
      <xdr:rowOff>142239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2638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62230</xdr:rowOff>
    </xdr:from>
    <xdr:to>
      <xdr:col>11</xdr:col>
      <xdr:colOff>9525</xdr:colOff>
      <xdr:row>77</xdr:row>
      <xdr:rowOff>138430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2638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59707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118111</xdr:rowOff>
    </xdr:from>
    <xdr:to>
      <xdr:col>20</xdr:col>
      <xdr:colOff>38100</xdr:colOff>
      <xdr:row>78</xdr:row>
      <xdr:rowOff>48261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33038</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91439</xdr:rowOff>
    </xdr:from>
    <xdr:to>
      <xdr:col>15</xdr:col>
      <xdr:colOff>149225</xdr:colOff>
      <xdr:row>78</xdr:row>
      <xdr:rowOff>21589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6366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xdr:rowOff>
    </xdr:from>
    <xdr:to>
      <xdr:col>11</xdr:col>
      <xdr:colOff>60325</xdr:colOff>
      <xdr:row>77</xdr:row>
      <xdr:rowOff>113030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公債費を除く経常収支比率をみると、類似団体平均を</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ポイント下回っているが、今後も下水道や介護など他会計への繰出金は増加が見込まれるため、歳出抑制を模索するなど、歳出の削減に努める。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77</xdr:row>
      <xdr:rowOff>120142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248639"/>
          <a:ext cx="8382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159004</xdr:rowOff>
    </xdr:from>
    <xdr:to>
      <xdr:col>78</xdr:col>
      <xdr:colOff>69850</xdr:colOff>
      <xdr:row>77</xdr:row>
      <xdr:rowOff>46989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1892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76</xdr:row>
      <xdr:rowOff>159004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00632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147574</xdr:rowOff>
    </xdr:from>
    <xdr:to>
      <xdr:col>69</xdr:col>
      <xdr:colOff>92075</xdr:colOff>
      <xdr:row>76</xdr:row>
      <xdr:rowOff>163576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006324"/>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85869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11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108204</xdr:rowOff>
    </xdr:from>
    <xdr:to>
      <xdr:col>74</xdr:col>
      <xdr:colOff>31750</xdr:colOff>
      <xdr:row>77</xdr:row>
      <xdr:rowOff>38354</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96774</xdr:rowOff>
    </xdr:from>
    <xdr:to>
      <xdr:col>69</xdr:col>
      <xdr:colOff>142875</xdr:colOff>
      <xdr:row>76</xdr:row>
      <xdr:rowOff>26924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112776</xdr:rowOff>
    </xdr:from>
    <xdr:to>
      <xdr:col>65</xdr:col>
      <xdr:colOff>53975</xdr:colOff>
      <xdr:row>77</xdr:row>
      <xdr:rowOff>42926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53103</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93476</xdr:rowOff>
    </xdr:from>
    <xdr:to>
      <xdr:col>29</xdr:col>
      <xdr:colOff>127000</xdr:colOff>
      <xdr:row>17</xdr:row>
      <xdr:rowOff>132374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55751"/>
          <a:ext cx="647700" cy="38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132374</xdr:rowOff>
    </xdr:from>
    <xdr:to>
      <xdr:col>26</xdr:col>
      <xdr:colOff>50800</xdr:colOff>
      <xdr:row>17</xdr:row>
      <xdr:rowOff>139123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94649"/>
          <a:ext cx="698500" cy="6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139123</xdr:rowOff>
    </xdr:from>
    <xdr:to>
      <xdr:col>22</xdr:col>
      <xdr:colOff>114300</xdr:colOff>
      <xdr:row>17</xdr:row>
      <xdr:rowOff>156792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01398"/>
          <a:ext cx="698500" cy="17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156792</xdr:rowOff>
    </xdr:from>
    <xdr:to>
      <xdr:col>18</xdr:col>
      <xdr:colOff>177800</xdr:colOff>
      <xdr:row>18</xdr:row>
      <xdr:rowOff>2579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19067"/>
          <a:ext cx="698500" cy="17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42676</xdr:rowOff>
    </xdr:from>
    <xdr:to>
      <xdr:col>29</xdr:col>
      <xdr:colOff>177800</xdr:colOff>
      <xdr:row>17</xdr:row>
      <xdr:rowOff>144276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04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14753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77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81574</xdr:rowOff>
    </xdr:from>
    <xdr:to>
      <xdr:col>26</xdr:col>
      <xdr:colOff>101600</xdr:colOff>
      <xdr:row>18</xdr:row>
      <xdr:rowOff>11724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43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167951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30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88323</xdr:rowOff>
    </xdr:from>
    <xdr:to>
      <xdr:col>22</xdr:col>
      <xdr:colOff>165100</xdr:colOff>
      <xdr:row>18</xdr:row>
      <xdr:rowOff>18473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50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28650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1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105992</xdr:rowOff>
    </xdr:from>
    <xdr:to>
      <xdr:col>19</xdr:col>
      <xdr:colOff>38100</xdr:colOff>
      <xdr:row>18</xdr:row>
      <xdr:rowOff>36142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68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46319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3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123229</xdr:rowOff>
    </xdr:from>
    <xdr:to>
      <xdr:col>15</xdr:col>
      <xdr:colOff>101600</xdr:colOff>
      <xdr:row>18</xdr:row>
      <xdr:rowOff>53379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85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38156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7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12969</xdr:rowOff>
    </xdr:from>
    <xdr:to>
      <xdr:col>29</xdr:col>
      <xdr:colOff>127000</xdr:colOff>
      <xdr:row>36</xdr:row>
      <xdr:rowOff>34943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966219"/>
          <a:ext cx="647700" cy="21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34943</xdr:rowOff>
    </xdr:from>
    <xdr:to>
      <xdr:col>26</xdr:col>
      <xdr:colOff>50800</xdr:colOff>
      <xdr:row>36</xdr:row>
      <xdr:rowOff>50516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88193"/>
          <a:ext cx="698500" cy="15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50516</xdr:rowOff>
    </xdr:from>
    <xdr:to>
      <xdr:col>22</xdr:col>
      <xdr:colOff>114300</xdr:colOff>
      <xdr:row>36</xdr:row>
      <xdr:rowOff>126320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03766"/>
          <a:ext cx="698500" cy="75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126320</xdr:rowOff>
    </xdr:from>
    <xdr:to>
      <xdr:col>18</xdr:col>
      <xdr:colOff>177800</xdr:colOff>
      <xdr:row>37</xdr:row>
      <xdr:rowOff>15152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079570"/>
          <a:ext cx="698500" cy="60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305069</xdr:rowOff>
    </xdr:from>
    <xdr:to>
      <xdr:col>29</xdr:col>
      <xdr:colOff>177800</xdr:colOff>
      <xdr:row>36</xdr:row>
      <xdr:rowOff>63769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15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150146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60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327043</xdr:rowOff>
    </xdr:from>
    <xdr:to>
      <xdr:col>26</xdr:col>
      <xdr:colOff>101600</xdr:colOff>
      <xdr:row>36</xdr:row>
      <xdr:rowOff>85743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37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95920</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06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342616</xdr:rowOff>
    </xdr:from>
    <xdr:to>
      <xdr:col>22</xdr:col>
      <xdr:colOff>165100</xdr:colOff>
      <xdr:row>36</xdr:row>
      <xdr:rowOff>101316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52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111493</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72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75520</xdr:rowOff>
    </xdr:from>
    <xdr:to>
      <xdr:col>19</xdr:col>
      <xdr:colOff>38100</xdr:colOff>
      <xdr:row>37</xdr:row>
      <xdr:rowOff>5670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28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187297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79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135802</xdr:rowOff>
    </xdr:from>
    <xdr:to>
      <xdr:col>15</xdr:col>
      <xdr:colOff>101600</xdr:colOff>
      <xdr:row>37</xdr:row>
      <xdr:rowOff>65952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089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247579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5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55663</xdr:rowOff>
    </xdr:from>
    <xdr:to>
      <xdr:col>24</xdr:col>
      <xdr:colOff>63500</xdr:colOff>
      <xdr:row>36</xdr:row>
      <xdr:rowOff>96100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27863"/>
          <a:ext cx="838200" cy="4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91526</xdr:rowOff>
    </xdr:from>
    <xdr:to>
      <xdr:col>19</xdr:col>
      <xdr:colOff>177800</xdr:colOff>
      <xdr:row>36</xdr:row>
      <xdr:rowOff>96100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263726"/>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91526</xdr:rowOff>
    </xdr:from>
    <xdr:to>
      <xdr:col>15</xdr:col>
      <xdr:colOff>50800</xdr:colOff>
      <xdr:row>36</xdr:row>
      <xdr:rowOff>106864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63726"/>
          <a:ext cx="889000" cy="1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106864</xdr:rowOff>
    </xdr:from>
    <xdr:to>
      <xdr:col>10</xdr:col>
      <xdr:colOff>114300</xdr:colOff>
      <xdr:row>36</xdr:row>
      <xdr:rowOff>127114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79064"/>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4863</xdr:rowOff>
    </xdr:from>
    <xdr:to>
      <xdr:col>24</xdr:col>
      <xdr:colOff>114300</xdr:colOff>
      <xdr:row>36</xdr:row>
      <xdr:rowOff>106463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7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27740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2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45300</xdr:rowOff>
    </xdr:from>
    <xdr:to>
      <xdr:col>20</xdr:col>
      <xdr:colOff>38100</xdr:colOff>
      <xdr:row>36</xdr:row>
      <xdr:rowOff>146900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1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163427</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9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40726</xdr:rowOff>
    </xdr:from>
    <xdr:to>
      <xdr:col>15</xdr:col>
      <xdr:colOff>101600</xdr:colOff>
      <xdr:row>36</xdr:row>
      <xdr:rowOff>142326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1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158853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8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56064</xdr:rowOff>
    </xdr:from>
    <xdr:to>
      <xdr:col>10</xdr:col>
      <xdr:colOff>165100</xdr:colOff>
      <xdr:row>36</xdr:row>
      <xdr:rowOff>157664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2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2741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0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76314</xdr:rowOff>
    </xdr:from>
    <xdr:to>
      <xdr:col>6</xdr:col>
      <xdr:colOff>38100</xdr:colOff>
      <xdr:row>37</xdr:row>
      <xdr:rowOff>6464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4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22991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2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142775</xdr:rowOff>
    </xdr:from>
    <xdr:to>
      <xdr:col>24</xdr:col>
      <xdr:colOff>63500</xdr:colOff>
      <xdr:row>57</xdr:row>
      <xdr:rowOff>28753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43975"/>
          <a:ext cx="838200" cy="5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23247</xdr:rowOff>
    </xdr:from>
    <xdr:to>
      <xdr:col>19</xdr:col>
      <xdr:colOff>177800</xdr:colOff>
      <xdr:row>57</xdr:row>
      <xdr:rowOff>28753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95897"/>
          <a:ext cx="889000" cy="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23247</xdr:rowOff>
    </xdr:from>
    <xdr:to>
      <xdr:col>15</xdr:col>
      <xdr:colOff>50800</xdr:colOff>
      <xdr:row>57</xdr:row>
      <xdr:rowOff>76299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5897"/>
          <a:ext cx="889000" cy="5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76299</xdr:rowOff>
    </xdr:from>
    <xdr:to>
      <xdr:col>10</xdr:col>
      <xdr:colOff>114300</xdr:colOff>
      <xdr:row>57</xdr:row>
      <xdr:rowOff>82379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48949"/>
          <a:ext cx="889000" cy="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91975</xdr:rowOff>
    </xdr:from>
    <xdr:to>
      <xdr:col>24</xdr:col>
      <xdr:colOff>114300</xdr:colOff>
      <xdr:row>57</xdr:row>
      <xdr:rowOff>22125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114852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149403</xdr:rowOff>
    </xdr:from>
    <xdr:to>
      <xdr:col>20</xdr:col>
      <xdr:colOff>38100</xdr:colOff>
      <xdr:row>57</xdr:row>
      <xdr:rowOff>79553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5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96080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25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143897</xdr:rowOff>
    </xdr:from>
    <xdr:to>
      <xdr:col>15</xdr:col>
      <xdr:colOff>101600</xdr:colOff>
      <xdr:row>57</xdr:row>
      <xdr:rowOff>74047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4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90574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2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25499</xdr:rowOff>
    </xdr:from>
    <xdr:to>
      <xdr:col>10</xdr:col>
      <xdr:colOff>165100</xdr:colOff>
      <xdr:row>57</xdr:row>
      <xdr:rowOff>127099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9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143626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73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31579</xdr:rowOff>
    </xdr:from>
    <xdr:to>
      <xdr:col>6</xdr:col>
      <xdr:colOff>38100</xdr:colOff>
      <xdr:row>57</xdr:row>
      <xdr:rowOff>133179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149706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79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117461</xdr:rowOff>
    </xdr:from>
    <xdr:to>
      <xdr:col>24</xdr:col>
      <xdr:colOff>63500</xdr:colOff>
      <xdr:row>78</xdr:row>
      <xdr:rowOff>121110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90561"/>
          <a:ext cx="838200" cy="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118066</xdr:rowOff>
    </xdr:from>
    <xdr:to>
      <xdr:col>19</xdr:col>
      <xdr:colOff>177800</xdr:colOff>
      <xdr:row>78</xdr:row>
      <xdr:rowOff>121110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91166"/>
          <a:ext cx="889000" cy="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118066</xdr:rowOff>
    </xdr:from>
    <xdr:to>
      <xdr:col>15</xdr:col>
      <xdr:colOff>50800</xdr:colOff>
      <xdr:row>78</xdr:row>
      <xdr:rowOff>124329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91166"/>
          <a:ext cx="889000" cy="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122427</xdr:rowOff>
    </xdr:from>
    <xdr:to>
      <xdr:col>10</xdr:col>
      <xdr:colOff>114300</xdr:colOff>
      <xdr:row>78</xdr:row>
      <xdr:rowOff>124329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95527"/>
          <a:ext cx="889000" cy="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66661</xdr:rowOff>
    </xdr:from>
    <xdr:to>
      <xdr:col>24</xdr:col>
      <xdr:colOff>114300</xdr:colOff>
      <xdr:row>78</xdr:row>
      <xdr:rowOff>168261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3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153038</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5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70310</xdr:rowOff>
    </xdr:from>
    <xdr:to>
      <xdr:col>20</xdr:col>
      <xdr:colOff>38100</xdr:colOff>
      <xdr:row>79</xdr:row>
      <xdr:rowOff>460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4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163037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3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67266</xdr:rowOff>
    </xdr:from>
    <xdr:to>
      <xdr:col>15</xdr:col>
      <xdr:colOff>101600</xdr:colOff>
      <xdr:row>78</xdr:row>
      <xdr:rowOff>168866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4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159993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3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73529</xdr:rowOff>
    </xdr:from>
    <xdr:to>
      <xdr:col>10</xdr:col>
      <xdr:colOff>165100</xdr:colOff>
      <xdr:row>79</xdr:row>
      <xdr:rowOff>3679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4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166256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3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71627</xdr:rowOff>
    </xdr:from>
    <xdr:to>
      <xdr:col>6</xdr:col>
      <xdr:colOff>38100</xdr:colOff>
      <xdr:row>79</xdr:row>
      <xdr:rowOff>1777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4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164354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3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105454</xdr:rowOff>
    </xdr:from>
    <xdr:to>
      <xdr:col>24</xdr:col>
      <xdr:colOff>63500</xdr:colOff>
      <xdr:row>97</xdr:row>
      <xdr:rowOff>136314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736104"/>
          <a:ext cx="838200" cy="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105454</xdr:rowOff>
    </xdr:from>
    <xdr:to>
      <xdr:col>19</xdr:col>
      <xdr:colOff>177800</xdr:colOff>
      <xdr:row>98</xdr:row>
      <xdr:rowOff>77009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36104"/>
          <a:ext cx="889000" cy="14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141213</xdr:rowOff>
    </xdr:from>
    <xdr:to>
      <xdr:col>15</xdr:col>
      <xdr:colOff>50800</xdr:colOff>
      <xdr:row>98</xdr:row>
      <xdr:rowOff>77009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71863"/>
          <a:ext cx="889000" cy="10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141213</xdr:rowOff>
    </xdr:from>
    <xdr:to>
      <xdr:col>10</xdr:col>
      <xdr:colOff>114300</xdr:colOff>
      <xdr:row>99</xdr:row>
      <xdr:rowOff>22547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71863"/>
          <a:ext cx="889000" cy="22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85514</xdr:rowOff>
    </xdr:from>
    <xdr:to>
      <xdr:col>24</xdr:col>
      <xdr:colOff>114300</xdr:colOff>
      <xdr:row>98</xdr:row>
      <xdr:rowOff>15664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1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63941</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9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54654</xdr:rowOff>
    </xdr:from>
    <xdr:to>
      <xdr:col>20</xdr:col>
      <xdr:colOff>38100</xdr:colOff>
      <xdr:row>97</xdr:row>
      <xdr:rowOff>156254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8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147381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7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26209</xdr:rowOff>
    </xdr:from>
    <xdr:to>
      <xdr:col>15</xdr:col>
      <xdr:colOff>101600</xdr:colOff>
      <xdr:row>98</xdr:row>
      <xdr:rowOff>127809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2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118936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2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90413</xdr:rowOff>
    </xdr:from>
    <xdr:to>
      <xdr:col>10</xdr:col>
      <xdr:colOff>165100</xdr:colOff>
      <xdr:row>98</xdr:row>
      <xdr:rowOff>20563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2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11690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1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143197</xdr:rowOff>
    </xdr:from>
    <xdr:to>
      <xdr:col>6</xdr:col>
      <xdr:colOff>38100</xdr:colOff>
      <xdr:row>99</xdr:row>
      <xdr:rowOff>73347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4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64474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3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6964</xdr:rowOff>
    </xdr:from>
    <xdr:to>
      <xdr:col>55</xdr:col>
      <xdr:colOff>0</xdr:colOff>
      <xdr:row>37</xdr:row>
      <xdr:rowOff>120548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50614"/>
          <a:ext cx="838200" cy="11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86489</xdr:rowOff>
    </xdr:from>
    <xdr:to>
      <xdr:col>50</xdr:col>
      <xdr:colOff>114300</xdr:colOff>
      <xdr:row>37</xdr:row>
      <xdr:rowOff>120548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30139"/>
          <a:ext cx="889000" cy="3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86489</xdr:rowOff>
    </xdr:from>
    <xdr:to>
      <xdr:col>45</xdr:col>
      <xdr:colOff>177800</xdr:colOff>
      <xdr:row>37</xdr:row>
      <xdr:rowOff>131379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30139"/>
          <a:ext cx="889000" cy="4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37473</xdr:rowOff>
    </xdr:from>
    <xdr:to>
      <xdr:col>41</xdr:col>
      <xdr:colOff>50800</xdr:colOff>
      <xdr:row>37</xdr:row>
      <xdr:rowOff>131379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09673"/>
          <a:ext cx="889000" cy="26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127614</xdr:rowOff>
    </xdr:from>
    <xdr:to>
      <xdr:col>55</xdr:col>
      <xdr:colOff>50800</xdr:colOff>
      <xdr:row>37</xdr:row>
      <xdr:rowOff>57764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9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42541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1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69748</xdr:rowOff>
    </xdr:from>
    <xdr:to>
      <xdr:col>50</xdr:col>
      <xdr:colOff>165100</xdr:colOff>
      <xdr:row>37</xdr:row>
      <xdr:rowOff>171348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1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162475</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0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35689</xdr:rowOff>
    </xdr:from>
    <xdr:to>
      <xdr:col>46</xdr:col>
      <xdr:colOff>38100</xdr:colOff>
      <xdr:row>37</xdr:row>
      <xdr:rowOff>137289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7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128416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7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80579</xdr:rowOff>
    </xdr:from>
    <xdr:to>
      <xdr:col>41</xdr:col>
      <xdr:colOff>101600</xdr:colOff>
      <xdr:row>38</xdr:row>
      <xdr:rowOff>10729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1856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1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158123</xdr:rowOff>
    </xdr:from>
    <xdr:to>
      <xdr:col>36</xdr:col>
      <xdr:colOff>165100</xdr:colOff>
      <xdr:row>36</xdr:row>
      <xdr:rowOff>88273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5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79400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5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144320</xdr:rowOff>
    </xdr:from>
    <xdr:to>
      <xdr:col>55</xdr:col>
      <xdr:colOff>0</xdr:colOff>
      <xdr:row>58</xdr:row>
      <xdr:rowOff>157223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88420"/>
          <a:ext cx="838200" cy="1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155642</xdr:rowOff>
    </xdr:from>
    <xdr:to>
      <xdr:col>50</xdr:col>
      <xdr:colOff>114300</xdr:colOff>
      <xdr:row>58</xdr:row>
      <xdr:rowOff>157223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99742"/>
          <a:ext cx="8890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126650</xdr:rowOff>
    </xdr:from>
    <xdr:to>
      <xdr:col>45</xdr:col>
      <xdr:colOff>177800</xdr:colOff>
      <xdr:row>58</xdr:row>
      <xdr:rowOff>155642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70750"/>
          <a:ext cx="889000" cy="2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126650</xdr:rowOff>
    </xdr:from>
    <xdr:to>
      <xdr:col>41</xdr:col>
      <xdr:colOff>50800</xdr:colOff>
      <xdr:row>58</xdr:row>
      <xdr:rowOff>143652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70750"/>
          <a:ext cx="889000" cy="17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93520</xdr:rowOff>
    </xdr:from>
    <xdr:to>
      <xdr:col>55</xdr:col>
      <xdr:colOff>50800</xdr:colOff>
      <xdr:row>59</xdr:row>
      <xdr:rowOff>23670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3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106423</xdr:rowOff>
    </xdr:from>
    <xdr:to>
      <xdr:col>50</xdr:col>
      <xdr:colOff>165100</xdr:colOff>
      <xdr:row>59</xdr:row>
      <xdr:rowOff>36573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5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27700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4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104842</xdr:rowOff>
    </xdr:from>
    <xdr:to>
      <xdr:col>46</xdr:col>
      <xdr:colOff>38100</xdr:colOff>
      <xdr:row>59</xdr:row>
      <xdr:rowOff>34992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26119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4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75850</xdr:rowOff>
    </xdr:from>
    <xdr:to>
      <xdr:col>41</xdr:col>
      <xdr:colOff>101600</xdr:colOff>
      <xdr:row>59</xdr:row>
      <xdr:rowOff>6000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1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168577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92852</xdr:rowOff>
    </xdr:from>
    <xdr:to>
      <xdr:col>36</xdr:col>
      <xdr:colOff>165100</xdr:colOff>
      <xdr:row>59</xdr:row>
      <xdr:rowOff>23002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3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14129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2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69410</xdr:rowOff>
    </xdr:from>
    <xdr:to>
      <xdr:col>55</xdr:col>
      <xdr:colOff>0</xdr:colOff>
      <xdr:row>78</xdr:row>
      <xdr:rowOff>137528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442510"/>
          <a:ext cx="838200" cy="6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29062</xdr:rowOff>
    </xdr:from>
    <xdr:to>
      <xdr:col>50</xdr:col>
      <xdr:colOff>114300</xdr:colOff>
      <xdr:row>78</xdr:row>
      <xdr:rowOff>69410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02162"/>
          <a:ext cx="8890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153377</xdr:rowOff>
    </xdr:from>
    <xdr:to>
      <xdr:col>45</xdr:col>
      <xdr:colOff>177800</xdr:colOff>
      <xdr:row>78</xdr:row>
      <xdr:rowOff>29062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355027"/>
          <a:ext cx="889000" cy="4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153377</xdr:rowOff>
    </xdr:from>
    <xdr:to>
      <xdr:col>41</xdr:col>
      <xdr:colOff>50800</xdr:colOff>
      <xdr:row>78</xdr:row>
      <xdr:rowOff>128053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355027"/>
          <a:ext cx="889000" cy="1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86728</xdr:rowOff>
    </xdr:from>
    <xdr:to>
      <xdr:col>55</xdr:col>
      <xdr:colOff>50800</xdr:colOff>
      <xdr:row>79</xdr:row>
      <xdr:rowOff>16878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5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1655</xdr:rowOff>
    </xdr:from>
    <xdr:ext cx="378565"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74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18610</xdr:rowOff>
    </xdr:from>
    <xdr:to>
      <xdr:col>50</xdr:col>
      <xdr:colOff>165100</xdr:colOff>
      <xdr:row>78</xdr:row>
      <xdr:rowOff>120210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9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111337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48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149712</xdr:rowOff>
    </xdr:from>
    <xdr:to>
      <xdr:col>46</xdr:col>
      <xdr:colOff>38100</xdr:colOff>
      <xdr:row>78</xdr:row>
      <xdr:rowOff>79862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5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70989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44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102577</xdr:rowOff>
    </xdr:from>
    <xdr:to>
      <xdr:col>41</xdr:col>
      <xdr:colOff>101600</xdr:colOff>
      <xdr:row>78</xdr:row>
      <xdr:rowOff>32727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0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23854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39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77253</xdr:rowOff>
    </xdr:from>
    <xdr:to>
      <xdr:col>36</xdr:col>
      <xdr:colOff>165100</xdr:colOff>
      <xdr:row>79</xdr:row>
      <xdr:rowOff>7403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5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169980</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54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101687</xdr:rowOff>
    </xdr:from>
    <xdr:to>
      <xdr:col>55</xdr:col>
      <xdr:colOff>0</xdr:colOff>
      <xdr:row>97</xdr:row>
      <xdr:rowOff>53045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60887"/>
          <a:ext cx="838200" cy="12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53045</xdr:rowOff>
    </xdr:from>
    <xdr:to>
      <xdr:col>50</xdr:col>
      <xdr:colOff>114300</xdr:colOff>
      <xdr:row>97</xdr:row>
      <xdr:rowOff>92441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83695"/>
          <a:ext cx="889000" cy="3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121352</xdr:rowOff>
    </xdr:from>
    <xdr:to>
      <xdr:col>45</xdr:col>
      <xdr:colOff>177800</xdr:colOff>
      <xdr:row>97</xdr:row>
      <xdr:rowOff>92441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80552"/>
          <a:ext cx="889000" cy="14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107893</xdr:rowOff>
    </xdr:from>
    <xdr:to>
      <xdr:col>41</xdr:col>
      <xdr:colOff>50800</xdr:colOff>
      <xdr:row>96</xdr:row>
      <xdr:rowOff>121352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67093"/>
          <a:ext cx="889000" cy="1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160720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6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50887</xdr:rowOff>
    </xdr:from>
    <xdr:to>
      <xdr:col>55</xdr:col>
      <xdr:colOff>50800</xdr:colOff>
      <xdr:row>96</xdr:row>
      <xdr:rowOff>152487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51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73764</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6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2245</xdr:rowOff>
    </xdr:from>
    <xdr:to>
      <xdr:col>50</xdr:col>
      <xdr:colOff>165100</xdr:colOff>
      <xdr:row>97</xdr:row>
      <xdr:rowOff>103845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3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94972</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72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41641</xdr:rowOff>
    </xdr:from>
    <xdr:to>
      <xdr:col>46</xdr:col>
      <xdr:colOff>38100</xdr:colOff>
      <xdr:row>97</xdr:row>
      <xdr:rowOff>143241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7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134368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6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70552</xdr:rowOff>
    </xdr:from>
    <xdr:to>
      <xdr:col>41</xdr:col>
      <xdr:colOff>101600</xdr:colOff>
      <xdr:row>97</xdr:row>
      <xdr:rowOff>702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2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163279</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62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57093</xdr:rowOff>
    </xdr:from>
    <xdr:to>
      <xdr:col>36</xdr:col>
      <xdr:colOff>165100</xdr:colOff>
      <xdr:row>96</xdr:row>
      <xdr:rowOff>158693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1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3770</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291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105927</xdr:rowOff>
    </xdr:from>
    <xdr:to>
      <xdr:col>85</xdr:col>
      <xdr:colOff>127000</xdr:colOff>
      <xdr:row>76</xdr:row>
      <xdr:rowOff>111106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136127"/>
          <a:ext cx="838200" cy="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111106</xdr:rowOff>
    </xdr:from>
    <xdr:to>
      <xdr:col>81</xdr:col>
      <xdr:colOff>50800</xdr:colOff>
      <xdr:row>76</xdr:row>
      <xdr:rowOff>121948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141306"/>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121948</xdr:rowOff>
    </xdr:from>
    <xdr:to>
      <xdr:col>76</xdr:col>
      <xdr:colOff>114300</xdr:colOff>
      <xdr:row>76</xdr:row>
      <xdr:rowOff>154003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152148"/>
          <a:ext cx="889000" cy="3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127431</xdr:rowOff>
    </xdr:from>
    <xdr:to>
      <xdr:col>71</xdr:col>
      <xdr:colOff>177800</xdr:colOff>
      <xdr:row>76</xdr:row>
      <xdr:rowOff>154003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814300" y="13157631"/>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55127</xdr:rowOff>
    </xdr:from>
    <xdr:to>
      <xdr:col>85</xdr:col>
      <xdr:colOff>177800</xdr:colOff>
      <xdr:row>76</xdr:row>
      <xdr:rowOff>156727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78004</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936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60306</xdr:rowOff>
    </xdr:from>
    <xdr:to>
      <xdr:col>81</xdr:col>
      <xdr:colOff>101600</xdr:colOff>
      <xdr:row>76</xdr:row>
      <xdr:rowOff>161906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9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6983</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865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71148</xdr:rowOff>
    </xdr:from>
    <xdr:to>
      <xdr:col>76</xdr:col>
      <xdr:colOff>165100</xdr:colOff>
      <xdr:row>77</xdr:row>
      <xdr:rowOff>1298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10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17824</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7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103203</xdr:rowOff>
    </xdr:from>
    <xdr:to>
      <xdr:col>72</xdr:col>
      <xdr:colOff>38100</xdr:colOff>
      <xdr:row>77</xdr:row>
      <xdr:rowOff>33353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3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49881</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908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76631</xdr:rowOff>
    </xdr:from>
    <xdr:to>
      <xdr:col>67</xdr:col>
      <xdr:colOff>101600</xdr:colOff>
      <xdr:row>77</xdr:row>
      <xdr:rowOff>6781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0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23308</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88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90449</xdr:rowOff>
    </xdr:from>
    <xdr:to>
      <xdr:col>85</xdr:col>
      <xdr:colOff>127000</xdr:colOff>
      <xdr:row>97</xdr:row>
      <xdr:rowOff>73788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549649"/>
          <a:ext cx="838200" cy="15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53615</xdr:rowOff>
    </xdr:from>
    <xdr:to>
      <xdr:col>81</xdr:col>
      <xdr:colOff>50800</xdr:colOff>
      <xdr:row>96</xdr:row>
      <xdr:rowOff>90449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512815"/>
          <a:ext cx="889000" cy="3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75674</xdr:rowOff>
    </xdr:from>
    <xdr:to>
      <xdr:col>76</xdr:col>
      <xdr:colOff>114300</xdr:colOff>
      <xdr:row>96</xdr:row>
      <xdr:rowOff>53615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363424"/>
          <a:ext cx="889000" cy="14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75674</xdr:rowOff>
    </xdr:from>
    <xdr:to>
      <xdr:col>71</xdr:col>
      <xdr:colOff>177800</xdr:colOff>
      <xdr:row>96</xdr:row>
      <xdr:rowOff>163792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363424"/>
          <a:ext cx="889000" cy="25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22988</xdr:rowOff>
    </xdr:from>
    <xdr:to>
      <xdr:col>85</xdr:col>
      <xdr:colOff>177800</xdr:colOff>
      <xdr:row>97</xdr:row>
      <xdr:rowOff>124588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5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45865</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505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39649</xdr:rowOff>
    </xdr:from>
    <xdr:to>
      <xdr:col>81</xdr:col>
      <xdr:colOff>101600</xdr:colOff>
      <xdr:row>96</xdr:row>
      <xdr:rowOff>141249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49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157776</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274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2815</xdr:rowOff>
    </xdr:from>
    <xdr:to>
      <xdr:col>76</xdr:col>
      <xdr:colOff>165100</xdr:colOff>
      <xdr:row>96</xdr:row>
      <xdr:rowOff>104415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46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120942</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23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24874</xdr:rowOff>
    </xdr:from>
    <xdr:to>
      <xdr:col>72</xdr:col>
      <xdr:colOff>38100</xdr:colOff>
      <xdr:row>95</xdr:row>
      <xdr:rowOff>126474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31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143001</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087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112992</xdr:rowOff>
    </xdr:from>
    <xdr:to>
      <xdr:col>67</xdr:col>
      <xdr:colOff>101600</xdr:colOff>
      <xdr:row>97</xdr:row>
      <xdr:rowOff>43142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57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59669</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34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92097</xdr:rowOff>
    </xdr:from>
    <xdr:to>
      <xdr:col>116</xdr:col>
      <xdr:colOff>63500</xdr:colOff>
      <xdr:row>75</xdr:row>
      <xdr:rowOff>148082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436497"/>
          <a:ext cx="838200" cy="57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149965</xdr:rowOff>
    </xdr:from>
    <xdr:to>
      <xdr:col>111</xdr:col>
      <xdr:colOff>177800</xdr:colOff>
      <xdr:row>72</xdr:row>
      <xdr:rowOff>92097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322915"/>
          <a:ext cx="889000" cy="1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149965</xdr:rowOff>
    </xdr:from>
    <xdr:to>
      <xdr:col>107</xdr:col>
      <xdr:colOff>50800</xdr:colOff>
      <xdr:row>73</xdr:row>
      <xdr:rowOff>19903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322915"/>
          <a:ext cx="889000" cy="21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19903</xdr:rowOff>
    </xdr:from>
    <xdr:to>
      <xdr:col>102</xdr:col>
      <xdr:colOff>114300</xdr:colOff>
      <xdr:row>74</xdr:row>
      <xdr:rowOff>28491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535753"/>
          <a:ext cx="889000" cy="18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97282</xdr:rowOff>
    </xdr:from>
    <xdr:to>
      <xdr:col>116</xdr:col>
      <xdr:colOff>114300</xdr:colOff>
      <xdr:row>76</xdr:row>
      <xdr:rowOff>27431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560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75709</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3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41297</xdr:rowOff>
    </xdr:from>
    <xdr:to>
      <xdr:col>112</xdr:col>
      <xdr:colOff>38100</xdr:colOff>
      <xdr:row>72</xdr:row>
      <xdr:rowOff>142897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38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159424</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160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99165</xdr:rowOff>
    </xdr:from>
    <xdr:to>
      <xdr:col>107</xdr:col>
      <xdr:colOff>101600</xdr:colOff>
      <xdr:row>72</xdr:row>
      <xdr:rowOff>29315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27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45842</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204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140553</xdr:rowOff>
    </xdr:from>
    <xdr:to>
      <xdr:col>102</xdr:col>
      <xdr:colOff>165100</xdr:colOff>
      <xdr:row>73</xdr:row>
      <xdr:rowOff>70703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48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61830</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5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149141</xdr:rowOff>
    </xdr:from>
    <xdr:to>
      <xdr:col>98</xdr:col>
      <xdr:colOff>38100</xdr:colOff>
      <xdr:row>74</xdr:row>
      <xdr:rowOff>79291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66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70418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75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1,260,750</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19,676</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となっている。主な構成項目である人件費は一人当たり</a:t>
          </a:r>
          <a:r>
            <a:rPr kumimoji="1" lang="en-US" altLang="ja-JP" sz="1100">
              <a:solidFill>
                <a:schemeClr val="dk1"/>
              </a:solidFill>
              <a:effectLst/>
              <a:latin typeface="+mn-lt"/>
              <a:ea typeface="+mn-ea"/>
              <a:cs typeface="+mn-cs"/>
            </a:rPr>
            <a:t>264,114</a:t>
          </a:r>
          <a:r>
            <a:rPr kumimoji="1" lang="ja-JP" altLang="ja-JP" sz="1100">
              <a:solidFill>
                <a:schemeClr val="dk1"/>
              </a:solidFill>
              <a:effectLst/>
              <a:latin typeface="+mn-lt"/>
              <a:ea typeface="+mn-ea"/>
              <a:cs typeface="+mn-cs"/>
            </a:rPr>
            <a:t>円、物件費は</a:t>
          </a:r>
          <a:r>
            <a:rPr kumimoji="1" lang="en-US" altLang="ja-JP" sz="1100">
              <a:solidFill>
                <a:schemeClr val="dk1"/>
              </a:solidFill>
              <a:effectLst/>
              <a:latin typeface="+mn-lt"/>
              <a:ea typeface="+mn-ea"/>
              <a:cs typeface="+mn-cs"/>
            </a:rPr>
            <a:t>288,117</a:t>
          </a:r>
          <a:r>
            <a:rPr kumimoji="1" lang="ja-JP" altLang="ja-JP" sz="1100">
              <a:solidFill>
                <a:schemeClr val="dk1"/>
              </a:solidFill>
              <a:effectLst/>
              <a:latin typeface="+mn-lt"/>
              <a:ea typeface="+mn-ea"/>
              <a:cs typeface="+mn-cs"/>
            </a:rPr>
            <a:t>円、公債費は</a:t>
          </a:r>
          <a:r>
            <a:rPr kumimoji="1" lang="en-US" altLang="ja-JP" sz="1100">
              <a:solidFill>
                <a:schemeClr val="dk1"/>
              </a:solidFill>
              <a:effectLst/>
              <a:latin typeface="+mn-lt"/>
              <a:ea typeface="+mn-ea"/>
              <a:cs typeface="+mn-cs"/>
            </a:rPr>
            <a:t>164,774</a:t>
          </a:r>
          <a:r>
            <a:rPr kumimoji="1" lang="ja-JP" altLang="ja-JP" sz="1100">
              <a:solidFill>
                <a:schemeClr val="dk1"/>
              </a:solidFill>
              <a:effectLst/>
              <a:latin typeface="+mn-lt"/>
              <a:ea typeface="+mn-ea"/>
              <a:cs typeface="+mn-cs"/>
            </a:rPr>
            <a:t>円となっており類似団体平均と比べ高い水準にある。主な要因は、町立診療所の運営に係る経費が普通会計に計上されていること、一般廃棄物処理施設に係る委託料などが増となっていること、町民会館及び一般廃棄物処理施設の地方債の償還である。また、普通建設事業費は、住民一人当たり</a:t>
          </a:r>
          <a:r>
            <a:rPr kumimoji="1" lang="en-US" altLang="ja-JP" sz="1100">
              <a:solidFill>
                <a:schemeClr val="dk1"/>
              </a:solidFill>
              <a:effectLst/>
              <a:latin typeface="+mn-lt"/>
              <a:ea typeface="+mn-ea"/>
              <a:cs typeface="+mn-cs"/>
            </a:rPr>
            <a:t>187,874</a:t>
          </a:r>
          <a:r>
            <a:rPr kumimoji="1" lang="ja-JP" altLang="ja-JP" sz="1100">
              <a:solidFill>
                <a:schemeClr val="dk1"/>
              </a:solidFill>
              <a:effectLst/>
              <a:latin typeface="+mn-lt"/>
              <a:ea typeface="+mn-ea"/>
              <a:cs typeface="+mn-cs"/>
            </a:rPr>
            <a:t>円となっており、類似団体平均を下回っている。今後とも人件費・物件費の削減に努め、公債費については、現在実施している施策を今後も継続し、地方債残高を減少させていくこととする。さらには、公共施設等総合管理計画に基づき、更新や維持管理に対して適正に財源配分していくよう努める。補助費・扶助費の増減については、令和２年度から続いている新型コロナウイルス感染症対応に係るもの、また、令和４年度からは物価高騰対応に係るものも含め、生活支援・子育て世帯応援・地域経済の活性化等によるものである。</a:t>
          </a:r>
          <a:r>
            <a:rPr kumimoji="1" lang="ja-JP" altLang="en-US" sz="1100">
              <a:solidFill>
                <a:schemeClr val="dk1"/>
              </a:solidFill>
              <a:effectLst/>
              <a:latin typeface="+mn-lt"/>
              <a:ea typeface="+mn-ea"/>
              <a:cs typeface="+mn-cs"/>
            </a:rPr>
            <a:t>さらに、令和６年度より下水道事業会計が法適用となったため繰出金は大きく減少している。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79852</xdr:rowOff>
    </xdr:from>
    <xdr:to>
      <xdr:col>24</xdr:col>
      <xdr:colOff>63500</xdr:colOff>
      <xdr:row>36</xdr:row>
      <xdr:rowOff>85019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52052"/>
          <a:ext cx="8382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85019</xdr:rowOff>
    </xdr:from>
    <xdr:to>
      <xdr:col>19</xdr:col>
      <xdr:colOff>177800</xdr:colOff>
      <xdr:row>36</xdr:row>
      <xdr:rowOff>89591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5721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89591</xdr:rowOff>
    </xdr:from>
    <xdr:to>
      <xdr:col>15</xdr:col>
      <xdr:colOff>50800</xdr:colOff>
      <xdr:row>36</xdr:row>
      <xdr:rowOff>99375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61791"/>
          <a:ext cx="8890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99375</xdr:rowOff>
    </xdr:from>
    <xdr:to>
      <xdr:col>10</xdr:col>
      <xdr:colOff>114300</xdr:colOff>
      <xdr:row>36</xdr:row>
      <xdr:rowOff>125664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71575"/>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29052</xdr:rowOff>
    </xdr:from>
    <xdr:to>
      <xdr:col>24</xdr:col>
      <xdr:colOff>114300</xdr:colOff>
      <xdr:row>36</xdr:row>
      <xdr:rowOff>130652</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0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7479</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7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34219</xdr:rowOff>
    </xdr:from>
    <xdr:to>
      <xdr:col>20</xdr:col>
      <xdr:colOff>38100</xdr:colOff>
      <xdr:row>36</xdr:row>
      <xdr:rowOff>135819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0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152346</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8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38791</xdr:rowOff>
    </xdr:from>
    <xdr:to>
      <xdr:col>15</xdr:col>
      <xdr:colOff>101600</xdr:colOff>
      <xdr:row>36</xdr:row>
      <xdr:rowOff>140391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1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156918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8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48575</xdr:rowOff>
    </xdr:from>
    <xdr:to>
      <xdr:col>10</xdr:col>
      <xdr:colOff>165100</xdr:colOff>
      <xdr:row>36</xdr:row>
      <xdr:rowOff>150175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2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166702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9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74864</xdr:rowOff>
    </xdr:from>
    <xdr:to>
      <xdr:col>6</xdr:col>
      <xdr:colOff>38100</xdr:colOff>
      <xdr:row>37</xdr:row>
      <xdr:rowOff>5014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167591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3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1409</xdr:rowOff>
    </xdr:from>
    <xdr:to>
      <xdr:col>24</xdr:col>
      <xdr:colOff>63500</xdr:colOff>
      <xdr:row>58</xdr:row>
      <xdr:rowOff>27056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45509"/>
          <a:ext cx="838200" cy="2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158476</xdr:rowOff>
    </xdr:from>
    <xdr:to>
      <xdr:col>19</xdr:col>
      <xdr:colOff>177800</xdr:colOff>
      <xdr:row>58</xdr:row>
      <xdr:rowOff>1409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31126"/>
          <a:ext cx="889000" cy="1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122132</xdr:rowOff>
    </xdr:from>
    <xdr:to>
      <xdr:col>15</xdr:col>
      <xdr:colOff>50800</xdr:colOff>
      <xdr:row>57</xdr:row>
      <xdr:rowOff>158476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94782"/>
          <a:ext cx="889000" cy="3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111003</xdr:rowOff>
    </xdr:from>
    <xdr:to>
      <xdr:col>10</xdr:col>
      <xdr:colOff>114300</xdr:colOff>
      <xdr:row>57</xdr:row>
      <xdr:rowOff>122132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83653"/>
          <a:ext cx="889000" cy="1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147706</xdr:rowOff>
    </xdr:from>
    <xdr:to>
      <xdr:col>24</xdr:col>
      <xdr:colOff>114300</xdr:colOff>
      <xdr:row>58</xdr:row>
      <xdr:rowOff>77856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2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126133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98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122059</xdr:rowOff>
    </xdr:from>
    <xdr:to>
      <xdr:col>20</xdr:col>
      <xdr:colOff>38100</xdr:colOff>
      <xdr:row>58</xdr:row>
      <xdr:rowOff>52209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9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43336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8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107676</xdr:rowOff>
    </xdr:from>
    <xdr:to>
      <xdr:col>15</xdr:col>
      <xdr:colOff>101600</xdr:colOff>
      <xdr:row>58</xdr:row>
      <xdr:rowOff>37826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28953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73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71332</xdr:rowOff>
    </xdr:from>
    <xdr:to>
      <xdr:col>10</xdr:col>
      <xdr:colOff>165100</xdr:colOff>
      <xdr:row>58</xdr:row>
      <xdr:rowOff>1482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4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164059</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3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60203</xdr:rowOff>
    </xdr:from>
    <xdr:to>
      <xdr:col>6</xdr:col>
      <xdr:colOff>38100</xdr:colOff>
      <xdr:row>57</xdr:row>
      <xdr:rowOff>161803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152930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2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96069</xdr:rowOff>
    </xdr:from>
    <xdr:to>
      <xdr:col>24</xdr:col>
      <xdr:colOff>62865</xdr:colOff>
      <xdr:row>76</xdr:row>
      <xdr:rowOff>131987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097569"/>
          <a:ext cx="1270" cy="106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135814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16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131987</xdr:rowOff>
    </xdr:from>
    <xdr:to>
      <xdr:col>24</xdr:col>
      <xdr:colOff>152400</xdr:colOff>
      <xdr:row>76</xdr:row>
      <xdr:rowOff>131987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16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42746</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96069</xdr:rowOff>
    </xdr:from>
    <xdr:to>
      <xdr:col>24</xdr:col>
      <xdr:colOff>152400</xdr:colOff>
      <xdr:row>70</xdr:row>
      <xdr:rowOff>96069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09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1183</xdr:rowOff>
    </xdr:from>
    <xdr:to>
      <xdr:col>24</xdr:col>
      <xdr:colOff>63500</xdr:colOff>
      <xdr:row>76</xdr:row>
      <xdr:rowOff>28747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31383"/>
          <a:ext cx="838200" cy="2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83554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5994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60677</xdr:rowOff>
    </xdr:from>
    <xdr:to>
      <xdr:col>24</xdr:col>
      <xdr:colOff>114300</xdr:colOff>
      <xdr:row>74</xdr:row>
      <xdr:rowOff>162277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28747</xdr:rowOff>
    </xdr:from>
    <xdr:to>
      <xdr:col>19</xdr:col>
      <xdr:colOff>177800</xdr:colOff>
      <xdr:row>76</xdr:row>
      <xdr:rowOff>92805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58947"/>
          <a:ext cx="889000" cy="6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117489</xdr:rowOff>
    </xdr:from>
    <xdr:to>
      <xdr:col>20</xdr:col>
      <xdr:colOff>38100</xdr:colOff>
      <xdr:row>75</xdr:row>
      <xdr:rowOff>47639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64166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58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92805</xdr:rowOff>
    </xdr:from>
    <xdr:to>
      <xdr:col>15</xdr:col>
      <xdr:colOff>50800</xdr:colOff>
      <xdr:row>76</xdr:row>
      <xdr:rowOff>124200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123005"/>
          <a:ext cx="88900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54725</xdr:rowOff>
    </xdr:from>
    <xdr:to>
      <xdr:col>15</xdr:col>
      <xdr:colOff>101600</xdr:colOff>
      <xdr:row>75</xdr:row>
      <xdr:rowOff>156325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1402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68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124200</xdr:rowOff>
    </xdr:from>
    <xdr:to>
      <xdr:col>10</xdr:col>
      <xdr:colOff>114300</xdr:colOff>
      <xdr:row>77</xdr:row>
      <xdr:rowOff>29355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54400"/>
          <a:ext cx="889000" cy="7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97779</xdr:rowOff>
    </xdr:from>
    <xdr:to>
      <xdr:col>10</xdr:col>
      <xdr:colOff>165100</xdr:colOff>
      <xdr:row>75</xdr:row>
      <xdr:rowOff>27929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44456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37104</xdr:rowOff>
    </xdr:from>
    <xdr:to>
      <xdr:col>6</xdr:col>
      <xdr:colOff>38100</xdr:colOff>
      <xdr:row>75</xdr:row>
      <xdr:rowOff>138704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155231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121832</xdr:rowOff>
    </xdr:from>
    <xdr:to>
      <xdr:col>24</xdr:col>
      <xdr:colOff>114300</xdr:colOff>
      <xdr:row>76</xdr:row>
      <xdr:rowOff>51981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805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100259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5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149397</xdr:rowOff>
    </xdr:from>
    <xdr:to>
      <xdr:col>20</xdr:col>
      <xdr:colOff>38100</xdr:colOff>
      <xdr:row>76</xdr:row>
      <xdr:rowOff>79547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0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70674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00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42005</xdr:rowOff>
    </xdr:from>
    <xdr:to>
      <xdr:col>15</xdr:col>
      <xdr:colOff>101600</xdr:colOff>
      <xdr:row>76</xdr:row>
      <xdr:rowOff>143605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7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134732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16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73400</xdr:rowOff>
    </xdr:from>
    <xdr:to>
      <xdr:col>10</xdr:col>
      <xdr:colOff>165100</xdr:colOff>
      <xdr:row>77</xdr:row>
      <xdr:rowOff>3550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0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166127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1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150005</xdr:rowOff>
    </xdr:from>
    <xdr:to>
      <xdr:col>6</xdr:col>
      <xdr:colOff>38100</xdr:colOff>
      <xdr:row>77</xdr:row>
      <xdr:rowOff>80155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8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71282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7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82060</xdr:rowOff>
    </xdr:from>
    <xdr:to>
      <xdr:col>24</xdr:col>
      <xdr:colOff>63500</xdr:colOff>
      <xdr:row>95</xdr:row>
      <xdr:rowOff>120256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69810"/>
          <a:ext cx="838200" cy="3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48799</xdr:rowOff>
    </xdr:from>
    <xdr:to>
      <xdr:col>19</xdr:col>
      <xdr:colOff>177800</xdr:colOff>
      <xdr:row>95</xdr:row>
      <xdr:rowOff>82060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36549"/>
          <a:ext cx="889000" cy="3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104620</xdr:rowOff>
    </xdr:from>
    <xdr:to>
      <xdr:col>15</xdr:col>
      <xdr:colOff>50800</xdr:colOff>
      <xdr:row>95</xdr:row>
      <xdr:rowOff>48799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220920"/>
          <a:ext cx="889000" cy="11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104620</xdr:rowOff>
    </xdr:from>
    <xdr:to>
      <xdr:col>10</xdr:col>
      <xdr:colOff>114300</xdr:colOff>
      <xdr:row>96</xdr:row>
      <xdr:rowOff>17641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220920"/>
          <a:ext cx="889000" cy="25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69456</xdr:rowOff>
    </xdr:from>
    <xdr:to>
      <xdr:col>24</xdr:col>
      <xdr:colOff>114300</xdr:colOff>
      <xdr:row>95</xdr:row>
      <xdr:rowOff>171056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5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92333</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08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31260</xdr:rowOff>
    </xdr:from>
    <xdr:to>
      <xdr:col>20</xdr:col>
      <xdr:colOff>38100</xdr:colOff>
      <xdr:row>95</xdr:row>
      <xdr:rowOff>132860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1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149387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497795" y="16094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169449</xdr:rowOff>
    </xdr:from>
    <xdr:to>
      <xdr:col>15</xdr:col>
      <xdr:colOff>101600</xdr:colOff>
      <xdr:row>95</xdr:row>
      <xdr:rowOff>99599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8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116126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08795" y="1606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53820</xdr:rowOff>
    </xdr:from>
    <xdr:to>
      <xdr:col>10</xdr:col>
      <xdr:colOff>165100</xdr:colOff>
      <xdr:row>94</xdr:row>
      <xdr:rowOff>155420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17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497</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594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138291</xdr:rowOff>
    </xdr:from>
    <xdr:to>
      <xdr:col>6</xdr:col>
      <xdr:colOff>38100</xdr:colOff>
      <xdr:row>96</xdr:row>
      <xdr:rowOff>68441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2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84968</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30795" y="16201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44323</xdr:rowOff>
    </xdr:from>
    <xdr:to>
      <xdr:col>55</xdr:col>
      <xdr:colOff>0</xdr:colOff>
      <xdr:row>39</xdr:row>
      <xdr:rowOff>44323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308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44323</xdr:rowOff>
    </xdr:from>
    <xdr:to>
      <xdr:col>50</xdr:col>
      <xdr:colOff>114300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3087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164973</xdr:rowOff>
    </xdr:from>
    <xdr:to>
      <xdr:col>55</xdr:col>
      <xdr:colOff>50800</xdr:colOff>
      <xdr:row>39</xdr:row>
      <xdr:rowOff>95123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79900</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950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164973</xdr:rowOff>
    </xdr:from>
    <xdr:to>
      <xdr:col>50</xdr:col>
      <xdr:colOff>165100</xdr:colOff>
      <xdr:row>39</xdr:row>
      <xdr:rowOff>95123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86250</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40289</xdr:rowOff>
    </xdr:from>
    <xdr:to>
      <xdr:col>55</xdr:col>
      <xdr:colOff>0</xdr:colOff>
      <xdr:row>59</xdr:row>
      <xdr:rowOff>40659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55839"/>
          <a:ext cx="8382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40659</xdr:rowOff>
    </xdr:from>
    <xdr:to>
      <xdr:col>50</xdr:col>
      <xdr:colOff>114300</xdr:colOff>
      <xdr:row>59</xdr:row>
      <xdr:rowOff>40976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56209"/>
          <a:ext cx="889000" cy="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40976</xdr:rowOff>
    </xdr:from>
    <xdr:to>
      <xdr:col>45</xdr:col>
      <xdr:colOff>177800</xdr:colOff>
      <xdr:row>59</xdr:row>
      <xdr:rowOff>41787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56526"/>
          <a:ext cx="889000" cy="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36555</xdr:rowOff>
    </xdr:from>
    <xdr:to>
      <xdr:col>41</xdr:col>
      <xdr:colOff>50800</xdr:colOff>
      <xdr:row>59</xdr:row>
      <xdr:rowOff>41787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52105"/>
          <a:ext cx="889000" cy="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160939</xdr:rowOff>
    </xdr:from>
    <xdr:to>
      <xdr:col>55</xdr:col>
      <xdr:colOff>50800</xdr:colOff>
      <xdr:row>59</xdr:row>
      <xdr:rowOff>91089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10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3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161309</xdr:rowOff>
    </xdr:from>
    <xdr:to>
      <xdr:col>50</xdr:col>
      <xdr:colOff>165100</xdr:colOff>
      <xdr:row>59</xdr:row>
      <xdr:rowOff>91459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10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82586</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9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161626</xdr:rowOff>
    </xdr:from>
    <xdr:to>
      <xdr:col>46</xdr:col>
      <xdr:colOff>38100</xdr:colOff>
      <xdr:row>59</xdr:row>
      <xdr:rowOff>91776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10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82903</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9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162437</xdr:rowOff>
    </xdr:from>
    <xdr:to>
      <xdr:col>41</xdr:col>
      <xdr:colOff>101600</xdr:colOff>
      <xdr:row>59</xdr:row>
      <xdr:rowOff>92587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10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83714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9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157205</xdr:rowOff>
    </xdr:from>
    <xdr:to>
      <xdr:col>36</xdr:col>
      <xdr:colOff>165100</xdr:colOff>
      <xdr:row>59</xdr:row>
      <xdr:rowOff>87355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10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78482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19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88959</xdr:rowOff>
    </xdr:from>
    <xdr:to>
      <xdr:col>55</xdr:col>
      <xdr:colOff>0</xdr:colOff>
      <xdr:row>78</xdr:row>
      <xdr:rowOff>116768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62059"/>
          <a:ext cx="838200" cy="2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51129</xdr:rowOff>
    </xdr:from>
    <xdr:to>
      <xdr:col>50</xdr:col>
      <xdr:colOff>114300</xdr:colOff>
      <xdr:row>78</xdr:row>
      <xdr:rowOff>88959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24229"/>
          <a:ext cx="889000" cy="3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51129</xdr:rowOff>
    </xdr:from>
    <xdr:to>
      <xdr:col>45</xdr:col>
      <xdr:colOff>177800</xdr:colOff>
      <xdr:row>78</xdr:row>
      <xdr:rowOff>147213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24229"/>
          <a:ext cx="889000" cy="9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121340</xdr:rowOff>
    </xdr:from>
    <xdr:to>
      <xdr:col>41</xdr:col>
      <xdr:colOff>50800</xdr:colOff>
      <xdr:row>78</xdr:row>
      <xdr:rowOff>147213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94440"/>
          <a:ext cx="889000" cy="2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65968</xdr:rowOff>
    </xdr:from>
    <xdr:to>
      <xdr:col>55</xdr:col>
      <xdr:colOff>50800</xdr:colOff>
      <xdr:row>78</xdr:row>
      <xdr:rowOff>167568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3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152345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5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38159</xdr:rowOff>
    </xdr:from>
    <xdr:to>
      <xdr:col>50</xdr:col>
      <xdr:colOff>165100</xdr:colOff>
      <xdr:row>78</xdr:row>
      <xdr:rowOff>139759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1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130886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0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329</xdr:rowOff>
    </xdr:from>
    <xdr:to>
      <xdr:col>46</xdr:col>
      <xdr:colOff>38100</xdr:colOff>
      <xdr:row>78</xdr:row>
      <xdr:rowOff>101929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7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93056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46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96413</xdr:rowOff>
    </xdr:from>
    <xdr:to>
      <xdr:col>41</xdr:col>
      <xdr:colOff>101600</xdr:colOff>
      <xdr:row>79</xdr:row>
      <xdr:rowOff>26563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6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17690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56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70540</xdr:rowOff>
    </xdr:from>
    <xdr:to>
      <xdr:col>36</xdr:col>
      <xdr:colOff>165100</xdr:colOff>
      <xdr:row>79</xdr:row>
      <xdr:rowOff>690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4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163267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53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100546</xdr:rowOff>
    </xdr:from>
    <xdr:to>
      <xdr:col>55</xdr:col>
      <xdr:colOff>0</xdr:colOff>
      <xdr:row>96</xdr:row>
      <xdr:rowOff>114602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59746"/>
          <a:ext cx="838200" cy="1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71079</xdr:rowOff>
    </xdr:from>
    <xdr:to>
      <xdr:col>50</xdr:col>
      <xdr:colOff>114300</xdr:colOff>
      <xdr:row>96</xdr:row>
      <xdr:rowOff>114602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30279"/>
          <a:ext cx="889000" cy="4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71079</xdr:rowOff>
    </xdr:from>
    <xdr:to>
      <xdr:col>45</xdr:col>
      <xdr:colOff>177800</xdr:colOff>
      <xdr:row>96</xdr:row>
      <xdr:rowOff>120239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30279"/>
          <a:ext cx="889000" cy="4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35044</xdr:rowOff>
    </xdr:from>
    <xdr:to>
      <xdr:col>41</xdr:col>
      <xdr:colOff>50800</xdr:colOff>
      <xdr:row>96</xdr:row>
      <xdr:rowOff>120239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94244"/>
          <a:ext cx="889000" cy="8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33190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6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49746</xdr:rowOff>
    </xdr:from>
    <xdr:to>
      <xdr:col>55</xdr:col>
      <xdr:colOff>50800</xdr:colOff>
      <xdr:row>96</xdr:row>
      <xdr:rowOff>151346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72623</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60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63802</xdr:rowOff>
    </xdr:from>
    <xdr:to>
      <xdr:col>50</xdr:col>
      <xdr:colOff>165100</xdr:colOff>
      <xdr:row>96</xdr:row>
      <xdr:rowOff>165402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2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10479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29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20279</xdr:rowOff>
    </xdr:from>
    <xdr:to>
      <xdr:col>46</xdr:col>
      <xdr:colOff>38100</xdr:colOff>
      <xdr:row>96</xdr:row>
      <xdr:rowOff>121879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7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138406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25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69439</xdr:rowOff>
    </xdr:from>
    <xdr:to>
      <xdr:col>41</xdr:col>
      <xdr:colOff>101600</xdr:colOff>
      <xdr:row>96</xdr:row>
      <xdr:rowOff>171039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16116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303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155694</xdr:rowOff>
    </xdr:from>
    <xdr:to>
      <xdr:col>36</xdr:col>
      <xdr:colOff>165100</xdr:colOff>
      <xdr:row>96</xdr:row>
      <xdr:rowOff>85844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102371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218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155085</xdr:rowOff>
    </xdr:from>
    <xdr:to>
      <xdr:col>85</xdr:col>
      <xdr:colOff>127000</xdr:colOff>
      <xdr:row>38</xdr:row>
      <xdr:rowOff>15250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55835"/>
          <a:ext cx="838200" cy="37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15250</xdr:rowOff>
    </xdr:from>
    <xdr:to>
      <xdr:col>81</xdr:col>
      <xdr:colOff>50800</xdr:colOff>
      <xdr:row>38</xdr:row>
      <xdr:rowOff>28044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30350"/>
          <a:ext cx="889000" cy="1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21194</xdr:rowOff>
    </xdr:from>
    <xdr:to>
      <xdr:col>76</xdr:col>
      <xdr:colOff>114300</xdr:colOff>
      <xdr:row>38</xdr:row>
      <xdr:rowOff>28044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64844"/>
          <a:ext cx="889000" cy="17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21194</xdr:rowOff>
    </xdr:from>
    <xdr:to>
      <xdr:col>71</xdr:col>
      <xdr:colOff>177800</xdr:colOff>
      <xdr:row>38</xdr:row>
      <xdr:rowOff>26146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64844"/>
          <a:ext cx="889000" cy="17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104285</xdr:rowOff>
    </xdr:from>
    <xdr:to>
      <xdr:col>85</xdr:col>
      <xdr:colOff>177800</xdr:colOff>
      <xdr:row>36</xdr:row>
      <xdr:rowOff>34435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127162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135900</xdr:rowOff>
    </xdr:from>
    <xdr:to>
      <xdr:col>81</xdr:col>
      <xdr:colOff>101600</xdr:colOff>
      <xdr:row>38</xdr:row>
      <xdr:rowOff>66050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57177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7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148694</xdr:rowOff>
    </xdr:from>
    <xdr:to>
      <xdr:col>76</xdr:col>
      <xdr:colOff>165100</xdr:colOff>
      <xdr:row>38</xdr:row>
      <xdr:rowOff>78844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9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69971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8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141844</xdr:rowOff>
    </xdr:from>
    <xdr:to>
      <xdr:col>72</xdr:col>
      <xdr:colOff>38100</xdr:colOff>
      <xdr:row>37</xdr:row>
      <xdr:rowOff>71994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1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63121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0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146797</xdr:rowOff>
    </xdr:from>
    <xdr:to>
      <xdr:col>67</xdr:col>
      <xdr:colOff>101600</xdr:colOff>
      <xdr:row>38</xdr:row>
      <xdr:rowOff>76947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9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68073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8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142005</xdr:rowOff>
    </xdr:from>
    <xdr:to>
      <xdr:col>85</xdr:col>
      <xdr:colOff>127000</xdr:colOff>
      <xdr:row>57</xdr:row>
      <xdr:rowOff>163582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914655"/>
          <a:ext cx="838200" cy="2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141267</xdr:rowOff>
    </xdr:from>
    <xdr:to>
      <xdr:col>81</xdr:col>
      <xdr:colOff>50800</xdr:colOff>
      <xdr:row>57</xdr:row>
      <xdr:rowOff>163582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913917"/>
          <a:ext cx="88900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43064</xdr:rowOff>
    </xdr:from>
    <xdr:to>
      <xdr:col>76</xdr:col>
      <xdr:colOff>114300</xdr:colOff>
      <xdr:row>57</xdr:row>
      <xdr:rowOff>141267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815714"/>
          <a:ext cx="889000" cy="9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43064</xdr:rowOff>
    </xdr:from>
    <xdr:to>
      <xdr:col>71</xdr:col>
      <xdr:colOff>177800</xdr:colOff>
      <xdr:row>58</xdr:row>
      <xdr:rowOff>13444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815714"/>
          <a:ext cx="889000" cy="14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91205</xdr:rowOff>
    </xdr:from>
    <xdr:to>
      <xdr:col>85</xdr:col>
      <xdr:colOff>177800</xdr:colOff>
      <xdr:row>58</xdr:row>
      <xdr:rowOff>21355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86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6132</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7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112782</xdr:rowOff>
    </xdr:from>
    <xdr:to>
      <xdr:col>81</xdr:col>
      <xdr:colOff>101600</xdr:colOff>
      <xdr:row>58</xdr:row>
      <xdr:rowOff>42932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8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34059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7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90467</xdr:rowOff>
    </xdr:from>
    <xdr:to>
      <xdr:col>76</xdr:col>
      <xdr:colOff>165100</xdr:colOff>
      <xdr:row>58</xdr:row>
      <xdr:rowOff>20617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11744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5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163714</xdr:rowOff>
    </xdr:from>
    <xdr:to>
      <xdr:col>72</xdr:col>
      <xdr:colOff>38100</xdr:colOff>
      <xdr:row>57</xdr:row>
      <xdr:rowOff>93864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6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110391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03795" y="9540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134094</xdr:rowOff>
    </xdr:from>
    <xdr:to>
      <xdr:col>67</xdr:col>
      <xdr:colOff>101600</xdr:colOff>
      <xdr:row>58</xdr:row>
      <xdr:rowOff>64244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9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55371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9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105927</xdr:rowOff>
    </xdr:from>
    <xdr:to>
      <xdr:col>85</xdr:col>
      <xdr:colOff>127000</xdr:colOff>
      <xdr:row>96</xdr:row>
      <xdr:rowOff>111106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565127"/>
          <a:ext cx="838200" cy="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111106</xdr:rowOff>
    </xdr:from>
    <xdr:to>
      <xdr:col>81</xdr:col>
      <xdr:colOff>50800</xdr:colOff>
      <xdr:row>96</xdr:row>
      <xdr:rowOff>121948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70306"/>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121948</xdr:rowOff>
    </xdr:from>
    <xdr:to>
      <xdr:col>76</xdr:col>
      <xdr:colOff>114300</xdr:colOff>
      <xdr:row>96</xdr:row>
      <xdr:rowOff>154003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81148"/>
          <a:ext cx="889000" cy="3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127431</xdr:rowOff>
    </xdr:from>
    <xdr:to>
      <xdr:col>71</xdr:col>
      <xdr:colOff>177800</xdr:colOff>
      <xdr:row>96</xdr:row>
      <xdr:rowOff>154003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586631"/>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55127</xdr:rowOff>
    </xdr:from>
    <xdr:to>
      <xdr:col>85</xdr:col>
      <xdr:colOff>177800</xdr:colOff>
      <xdr:row>96</xdr:row>
      <xdr:rowOff>156727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1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78004</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65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60306</xdr:rowOff>
    </xdr:from>
    <xdr:to>
      <xdr:col>81</xdr:col>
      <xdr:colOff>101600</xdr:colOff>
      <xdr:row>96</xdr:row>
      <xdr:rowOff>161906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1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6983</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29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71148</xdr:rowOff>
    </xdr:from>
    <xdr:to>
      <xdr:col>76</xdr:col>
      <xdr:colOff>165100</xdr:colOff>
      <xdr:row>97</xdr:row>
      <xdr:rowOff>1298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17825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0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103203</xdr:rowOff>
    </xdr:from>
    <xdr:to>
      <xdr:col>72</xdr:col>
      <xdr:colOff>38100</xdr:colOff>
      <xdr:row>97</xdr:row>
      <xdr:rowOff>33353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6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49880</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337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76631</xdr:rowOff>
    </xdr:from>
    <xdr:to>
      <xdr:col>67</xdr:col>
      <xdr:colOff>101600</xdr:colOff>
      <xdr:row>97</xdr:row>
      <xdr:rowOff>6781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3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23308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311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139319</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5625719"/>
          <a:ext cx="838200" cy="110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139319</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0434300" y="5625719"/>
          <a:ext cx="889000" cy="110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45991</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732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88519</xdr:rowOff>
    </xdr:from>
    <xdr:to>
      <xdr:col>112</xdr:col>
      <xdr:colOff>38100</xdr:colOff>
      <xdr:row>33</xdr:row>
      <xdr:rowOff>18669</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557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35196</xdr:rowOff>
    </xdr:from>
    <xdr:ext cx="469744"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088428" y="535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衛生費は、住民一人当たり</a:t>
          </a:r>
          <a:r>
            <a:rPr kumimoji="1" lang="en-US" altLang="ja-JP" sz="1100">
              <a:solidFill>
                <a:schemeClr val="dk1"/>
              </a:solidFill>
              <a:effectLst/>
              <a:latin typeface="+mn-lt"/>
              <a:ea typeface="+mn-ea"/>
              <a:cs typeface="+mn-cs"/>
            </a:rPr>
            <a:t>203,454</a:t>
          </a:r>
          <a:r>
            <a:rPr kumimoji="1" lang="ja-JP" altLang="ja-JP" sz="1100">
              <a:solidFill>
                <a:schemeClr val="dk1"/>
              </a:solidFill>
              <a:effectLst/>
              <a:latin typeface="+mn-lt"/>
              <a:ea typeface="+mn-ea"/>
              <a:cs typeface="+mn-cs"/>
            </a:rPr>
            <a:t>円となっており、類似団体平均を大幅に上回っているのは、町立診療所の運営に係る経費や一般廃棄物処理施設に係る委託料などの物件費が増加しているからであり、前年度と比較して住民一人当たりのコストが減少しているのは、新型コロナウイルス感染症対策事業の減少によるものである。</a:t>
          </a:r>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第１分団屯所更新事業による費用が増となったため</a:t>
          </a:r>
          <a:r>
            <a:rPr kumimoji="1" lang="ja-JP" altLang="ja-JP" sz="1100">
              <a:solidFill>
                <a:schemeClr val="dk1"/>
              </a:solidFill>
              <a:effectLst/>
              <a:latin typeface="+mn-lt"/>
              <a:ea typeface="+mn-ea"/>
              <a:cs typeface="+mn-cs"/>
            </a:rPr>
            <a:t>、類似団体を上回っている。さらに</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各施設の普通建設事業費が増</a:t>
          </a:r>
          <a:r>
            <a:rPr kumimoji="1" lang="ja-JP" altLang="ja-JP" sz="1100">
              <a:solidFill>
                <a:schemeClr val="dk1"/>
              </a:solidFill>
              <a:effectLst/>
              <a:latin typeface="+mn-lt"/>
              <a:ea typeface="+mn-ea"/>
              <a:cs typeface="+mn-cs"/>
            </a:rPr>
            <a:t>となっている。今後とも、人件費の削減や事業の選択と集中を行っていくとともに、公共施設等総合管理計画に基づき、更新や維持管理に対して適正に財源配分していくよう努める。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香川県直島町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実質単年度収支が▲</a:t>
          </a:r>
          <a:r>
            <a:rPr kumimoji="1" lang="en-US" altLang="ja-JP" sz="1100">
              <a:solidFill>
                <a:schemeClr val="dk1"/>
              </a:solidFill>
              <a:effectLst/>
              <a:latin typeface="+mn-lt"/>
              <a:ea typeface="+mn-ea"/>
              <a:cs typeface="+mn-cs"/>
            </a:rPr>
            <a:t>5.68</a:t>
          </a:r>
          <a:r>
            <a:rPr kumimoji="1" lang="ja-JP" altLang="ja-JP" sz="1100">
              <a:solidFill>
                <a:schemeClr val="dk1"/>
              </a:solidFill>
              <a:effectLst/>
              <a:latin typeface="+mn-lt"/>
              <a:ea typeface="+mn-ea"/>
              <a:cs typeface="+mn-cs"/>
            </a:rPr>
            <a:t>と低い数値となっているのは、一般廃棄物処理施設に係る委託料などの物件費によるものや、町民会館・一般廃棄物処理施設に伴う公債費などのため、財政調整基金を取り崩したこと</a:t>
          </a:r>
          <a:r>
            <a:rPr kumimoji="1" lang="ja-JP" altLang="en-US" sz="1100">
              <a:solidFill>
                <a:schemeClr val="dk1"/>
              </a:solidFill>
              <a:effectLst/>
              <a:latin typeface="+mn-lt"/>
              <a:ea typeface="+mn-ea"/>
              <a:cs typeface="+mn-cs"/>
            </a:rPr>
            <a:t>及び年度途中の補正予算が必要となり、財政調整基金を積み立てる財源が不足したこと</a:t>
          </a:r>
          <a:r>
            <a:rPr kumimoji="1" lang="ja-JP" altLang="ja-JP" sz="1100">
              <a:solidFill>
                <a:schemeClr val="dk1"/>
              </a:solidFill>
              <a:effectLst/>
              <a:latin typeface="+mn-lt"/>
              <a:ea typeface="+mn-ea"/>
              <a:cs typeface="+mn-cs"/>
            </a:rPr>
            <a:t>が要因である。実質収支については、黒字で推移している。今後も自主財源の増を模索しつつ、歳出削減に努め、実質収支額の増加に努める。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香川県直島町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いずれの会計も赤字は出していない。普通交付税等は増加しているが、臨時財政対策債が大きく減少したことで標準財政規模が減少しており、簡易水道事業会計においては、剰余額が減少したことにより比率が減少している。今後は、簡易水道事業の改良費の増加や下水道事業の長寿命化事業に伴う事業費の増加、また、高齢化社会に適応していくための社会保障施策に係る事業費の増加が見込まれるが、いずれも事業費の適正化を図り、健全な財政運営に努め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香川県直島町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元利償還金等・算入公債費等の値は前年度と比較し、ほぼ同額となっている。今後も地方債抑制施策として、地方債残高を今以上増やさないことと、交付税措置のある有利なもののみの発行に限定する。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満期一括償還地方債は発行していない</a:t>
          </a:r>
          <a:r>
            <a:rPr kumimoji="1" lang="ja-JP" altLang="ja-JP" sz="1100" baseline="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香川県直島町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は確実に減少しているものの、元金償還額の増加に伴い財政調整基金を充当しているため、充当可能財源等も減少している。将来負担比率は算出されていない。今後も、地方債残高を減少させていく予定ではあるが、町債の元金償還額の増加に伴う充当可能基金の減少が見込まれているため、指標の悪化が懸念される。行財政改革を推進し、一層の行政の効率化を図っていくことで、比率が悪化することのないよう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香川県直島町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基金全体としては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390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となっており、財政調整基金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、その他特定目的基金が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228</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公共施設等の老朽化対策などの経費が増大していくこと</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が懸念されるため</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、決算状況等を踏まえ、可能な範囲で積み立てることとしている。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教育施設建設整備基金：教育施設整備の推進</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まちづくり基金：まちづくり整備の推進</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生活環境施設整備基金：生活環境施設整備の推進</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診療所減債基金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診療所財政の健全な運営の推進</a:t>
          </a:r>
          <a:r>
            <a:rPr kumimoji="1" lang="ja-JP" altLang="ja-JP" sz="1100" b="0" i="0" u="none" strike="noStrike" kern="0" cap="none" spc="0" normalizeH="0" baseline="0" noProof="0">
              <a:ln>
                <a:noFill/>
              </a:ln>
              <a:solidFill>
                <a:prstClr val="black"/>
              </a:solidFill>
              <a:effectLst/>
              <a:uLnTx/>
              <a:uFillTx/>
              <a:latin typeface="+mn-lt"/>
              <a:ea typeface="+mn-ea"/>
              <a:cs typeface="+mn-cs"/>
            </a:rPr>
            <a:t>　　　　　</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教育施設建設整備基金：教育施設整備の推進のため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81</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ことによる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まちづくり基金：まちづくり整備の推進のため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ことによる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生活環境施設整備基金：生活環境施設整備の推進のため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積み立てたことによる増加</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診療所減債基金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公債費へ充当のため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百万円取り崩ししたことによる減少。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教育施設建設整備基金：小中学校施設整備などのため、可能な範囲で積み立て予定。特に小学校校舎の老朽化がひどくなってきているため、小規模の改修は実施してきているが、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大規模改修</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等の検討が必要となってきている。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まちづくり基金：公共施設等の老朽化対策などのため、可能な範囲で積み立て予定。</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生活環境施設整備基金：ごみ焼却設整備事業などのため、可能な範囲で積み立て予定。</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診療所減債基金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公債費へ充当のため、基金の運用から生じる収益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を積み立て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予定</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年度途中の補正予算により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公共施設等の老朽化対策及び社会保障関係経費の増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公債費の増によ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り、差引き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たことによる減少。</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災害への備え等のため、過去の実績や決算状況を踏まえ、可能な範囲で積み立てることとしている。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一般廃棄物処理施設整備事業などに係る償還のため</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ことによる減少。</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令和７年度以降は地方債償還額は減少予定であり、適切な事業の償還に充当していく。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825BEF5-17C1-43FE-9563-EE6184E7EA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A4B0B5C-FCC8-4704-A807-96CCB3467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DDA57B6-43A6-4288-87D3-DC5AAA1FC34A}"/>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E375FE6-A3D5-41F8-BE6F-23E188738E0A}"/>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C1B7DB6-01A3-41A0-8536-28E36DA4EA8A}"/>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C09E9F8-CB4E-42EF-9FBA-4429F3FEB5B6}"/>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FEEAE02-1AFF-4D58-A9B9-88F5A4E61340}"/>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93FB35F-815C-49AB-85F1-15FB4196666B}"/>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C1C5C99-D415-4221-8C25-306EE8BC0015}"/>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7CEEEF0-C244-4060-83A3-193AFDE02F79}"/>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E565D53-85B5-4AE5-95F9-1865C43779B1}"/>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3CE05E4-0036-4F15-AC85-A0D3480E60FF}"/>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7F53BA9-B153-4EC1-AD31-BCAF94AC399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DFDA4B2-2E1F-486F-9880-F0691DBB9ED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15BE0C5-079B-4E78-833B-BAB5FD6A472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7C92BD0-ADFC-4C13-87EF-6147F4E4855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9A4CC68-05D1-48C1-8C3F-63BE7333F49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0E21B25-5349-4B6E-A0F3-66A4407785D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9EFFC30-5959-4FBC-9801-2170A858A15D}"/>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E475462-86BB-498E-AF0A-9D979956852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38D672C-4B4A-4C3F-8D0D-DF7C39389549}"/>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BD79B00-65E6-486F-9E93-EF830898195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D00A60C-B3BA-4E6D-A1E8-3A6BAA5250EF}"/>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2FF319E-3444-454D-B89F-EF11A6801B61}"/>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520345F-0C39-44A7-B148-4FBD749FCB0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B4EB1A7-6CC6-4BE5-A5A0-896EEEC10D54}"/>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B054184-2D10-42FA-9F05-D593511FB73B}"/>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EC1EE0F-7DBC-4E06-AD34-78E06F32166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DB95418-73A3-4663-8B59-7FB35210405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6A62C9A-DBE1-474A-8F01-E8C3764F104A}"/>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7ECFD27-F9ED-41CD-BD6B-2CA15E99B8B8}"/>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9E3182F-D471-41C6-8EBB-9657CC0914D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FEC7CAF-E160-4FF7-80E6-63E8675DF9D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B5268A8-0F17-4FEE-B89D-93940C8118A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0FDE087-1E8B-4F55-B5CD-BD314F6FB1C9}"/>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A67F119-EDB1-4A26-8708-AF43BE07074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B1FCFA7-04EF-42B5-8653-967FB75392D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703A2AB-25AB-47F7-81B0-8F0D40600ED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8636D8D-33E9-4D2E-AB42-9049C20D42B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D712BEA-44EC-4D42-B513-850BAA32149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5E30F57-C9A6-4C28-8BDB-6EF64794549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97D3D42-64EC-4567-A335-A8D08703F0AA}"/>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25C72EE-9632-4235-9782-FA124A21E5A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84E5A7C-C60E-4A82-997F-B89FE704B7C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EBF0C11-0E2C-4FAD-81B4-38EACB77176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6A7D2AC-3D4B-42E5-B4E7-D075DC5EAEF3}"/>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6086983-6C7D-4F54-AB08-94EAA0690EC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A6BE4DE-F497-412D-AEA8-20D44174D7BD}"/>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C0FFCAB-C69C-47F9-9929-472EFE69342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D3EA3FF-5B7F-4ADE-9B8E-08E6ED8E3575}"/>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B2CED1C-2651-460B-927C-429AB13B778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6F8B144-E319-47BD-81B0-8AD93ED2050D}"/>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CE3577F-93E1-40B7-8404-04C8AECCFFE3}"/>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C12A05E-5890-4223-96F1-057EA15E803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B8FBFE6-22D5-482E-B686-B7EF3F204CA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157B5D2-B38D-4AB8-8A7C-44ABA68A48F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7037B5F-36D5-40E1-95CD-4F2824BAE256}"/>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全国平均・香川県平均を下回っており、これまでの取組の効果が表れていると考えられる。今後も公共施設等総合管理計画及び公共施設個別施設計画に基づいた施設の維持管理を適切に進めるとともに、老朽化対策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3DCEF93-201A-4FD6-B866-81361E3CAB83}"/>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4B6BA69-74BF-4F88-9F10-8CEB75869CE8}"/>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7D84D1F-D1E9-4D96-87AF-F6C96B1EA9E3}"/>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5609479-1EBE-47EF-89CD-5D80177F584F}"/>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546F8C4-E6EE-4C5E-915E-2B472B4D5245}"/>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0A01D61-2D13-4F73-BC6D-36E8214FBF36}"/>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FE679E9-C6F4-4C4E-AAC7-2B1978F6D291}"/>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304B94E9-66BE-48E7-8037-5C141A690985}"/>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C5DA813-380D-47AD-94E6-56F4D1960317}"/>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2B56AED-2DA0-4A05-A387-C04A3206CBE0}"/>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385C45F-89D3-417C-9A56-50C2D760FCC6}"/>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7FCF445-F2B2-44E1-B755-3EACB47EC450}"/>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BF09756-0133-4C21-B415-BA8AC3863E5B}"/>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10BA91E-AE22-4513-B6F3-B7E5DD7581DF}"/>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88DDB3F-E82D-4A27-B003-E2C9C78E7771}"/>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5CE84CB3-5031-48D4-82CE-5C8983F34E3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930CDF59-C45C-47EE-AD02-5B25CFF82DF5}"/>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3EBA079-6E2B-43D8-A16D-A89F70FF95BA}"/>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7347B2B4-4FFF-4510-8FF0-5647A1470607}"/>
            </a:ext>
          </a:extLst>
        </xdr:cNvPr>
        <xdr:cNvCxnSpPr/>
      </xdr:nvCxnSpPr>
      <xdr:spPr>
        <a:xfrm flipV="1">
          <a:off x="4206240" y="5299257"/>
          <a:ext cx="1270" cy="143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8CA6B739-CA42-4251-9D2E-812DBE54175C}"/>
            </a:ext>
          </a:extLst>
        </xdr:cNvPr>
        <xdr:cNvSpPr txBox="1"/>
      </xdr:nvSpPr>
      <xdr:spPr>
        <a:xfrm>
          <a:off x="4258945" y="6733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A3E9DB31-9821-47F7-B4DD-7BB25EAC091E}"/>
            </a:ext>
          </a:extLst>
        </xdr:cNvPr>
        <xdr:cNvCxnSpPr/>
      </xdr:nvCxnSpPr>
      <xdr:spPr>
        <a:xfrm>
          <a:off x="4119245" y="673000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207E4C1B-BC9D-4331-86E9-40F71D8C4D20}"/>
            </a:ext>
          </a:extLst>
        </xdr:cNvPr>
        <xdr:cNvSpPr txBox="1"/>
      </xdr:nvSpPr>
      <xdr:spPr>
        <a:xfrm>
          <a:off x="4258945" y="5078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60692134-55C2-4384-9DB7-D61E9029D713}"/>
            </a:ext>
          </a:extLst>
        </xdr:cNvPr>
        <xdr:cNvCxnSpPr/>
      </xdr:nvCxnSpPr>
      <xdr:spPr>
        <a:xfrm>
          <a:off x="4119245" y="529925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74167044-0374-47C8-A8DE-B75E22D18D0B}"/>
            </a:ext>
          </a:extLst>
        </xdr:cNvPr>
        <xdr:cNvSpPr txBox="1"/>
      </xdr:nvSpPr>
      <xdr:spPr>
        <a:xfrm>
          <a:off x="4258945" y="5868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945F7966-76C3-4E36-B9D5-48590C902D34}"/>
            </a:ext>
          </a:extLst>
        </xdr:cNvPr>
        <xdr:cNvSpPr/>
      </xdr:nvSpPr>
      <xdr:spPr>
        <a:xfrm>
          <a:off x="4157345" y="58901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6577627D-13B6-4F47-8E6C-4C603BEB2CE5}"/>
            </a:ext>
          </a:extLst>
        </xdr:cNvPr>
        <xdr:cNvSpPr/>
      </xdr:nvSpPr>
      <xdr:spPr>
        <a:xfrm>
          <a:off x="3537585" y="5843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C3B45F79-D8A9-4D5B-BE8B-DCE47D8E7B02}"/>
            </a:ext>
          </a:extLst>
        </xdr:cNvPr>
        <xdr:cNvSpPr/>
      </xdr:nvSpPr>
      <xdr:spPr>
        <a:xfrm>
          <a:off x="286702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311E669B-6052-4F0B-A30B-FE8E3659719F}"/>
            </a:ext>
          </a:extLst>
        </xdr:cNvPr>
        <xdr:cNvSpPr/>
      </xdr:nvSpPr>
      <xdr:spPr>
        <a:xfrm>
          <a:off x="219646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44CC7AC6-8801-422C-8D3E-266FC66DEAB0}"/>
            </a:ext>
          </a:extLst>
        </xdr:cNvPr>
        <xdr:cNvSpPr/>
      </xdr:nvSpPr>
      <xdr:spPr>
        <a:xfrm>
          <a:off x="152590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5DA09A2-6FE0-4A93-86EE-21CF47E8CAC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1A83651-0EE6-4331-A6A9-9221EA0A7113}"/>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CAB36A9-4F44-45FF-9872-F20227EF4B0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D2655AD-6648-4C4A-B0C8-A7E10388B3AC}"/>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BCEEF41-E104-47B2-8624-B1B006E2B2E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42545</xdr:rowOff>
    </xdr:from>
    <xdr:to>
      <xdr:col>23</xdr:col>
      <xdr:colOff>136525</xdr:colOff>
      <xdr:row>28</xdr:row>
      <xdr:rowOff>144145</xdr:rowOff>
    </xdr:to>
    <xdr:sp macro="" textlink="">
      <xdr:nvSpPr>
        <xdr:cNvPr id="93" name="楕円 92">
          <a:extLst>
            <a:ext uri="{FF2B5EF4-FFF2-40B4-BE49-F238E27FC236}">
              <a16:creationId xmlns:a16="http://schemas.microsoft.com/office/drawing/2014/main" id="{38B0AB3C-6A63-45C7-892E-BDC7258BADC8}"/>
            </a:ext>
          </a:extLst>
        </xdr:cNvPr>
        <xdr:cNvSpPr/>
      </xdr:nvSpPr>
      <xdr:spPr>
        <a:xfrm>
          <a:off x="4157345" y="550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65422</xdr:rowOff>
    </xdr:from>
    <xdr:ext cx="405111" cy="259045"/>
    <xdr:sp macro="" textlink="">
      <xdr:nvSpPr>
        <xdr:cNvPr id="94" name="有形固定資産減価償却率該当値テキスト">
          <a:extLst>
            <a:ext uri="{FF2B5EF4-FFF2-40B4-BE49-F238E27FC236}">
              <a16:creationId xmlns:a16="http://schemas.microsoft.com/office/drawing/2014/main" id="{C522C2B6-3399-461D-980B-9CFC5BF26E0A}"/>
            </a:ext>
          </a:extLst>
        </xdr:cNvPr>
        <xdr:cNvSpPr txBox="1"/>
      </xdr:nvSpPr>
      <xdr:spPr>
        <a:xfrm>
          <a:off x="4258945" y="536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2449</xdr:rowOff>
    </xdr:from>
    <xdr:to>
      <xdr:col>19</xdr:col>
      <xdr:colOff>187325</xdr:colOff>
      <xdr:row>28</xdr:row>
      <xdr:rowOff>104049</xdr:rowOff>
    </xdr:to>
    <xdr:sp macro="" textlink="">
      <xdr:nvSpPr>
        <xdr:cNvPr id="95" name="楕円 94">
          <a:extLst>
            <a:ext uri="{FF2B5EF4-FFF2-40B4-BE49-F238E27FC236}">
              <a16:creationId xmlns:a16="http://schemas.microsoft.com/office/drawing/2014/main" id="{3EAF428D-A541-41FE-BCB0-A5989C14D65C}"/>
            </a:ext>
          </a:extLst>
        </xdr:cNvPr>
        <xdr:cNvSpPr/>
      </xdr:nvSpPr>
      <xdr:spPr>
        <a:xfrm>
          <a:off x="3537585" y="54659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53249</xdr:rowOff>
    </xdr:from>
    <xdr:to>
      <xdr:col>23</xdr:col>
      <xdr:colOff>85725</xdr:colOff>
      <xdr:row>28</xdr:row>
      <xdr:rowOff>93345</xdr:rowOff>
    </xdr:to>
    <xdr:cxnSp macro="">
      <xdr:nvCxnSpPr>
        <xdr:cNvPr id="96" name="直線コネクタ 95">
          <a:extLst>
            <a:ext uri="{FF2B5EF4-FFF2-40B4-BE49-F238E27FC236}">
              <a16:creationId xmlns:a16="http://schemas.microsoft.com/office/drawing/2014/main" id="{65F119F7-09D3-486B-919F-57AE7F489C64}"/>
            </a:ext>
          </a:extLst>
        </xdr:cNvPr>
        <xdr:cNvCxnSpPr/>
      </xdr:nvCxnSpPr>
      <xdr:spPr>
        <a:xfrm>
          <a:off x="3588385" y="5516789"/>
          <a:ext cx="6197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139972</xdr:rowOff>
    </xdr:from>
    <xdr:to>
      <xdr:col>15</xdr:col>
      <xdr:colOff>187325</xdr:colOff>
      <xdr:row>28</xdr:row>
      <xdr:rowOff>70122</xdr:rowOff>
    </xdr:to>
    <xdr:sp macro="" textlink="">
      <xdr:nvSpPr>
        <xdr:cNvPr id="97" name="楕円 96">
          <a:extLst>
            <a:ext uri="{FF2B5EF4-FFF2-40B4-BE49-F238E27FC236}">
              <a16:creationId xmlns:a16="http://schemas.microsoft.com/office/drawing/2014/main" id="{25019DFC-AF3A-43A4-BE63-C90DCFE46EBB}"/>
            </a:ext>
          </a:extLst>
        </xdr:cNvPr>
        <xdr:cNvSpPr/>
      </xdr:nvSpPr>
      <xdr:spPr>
        <a:xfrm>
          <a:off x="2867025" y="5435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19322</xdr:rowOff>
    </xdr:from>
    <xdr:to>
      <xdr:col>19</xdr:col>
      <xdr:colOff>136525</xdr:colOff>
      <xdr:row>28</xdr:row>
      <xdr:rowOff>53249</xdr:rowOff>
    </xdr:to>
    <xdr:cxnSp macro="">
      <xdr:nvCxnSpPr>
        <xdr:cNvPr id="98" name="直線コネクタ 97">
          <a:extLst>
            <a:ext uri="{FF2B5EF4-FFF2-40B4-BE49-F238E27FC236}">
              <a16:creationId xmlns:a16="http://schemas.microsoft.com/office/drawing/2014/main" id="{35F452DB-D119-4877-B18A-02E1CFAF1E0F}"/>
            </a:ext>
          </a:extLst>
        </xdr:cNvPr>
        <xdr:cNvCxnSpPr/>
      </xdr:nvCxnSpPr>
      <xdr:spPr>
        <a:xfrm>
          <a:off x="2917825" y="5482862"/>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121467</xdr:rowOff>
    </xdr:from>
    <xdr:to>
      <xdr:col>11</xdr:col>
      <xdr:colOff>187325</xdr:colOff>
      <xdr:row>28</xdr:row>
      <xdr:rowOff>51617</xdr:rowOff>
    </xdr:to>
    <xdr:sp macro="" textlink="">
      <xdr:nvSpPr>
        <xdr:cNvPr id="99" name="楕円 98">
          <a:extLst>
            <a:ext uri="{FF2B5EF4-FFF2-40B4-BE49-F238E27FC236}">
              <a16:creationId xmlns:a16="http://schemas.microsoft.com/office/drawing/2014/main" id="{6DD37F16-18B9-4DF4-88C4-27D00A447ADE}"/>
            </a:ext>
          </a:extLst>
        </xdr:cNvPr>
        <xdr:cNvSpPr/>
      </xdr:nvSpPr>
      <xdr:spPr>
        <a:xfrm>
          <a:off x="2196465" y="54173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817</xdr:rowOff>
    </xdr:from>
    <xdr:to>
      <xdr:col>15</xdr:col>
      <xdr:colOff>136525</xdr:colOff>
      <xdr:row>28</xdr:row>
      <xdr:rowOff>19322</xdr:rowOff>
    </xdr:to>
    <xdr:cxnSp macro="">
      <xdr:nvCxnSpPr>
        <xdr:cNvPr id="100" name="直線コネクタ 99">
          <a:extLst>
            <a:ext uri="{FF2B5EF4-FFF2-40B4-BE49-F238E27FC236}">
              <a16:creationId xmlns:a16="http://schemas.microsoft.com/office/drawing/2014/main" id="{F5DAF19D-5708-44C7-A0AC-CFF1B5B006EC}"/>
            </a:ext>
          </a:extLst>
        </xdr:cNvPr>
        <xdr:cNvCxnSpPr/>
      </xdr:nvCxnSpPr>
      <xdr:spPr>
        <a:xfrm>
          <a:off x="2247265" y="5464357"/>
          <a:ext cx="67056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149225</xdr:rowOff>
    </xdr:from>
    <xdr:to>
      <xdr:col>7</xdr:col>
      <xdr:colOff>187325</xdr:colOff>
      <xdr:row>28</xdr:row>
      <xdr:rowOff>79375</xdr:rowOff>
    </xdr:to>
    <xdr:sp macro="" textlink="">
      <xdr:nvSpPr>
        <xdr:cNvPr id="101" name="楕円 100">
          <a:extLst>
            <a:ext uri="{FF2B5EF4-FFF2-40B4-BE49-F238E27FC236}">
              <a16:creationId xmlns:a16="http://schemas.microsoft.com/office/drawing/2014/main" id="{8EA9A190-D383-4FDA-A496-EE477A468A57}"/>
            </a:ext>
          </a:extLst>
        </xdr:cNvPr>
        <xdr:cNvSpPr/>
      </xdr:nvSpPr>
      <xdr:spPr>
        <a:xfrm>
          <a:off x="1525905" y="54451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817</xdr:rowOff>
    </xdr:from>
    <xdr:to>
      <xdr:col>11</xdr:col>
      <xdr:colOff>136525</xdr:colOff>
      <xdr:row>28</xdr:row>
      <xdr:rowOff>28575</xdr:rowOff>
    </xdr:to>
    <xdr:cxnSp macro="">
      <xdr:nvCxnSpPr>
        <xdr:cNvPr id="102" name="直線コネクタ 101">
          <a:extLst>
            <a:ext uri="{FF2B5EF4-FFF2-40B4-BE49-F238E27FC236}">
              <a16:creationId xmlns:a16="http://schemas.microsoft.com/office/drawing/2014/main" id="{0750946F-92CC-407C-91E7-CE4876E23DF3}"/>
            </a:ext>
          </a:extLst>
        </xdr:cNvPr>
        <xdr:cNvCxnSpPr/>
      </xdr:nvCxnSpPr>
      <xdr:spPr>
        <a:xfrm flipV="1">
          <a:off x="1576705" y="5464357"/>
          <a:ext cx="6705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45D2294B-D5A6-46B8-9AC9-11893491314D}"/>
            </a:ext>
          </a:extLst>
        </xdr:cNvPr>
        <xdr:cNvSpPr txBox="1"/>
      </xdr:nvSpPr>
      <xdr:spPr>
        <a:xfrm>
          <a:off x="3395989"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7236D201-AB65-43AF-A265-AB79DAA9DDDF}"/>
            </a:ext>
          </a:extLst>
        </xdr:cNvPr>
        <xdr:cNvSpPr txBox="1"/>
      </xdr:nvSpPr>
      <xdr:spPr>
        <a:xfrm>
          <a:off x="2738129" y="589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009034D0-3FFE-4765-956B-545FBB6F1B6C}"/>
            </a:ext>
          </a:extLst>
        </xdr:cNvPr>
        <xdr:cNvSpPr txBox="1"/>
      </xdr:nvSpPr>
      <xdr:spPr>
        <a:xfrm>
          <a:off x="2067569" y="589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85F3792F-6BFE-4555-AF95-AE98F7E9F7C9}"/>
            </a:ext>
          </a:extLst>
        </xdr:cNvPr>
        <xdr:cNvSpPr txBox="1"/>
      </xdr:nvSpPr>
      <xdr:spPr>
        <a:xfrm>
          <a:off x="139700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120576</xdr:rowOff>
    </xdr:from>
    <xdr:ext cx="405111" cy="259045"/>
    <xdr:sp macro="" textlink="">
      <xdr:nvSpPr>
        <xdr:cNvPr id="107" name="n_1mainValue有形固定資産減価償却率">
          <a:extLst>
            <a:ext uri="{FF2B5EF4-FFF2-40B4-BE49-F238E27FC236}">
              <a16:creationId xmlns:a16="http://schemas.microsoft.com/office/drawing/2014/main" id="{D6B84D8F-F661-4623-A4AC-39BFBF6F78B5}"/>
            </a:ext>
          </a:extLst>
        </xdr:cNvPr>
        <xdr:cNvSpPr txBox="1"/>
      </xdr:nvSpPr>
      <xdr:spPr>
        <a:xfrm>
          <a:off x="3395989" y="5248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86649</xdr:rowOff>
    </xdr:from>
    <xdr:ext cx="405111" cy="259045"/>
    <xdr:sp macro="" textlink="">
      <xdr:nvSpPr>
        <xdr:cNvPr id="108" name="n_2mainValue有形固定資産減価償却率">
          <a:extLst>
            <a:ext uri="{FF2B5EF4-FFF2-40B4-BE49-F238E27FC236}">
              <a16:creationId xmlns:a16="http://schemas.microsoft.com/office/drawing/2014/main" id="{C0F226CE-0AAE-4512-8523-1F609CCC04EC}"/>
            </a:ext>
          </a:extLst>
        </xdr:cNvPr>
        <xdr:cNvSpPr txBox="1"/>
      </xdr:nvSpPr>
      <xdr:spPr>
        <a:xfrm>
          <a:off x="2738129" y="521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68144</xdr:rowOff>
    </xdr:from>
    <xdr:ext cx="405111" cy="259045"/>
    <xdr:sp macro="" textlink="">
      <xdr:nvSpPr>
        <xdr:cNvPr id="109" name="n_3mainValue有形固定資産減価償却率">
          <a:extLst>
            <a:ext uri="{FF2B5EF4-FFF2-40B4-BE49-F238E27FC236}">
              <a16:creationId xmlns:a16="http://schemas.microsoft.com/office/drawing/2014/main" id="{34C0096D-859E-45E5-B37A-F1120187EBFF}"/>
            </a:ext>
          </a:extLst>
        </xdr:cNvPr>
        <xdr:cNvSpPr txBox="1"/>
      </xdr:nvSpPr>
      <xdr:spPr>
        <a:xfrm>
          <a:off x="2067569" y="5196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95902</xdr:rowOff>
    </xdr:from>
    <xdr:ext cx="405111" cy="259045"/>
    <xdr:sp macro="" textlink="">
      <xdr:nvSpPr>
        <xdr:cNvPr id="110" name="n_4mainValue有形固定資産減価償却率">
          <a:extLst>
            <a:ext uri="{FF2B5EF4-FFF2-40B4-BE49-F238E27FC236}">
              <a16:creationId xmlns:a16="http://schemas.microsoft.com/office/drawing/2014/main" id="{3975545C-2896-4504-ABE1-40119D4A69D7}"/>
            </a:ext>
          </a:extLst>
        </xdr:cNvPr>
        <xdr:cNvSpPr txBox="1"/>
      </xdr:nvSpPr>
      <xdr:spPr>
        <a:xfrm>
          <a:off x="1397009" y="52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D3506EA-A7A2-4F7E-98B4-BB3BA01E6DE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3570594-699A-4BBE-85CB-B91027E97A6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7E44413-C864-464C-9F40-A4C62F96C995}"/>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9DF5A41-3E9C-4044-910D-F13FADE1D00B}"/>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8FA5A65-4380-47A1-8402-7AE3583C4DCE}"/>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4CF3BE2-CDFD-409C-975A-2D102F4FA024}"/>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5EFD9C9-E309-47E1-8438-92F0F9FFC125}"/>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68661B5-794F-4D66-87BA-1B31E399817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5A2B4B6-6CAC-41A2-8AB6-97B75301A9AC}"/>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CAA3C07-37FF-40FD-B93E-190AF86691D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AE24997-D627-4E15-86AF-0DA3D244D157}"/>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1772FCB-46C9-4A94-888B-0B51651D748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2CC2052-8CB9-4E24-B161-D2A40E4B088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上回っているものの、全国平均・香川県平均は下回っており良好な水準である。今後も基金残高とのバランスを見ながら、起債の借入れを抑制し健全な財政運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A86D202-95CA-482D-A42E-09C792939E37}"/>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0CDCD0D-F44F-4B90-A364-25F583A74B76}"/>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41B0609-6317-4004-B3B4-F75A280EF66A}"/>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3B29F8F-67B7-4E3A-8652-561B173EB1E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AABCA104-4A78-4F2E-8841-E1B4AC69147C}"/>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8F06586-6189-4AAC-85B8-CDBCEA8CB85E}"/>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7B6B0F84-8E99-40F0-90A5-2BCD6C6FF44B}"/>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56D96E9-F12C-4464-96FA-74031E03EE3E}"/>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8074F89E-76FE-4EDD-A3B4-C796358BAC56}"/>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682B7A04-458B-4909-BB39-4D78AEBB9A48}"/>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C1E52382-BDED-4195-91FB-B7468BA640F9}"/>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D2131919-EB29-467C-BBD2-262F6F53E081}"/>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37448921-00A1-4D51-9FD7-6E2DD039ABAD}"/>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732B021-2CB4-45C2-B528-E08CA4B51E2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9389C95-0997-447E-9108-0C6E7A1726D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58217E8C-AF82-4F83-8FA3-B26A89827A57}"/>
            </a:ext>
          </a:extLst>
        </xdr:cNvPr>
        <xdr:cNvCxnSpPr/>
      </xdr:nvCxnSpPr>
      <xdr:spPr>
        <a:xfrm flipV="1">
          <a:off x="13027660" y="5211868"/>
          <a:ext cx="1269" cy="1188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8A3CA322-073B-4BD4-AE13-1E7984AC9B9A}"/>
            </a:ext>
          </a:extLst>
        </xdr:cNvPr>
        <xdr:cNvSpPr txBox="1"/>
      </xdr:nvSpPr>
      <xdr:spPr>
        <a:xfrm>
          <a:off x="13080365" y="640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377083A0-56A3-4FE8-BCCD-D18A5BCBBF10}"/>
            </a:ext>
          </a:extLst>
        </xdr:cNvPr>
        <xdr:cNvCxnSpPr/>
      </xdr:nvCxnSpPr>
      <xdr:spPr>
        <a:xfrm>
          <a:off x="12963525" y="6400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EC1CA7B8-F7E1-4C9D-AAA4-CD3EF2D50DCA}"/>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76F127DB-A629-4C49-8F21-F7D3C7A2F14F}"/>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4" name="債務償還比率平均値テキスト">
          <a:extLst>
            <a:ext uri="{FF2B5EF4-FFF2-40B4-BE49-F238E27FC236}">
              <a16:creationId xmlns:a16="http://schemas.microsoft.com/office/drawing/2014/main" id="{CEEB2740-A9D0-48BB-8053-C325D3F2FB4F}"/>
            </a:ext>
          </a:extLst>
        </xdr:cNvPr>
        <xdr:cNvSpPr txBox="1"/>
      </xdr:nvSpPr>
      <xdr:spPr>
        <a:xfrm>
          <a:off x="13080365" y="5328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7EFEC6E5-136E-44E8-8AFB-ED7881342E8D}"/>
            </a:ext>
          </a:extLst>
        </xdr:cNvPr>
        <xdr:cNvSpPr/>
      </xdr:nvSpPr>
      <xdr:spPr>
        <a:xfrm>
          <a:off x="13001625" y="54731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04583D59-205F-4A8F-8F15-886B5640E6BF}"/>
            </a:ext>
          </a:extLst>
        </xdr:cNvPr>
        <xdr:cNvSpPr/>
      </xdr:nvSpPr>
      <xdr:spPr>
        <a:xfrm>
          <a:off x="12359005" y="547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8658907E-B56D-41E2-85A2-BEE9399A1829}"/>
            </a:ext>
          </a:extLst>
        </xdr:cNvPr>
        <xdr:cNvSpPr/>
      </xdr:nvSpPr>
      <xdr:spPr>
        <a:xfrm>
          <a:off x="11688445" y="534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3D58837E-EBA0-4E96-85DF-283C08FED00C}"/>
            </a:ext>
          </a:extLst>
        </xdr:cNvPr>
        <xdr:cNvSpPr/>
      </xdr:nvSpPr>
      <xdr:spPr>
        <a:xfrm>
          <a:off x="11017885" y="536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31241677-63D2-4B0D-A223-7E5F81975F85}"/>
            </a:ext>
          </a:extLst>
        </xdr:cNvPr>
        <xdr:cNvSpPr/>
      </xdr:nvSpPr>
      <xdr:spPr>
        <a:xfrm>
          <a:off x="10347325" y="55472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01833F2-1BEC-4EED-B36B-F9FB9DE6E327}"/>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9100D89-3F3B-4F2C-8039-BB37F52C4B4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AE4CCB5-9C99-4727-ABDC-7FB602D16574}"/>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BC1ABD9-3EC4-4F8D-BCE1-00F574E294BF}"/>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B82DB85-EE17-4264-BCC7-65193F419393}"/>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40566</xdr:rowOff>
    </xdr:from>
    <xdr:to>
      <xdr:col>76</xdr:col>
      <xdr:colOff>73025</xdr:colOff>
      <xdr:row>28</xdr:row>
      <xdr:rowOff>142166</xdr:rowOff>
    </xdr:to>
    <xdr:sp macro="" textlink="">
      <xdr:nvSpPr>
        <xdr:cNvPr id="155" name="楕円 154">
          <a:extLst>
            <a:ext uri="{FF2B5EF4-FFF2-40B4-BE49-F238E27FC236}">
              <a16:creationId xmlns:a16="http://schemas.microsoft.com/office/drawing/2014/main" id="{D023D0E6-858C-4E42-9E77-83D9B733F1A5}"/>
            </a:ext>
          </a:extLst>
        </xdr:cNvPr>
        <xdr:cNvSpPr/>
      </xdr:nvSpPr>
      <xdr:spPr>
        <a:xfrm>
          <a:off x="13001625" y="55041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18993</xdr:rowOff>
    </xdr:from>
    <xdr:ext cx="469744" cy="259045"/>
    <xdr:sp macro="" textlink="">
      <xdr:nvSpPr>
        <xdr:cNvPr id="156" name="債務償還比率該当値テキスト">
          <a:extLst>
            <a:ext uri="{FF2B5EF4-FFF2-40B4-BE49-F238E27FC236}">
              <a16:creationId xmlns:a16="http://schemas.microsoft.com/office/drawing/2014/main" id="{6BA1644A-7717-47E1-8F12-93FBA46454C5}"/>
            </a:ext>
          </a:extLst>
        </xdr:cNvPr>
        <xdr:cNvSpPr txBox="1"/>
      </xdr:nvSpPr>
      <xdr:spPr>
        <a:xfrm>
          <a:off x="13080365" y="548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67733</xdr:rowOff>
    </xdr:from>
    <xdr:to>
      <xdr:col>72</xdr:col>
      <xdr:colOff>123825</xdr:colOff>
      <xdr:row>28</xdr:row>
      <xdr:rowOff>169333</xdr:rowOff>
    </xdr:to>
    <xdr:sp macro="" textlink="">
      <xdr:nvSpPr>
        <xdr:cNvPr id="157" name="楕円 156">
          <a:extLst>
            <a:ext uri="{FF2B5EF4-FFF2-40B4-BE49-F238E27FC236}">
              <a16:creationId xmlns:a16="http://schemas.microsoft.com/office/drawing/2014/main" id="{F6B6C91D-E229-4039-87FE-7803C1B8CCAC}"/>
            </a:ext>
          </a:extLst>
        </xdr:cNvPr>
        <xdr:cNvSpPr/>
      </xdr:nvSpPr>
      <xdr:spPr>
        <a:xfrm>
          <a:off x="12359005" y="553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91366</xdr:rowOff>
    </xdr:from>
    <xdr:to>
      <xdr:col>76</xdr:col>
      <xdr:colOff>22225</xdr:colOff>
      <xdr:row>28</xdr:row>
      <xdr:rowOff>118533</xdr:rowOff>
    </xdr:to>
    <xdr:cxnSp macro="">
      <xdr:nvCxnSpPr>
        <xdr:cNvPr id="158" name="直線コネクタ 157">
          <a:extLst>
            <a:ext uri="{FF2B5EF4-FFF2-40B4-BE49-F238E27FC236}">
              <a16:creationId xmlns:a16="http://schemas.microsoft.com/office/drawing/2014/main" id="{C7B62E19-B411-4E48-8DD1-5E088F8D4E62}"/>
            </a:ext>
          </a:extLst>
        </xdr:cNvPr>
        <xdr:cNvCxnSpPr/>
      </xdr:nvCxnSpPr>
      <xdr:spPr>
        <a:xfrm flipV="1">
          <a:off x="12409805" y="5554906"/>
          <a:ext cx="619760" cy="2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132503</xdr:rowOff>
    </xdr:from>
    <xdr:to>
      <xdr:col>68</xdr:col>
      <xdr:colOff>123825</xdr:colOff>
      <xdr:row>29</xdr:row>
      <xdr:rowOff>62653</xdr:rowOff>
    </xdr:to>
    <xdr:sp macro="" textlink="">
      <xdr:nvSpPr>
        <xdr:cNvPr id="159" name="楕円 158">
          <a:extLst>
            <a:ext uri="{FF2B5EF4-FFF2-40B4-BE49-F238E27FC236}">
              <a16:creationId xmlns:a16="http://schemas.microsoft.com/office/drawing/2014/main" id="{FD8BCB1F-8F9A-43A0-AE3F-CA6D406E179A}"/>
            </a:ext>
          </a:extLst>
        </xdr:cNvPr>
        <xdr:cNvSpPr/>
      </xdr:nvSpPr>
      <xdr:spPr>
        <a:xfrm>
          <a:off x="11688445" y="55960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118533</xdr:rowOff>
    </xdr:from>
    <xdr:to>
      <xdr:col>72</xdr:col>
      <xdr:colOff>73025</xdr:colOff>
      <xdr:row>29</xdr:row>
      <xdr:rowOff>11853</xdr:rowOff>
    </xdr:to>
    <xdr:cxnSp macro="">
      <xdr:nvCxnSpPr>
        <xdr:cNvPr id="160" name="直線コネクタ 159">
          <a:extLst>
            <a:ext uri="{FF2B5EF4-FFF2-40B4-BE49-F238E27FC236}">
              <a16:creationId xmlns:a16="http://schemas.microsoft.com/office/drawing/2014/main" id="{C1C35B9D-28BF-43BC-9BFA-DE4ACA0A376D}"/>
            </a:ext>
          </a:extLst>
        </xdr:cNvPr>
        <xdr:cNvCxnSpPr/>
      </xdr:nvCxnSpPr>
      <xdr:spPr>
        <a:xfrm flipV="1">
          <a:off x="11739245" y="5582073"/>
          <a:ext cx="670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165968</xdr:rowOff>
    </xdr:from>
    <xdr:to>
      <xdr:col>64</xdr:col>
      <xdr:colOff>123825</xdr:colOff>
      <xdr:row>29</xdr:row>
      <xdr:rowOff>96118</xdr:rowOff>
    </xdr:to>
    <xdr:sp macro="" textlink="">
      <xdr:nvSpPr>
        <xdr:cNvPr id="161" name="楕円 160">
          <a:extLst>
            <a:ext uri="{FF2B5EF4-FFF2-40B4-BE49-F238E27FC236}">
              <a16:creationId xmlns:a16="http://schemas.microsoft.com/office/drawing/2014/main" id="{4C9A6E04-BB7A-4FB9-817D-A15293DDE51B}"/>
            </a:ext>
          </a:extLst>
        </xdr:cNvPr>
        <xdr:cNvSpPr/>
      </xdr:nvSpPr>
      <xdr:spPr>
        <a:xfrm>
          <a:off x="11017885" y="5629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11853</xdr:rowOff>
    </xdr:from>
    <xdr:to>
      <xdr:col>68</xdr:col>
      <xdr:colOff>73025</xdr:colOff>
      <xdr:row>29</xdr:row>
      <xdr:rowOff>45318</xdr:rowOff>
    </xdr:to>
    <xdr:cxnSp macro="">
      <xdr:nvCxnSpPr>
        <xdr:cNvPr id="162" name="直線コネクタ 161">
          <a:extLst>
            <a:ext uri="{FF2B5EF4-FFF2-40B4-BE49-F238E27FC236}">
              <a16:creationId xmlns:a16="http://schemas.microsoft.com/office/drawing/2014/main" id="{3942B4A9-037B-4F1B-AA19-EE814B5FB95E}"/>
            </a:ext>
          </a:extLst>
        </xdr:cNvPr>
        <xdr:cNvCxnSpPr/>
      </xdr:nvCxnSpPr>
      <xdr:spPr>
        <a:xfrm flipV="1">
          <a:off x="11068685" y="5643033"/>
          <a:ext cx="670560" cy="3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39688</xdr:rowOff>
    </xdr:from>
    <xdr:to>
      <xdr:col>60</xdr:col>
      <xdr:colOff>123825</xdr:colOff>
      <xdr:row>30</xdr:row>
      <xdr:rowOff>141288</xdr:rowOff>
    </xdr:to>
    <xdr:sp macro="" textlink="">
      <xdr:nvSpPr>
        <xdr:cNvPr id="163" name="楕円 162">
          <a:extLst>
            <a:ext uri="{FF2B5EF4-FFF2-40B4-BE49-F238E27FC236}">
              <a16:creationId xmlns:a16="http://schemas.microsoft.com/office/drawing/2014/main" id="{91F5EC43-CBA8-473A-ACFE-27D9B0784C59}"/>
            </a:ext>
          </a:extLst>
        </xdr:cNvPr>
        <xdr:cNvSpPr/>
      </xdr:nvSpPr>
      <xdr:spPr>
        <a:xfrm>
          <a:off x="10347325" y="583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45318</xdr:rowOff>
    </xdr:from>
    <xdr:to>
      <xdr:col>64</xdr:col>
      <xdr:colOff>73025</xdr:colOff>
      <xdr:row>30</xdr:row>
      <xdr:rowOff>90488</xdr:rowOff>
    </xdr:to>
    <xdr:cxnSp macro="">
      <xdr:nvCxnSpPr>
        <xdr:cNvPr id="164" name="直線コネクタ 163">
          <a:extLst>
            <a:ext uri="{FF2B5EF4-FFF2-40B4-BE49-F238E27FC236}">
              <a16:creationId xmlns:a16="http://schemas.microsoft.com/office/drawing/2014/main" id="{F1CFAEC2-E8B1-4FEC-AB7E-BB0B2C3DD93E}"/>
            </a:ext>
          </a:extLst>
        </xdr:cNvPr>
        <xdr:cNvCxnSpPr/>
      </xdr:nvCxnSpPr>
      <xdr:spPr>
        <a:xfrm flipV="1">
          <a:off x="10398125" y="5676498"/>
          <a:ext cx="670560" cy="21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5" name="n_1aveValue債務償還比率">
          <a:extLst>
            <a:ext uri="{FF2B5EF4-FFF2-40B4-BE49-F238E27FC236}">
              <a16:creationId xmlns:a16="http://schemas.microsoft.com/office/drawing/2014/main" id="{52E29A7B-7F1D-48A5-862B-A52975D77913}"/>
            </a:ext>
          </a:extLst>
        </xdr:cNvPr>
        <xdr:cNvSpPr txBox="1"/>
      </xdr:nvSpPr>
      <xdr:spPr>
        <a:xfrm>
          <a:off x="12185092" y="525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28722889-E244-43B9-8180-30C246F7625A}"/>
            </a:ext>
          </a:extLst>
        </xdr:cNvPr>
        <xdr:cNvSpPr txBox="1"/>
      </xdr:nvSpPr>
      <xdr:spPr>
        <a:xfrm>
          <a:off x="11527232" y="512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0E0F2E80-1574-4B89-81EE-44A152C4C79D}"/>
            </a:ext>
          </a:extLst>
        </xdr:cNvPr>
        <xdr:cNvSpPr txBox="1"/>
      </xdr:nvSpPr>
      <xdr:spPr>
        <a:xfrm>
          <a:off x="10856672" y="514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8" name="n_4aveValue債務償還比率">
          <a:extLst>
            <a:ext uri="{FF2B5EF4-FFF2-40B4-BE49-F238E27FC236}">
              <a16:creationId xmlns:a16="http://schemas.microsoft.com/office/drawing/2014/main" id="{BB70D301-4CBB-4C92-9907-01A75B9A7F38}"/>
            </a:ext>
          </a:extLst>
        </xdr:cNvPr>
        <xdr:cNvSpPr txBox="1"/>
      </xdr:nvSpPr>
      <xdr:spPr>
        <a:xfrm>
          <a:off x="10186112" y="532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160460</xdr:rowOff>
    </xdr:from>
    <xdr:ext cx="469744" cy="259045"/>
    <xdr:sp macro="" textlink="">
      <xdr:nvSpPr>
        <xdr:cNvPr id="169" name="n_1mainValue債務償還比率">
          <a:extLst>
            <a:ext uri="{FF2B5EF4-FFF2-40B4-BE49-F238E27FC236}">
              <a16:creationId xmlns:a16="http://schemas.microsoft.com/office/drawing/2014/main" id="{CC1683B8-5C48-4EC5-BE02-013F036E0B61}"/>
            </a:ext>
          </a:extLst>
        </xdr:cNvPr>
        <xdr:cNvSpPr txBox="1"/>
      </xdr:nvSpPr>
      <xdr:spPr>
        <a:xfrm>
          <a:off x="12185092" y="562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53780</xdr:rowOff>
    </xdr:from>
    <xdr:ext cx="469744" cy="259045"/>
    <xdr:sp macro="" textlink="">
      <xdr:nvSpPr>
        <xdr:cNvPr id="170" name="n_2mainValue債務償還比率">
          <a:extLst>
            <a:ext uri="{FF2B5EF4-FFF2-40B4-BE49-F238E27FC236}">
              <a16:creationId xmlns:a16="http://schemas.microsoft.com/office/drawing/2014/main" id="{9DA9D282-320D-4574-8768-B0F1EEC4324A}"/>
            </a:ext>
          </a:extLst>
        </xdr:cNvPr>
        <xdr:cNvSpPr txBox="1"/>
      </xdr:nvSpPr>
      <xdr:spPr>
        <a:xfrm>
          <a:off x="11527232" y="568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87245</xdr:rowOff>
    </xdr:from>
    <xdr:ext cx="469744" cy="259045"/>
    <xdr:sp macro="" textlink="">
      <xdr:nvSpPr>
        <xdr:cNvPr id="171" name="n_3mainValue債務償還比率">
          <a:extLst>
            <a:ext uri="{FF2B5EF4-FFF2-40B4-BE49-F238E27FC236}">
              <a16:creationId xmlns:a16="http://schemas.microsoft.com/office/drawing/2014/main" id="{A05A83E2-462B-4949-B536-C215C99AE9B9}"/>
            </a:ext>
          </a:extLst>
        </xdr:cNvPr>
        <xdr:cNvSpPr txBox="1"/>
      </xdr:nvSpPr>
      <xdr:spPr>
        <a:xfrm>
          <a:off x="10856672" y="571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132415</xdr:rowOff>
    </xdr:from>
    <xdr:ext cx="469744" cy="259045"/>
    <xdr:sp macro="" textlink="">
      <xdr:nvSpPr>
        <xdr:cNvPr id="172" name="n_4mainValue債務償還比率">
          <a:extLst>
            <a:ext uri="{FF2B5EF4-FFF2-40B4-BE49-F238E27FC236}">
              <a16:creationId xmlns:a16="http://schemas.microsoft.com/office/drawing/2014/main" id="{3B288DB7-6748-41A8-9F41-1E6768FF4AF7}"/>
            </a:ext>
          </a:extLst>
        </xdr:cNvPr>
        <xdr:cNvSpPr txBox="1"/>
      </xdr:nvSpPr>
      <xdr:spPr>
        <a:xfrm>
          <a:off x="10186112" y="593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59A37C65-36AF-4323-BC5E-445D4108C45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BE3234EF-521A-4724-A29B-8EDF0128584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7411421-CA07-4F69-86AE-07A3010CF7EF}"/>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9F7EABFA-019E-4DA2-8205-CDF4D021641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7BC8D25F-3072-43B9-A84A-2F462DAB3CAD}"/>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7C78818C-C273-4A10-A8D0-74CB7675D13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40FFCA-52FC-4B97-813D-5D135A4AAF6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4013D2-43AE-4ACA-AFEF-471F61479B3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66718E-9340-40A2-BA7C-9C5AEEF3D2D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3BDFE8-8540-420A-AFF6-8F06BEC6CF3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91CA35-BE81-40FB-AD09-4367078220F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269655-DF3A-4DB8-9265-ED2D4AFAF79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6C1480-4B6D-42D1-A9D5-C4A1A222A2E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230434-04F8-4BF3-A8C4-DBA82769780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29392A-3033-4151-9025-5FF4CFACE65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7D37779-8CC5-4C2C-88DE-7B8F1EFB7BB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DEB274-C6D8-4322-9ED2-444F306F572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ED646FC-FAEA-41EB-BD34-DADAFAD2DC6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2381BB-75C3-4DEA-877E-985148087D3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883AB5-64B0-447D-8C1B-80E2F98C7AA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869240-780F-4EFA-933E-4A7209D8C16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873345F-415C-48C4-99AB-AFBBD717A373}"/>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25A6BC-EEC6-47F8-B563-21C81FC0B5D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0BEEB7B-FF3E-4258-9026-6D0E1CF2A67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219A6F7-99C5-48C8-8147-3AA51BFED36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21C000-E03C-4352-9D14-4C1E7D17C98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445FAB-23F2-41EC-90AB-FDB6F5BAF75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8639A7-DC0F-4FD0-97F6-3265BBDA783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91403F-044C-4490-B08C-878C087EC72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16986A8-5B2B-4E77-835B-69F7DB06A9B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4B7FA8-8FF0-4AE7-B111-00CAD45343C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9C5654A-EECA-42B8-BCE8-A97B8C801CE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0D2EF3-7EE7-4C8D-8FD2-E74C13A473A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6E70EF-F0C5-4131-8716-E1C1F9EA0FF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66F2CD-F9EC-40F8-9BB1-E633FA8B944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51383BC-C255-4420-A032-05312869E90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2FF35C8-041D-4900-9C9C-4CC44FC7905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C85E602-83E5-4D86-86F4-A262DCBC559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D0C3596-5BD9-41A6-A416-9FAE0404755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3CEEF5-7C12-46F4-BBE7-67D04460DF7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BB25549-AE4D-4D47-B333-52BD5CB75FA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2D8FA6-222F-4721-A85D-78D2DDED45B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3614E7-D7AD-44F7-8903-58886B3AA27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E53086-E670-437E-BB77-769F5A6AB52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F66C2DF-E6DF-49F5-82D0-97C19CEDA7C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2DA0C21-D1D5-4691-895B-33BE2B02131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8B56438-E27F-4038-88A5-C67E4BB84D6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8E7E837-268B-4CF4-8989-EE11799510F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01EE4DE-D4E6-4693-B4D8-CC94EB9EDD79}"/>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684D459-5331-4CF7-9B03-E71EBF990E1E}"/>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69EC53D-C1EB-42E3-9FC4-248AA126AEFB}"/>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B9E3D56-DEB9-4A1B-9535-40C1CCDFAE1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F9DADFF-0B0C-4114-8D62-A0F776759E9F}"/>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C07DA90-DA5A-4282-8B71-CB12ABBEF981}"/>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4711D1F-A878-42D6-B35C-C8620A06F169}"/>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F596883-F6C2-4906-913B-A336A6E5ED64}"/>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494465D-8DDA-4423-8D17-790711196DA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DE93DB3-5670-44D0-9720-047CB1E49ACD}"/>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4D88F37-3253-459E-9786-266086CAA24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C19C8056-6CCF-4DB3-BB2A-96745D6ED10F}"/>
            </a:ext>
          </a:extLst>
        </xdr:cNvPr>
        <xdr:cNvCxnSpPr/>
      </xdr:nvCxnSpPr>
      <xdr:spPr>
        <a:xfrm flipV="1">
          <a:off x="4086225" y="5665470"/>
          <a:ext cx="0" cy="126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DFDA645E-DC6C-497E-B101-8E0F33CCEB61}"/>
            </a:ext>
          </a:extLst>
        </xdr:cNvPr>
        <xdr:cNvSpPr txBox="1"/>
      </xdr:nvSpPr>
      <xdr:spPr>
        <a:xfrm>
          <a:off x="4124960" y="693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F288C38B-EA35-48D9-B444-DBFF7E7AEFEA}"/>
            </a:ext>
          </a:extLst>
        </xdr:cNvPr>
        <xdr:cNvCxnSpPr/>
      </xdr:nvCxnSpPr>
      <xdr:spPr>
        <a:xfrm>
          <a:off x="4020820" y="69334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29799BE7-B054-40AF-87EF-9256B52C844C}"/>
            </a:ext>
          </a:extLst>
        </xdr:cNvPr>
        <xdr:cNvSpPr txBox="1"/>
      </xdr:nvSpPr>
      <xdr:spPr>
        <a:xfrm>
          <a:off x="412496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BDAD0CA8-26C6-4C68-AAC9-F08526FF796C}"/>
            </a:ext>
          </a:extLst>
        </xdr:cNvPr>
        <xdr:cNvCxnSpPr/>
      </xdr:nvCxnSpPr>
      <xdr:spPr>
        <a:xfrm>
          <a:off x="402082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CD8C6760-A605-4020-BED2-2CDF903F5E96}"/>
            </a:ext>
          </a:extLst>
        </xdr:cNvPr>
        <xdr:cNvSpPr txBox="1"/>
      </xdr:nvSpPr>
      <xdr:spPr>
        <a:xfrm>
          <a:off x="412496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04DBD71F-E82C-4DDC-9659-8AC36A9C038A}"/>
            </a:ext>
          </a:extLst>
        </xdr:cNvPr>
        <xdr:cNvSpPr/>
      </xdr:nvSpPr>
      <xdr:spPr>
        <a:xfrm>
          <a:off x="4036060" y="628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35C5F780-0C5B-4106-8A81-4A2F54855900}"/>
            </a:ext>
          </a:extLst>
        </xdr:cNvPr>
        <xdr:cNvSpPr/>
      </xdr:nvSpPr>
      <xdr:spPr>
        <a:xfrm>
          <a:off x="3312160" y="62577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0D44379D-D7BB-47E1-AF0B-0526C4A2EA45}"/>
            </a:ext>
          </a:extLst>
        </xdr:cNvPr>
        <xdr:cNvSpPr/>
      </xdr:nvSpPr>
      <xdr:spPr>
        <a:xfrm>
          <a:off x="2514600" y="623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55CC7177-0F0D-4B28-8015-F4AE6CF0D440}"/>
            </a:ext>
          </a:extLst>
        </xdr:cNvPr>
        <xdr:cNvSpPr/>
      </xdr:nvSpPr>
      <xdr:spPr>
        <a:xfrm>
          <a:off x="1739900" y="6218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8EBB771C-A02A-43E0-AD96-A833A3001EB1}"/>
            </a:ext>
          </a:extLst>
        </xdr:cNvPr>
        <xdr:cNvSpPr/>
      </xdr:nvSpPr>
      <xdr:spPr>
        <a:xfrm>
          <a:off x="965200" y="61793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A3AF8C5-7026-4700-892F-F6AEA533006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006CA16-0FEA-46CC-B84E-FFB794438D6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77B2501-BDC8-48E9-92C5-8634C507406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0C1F4BA-E429-4E4E-A0AF-A470EBB604F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1DAA15-7827-444E-99B5-ABA68FE085A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137414</xdr:rowOff>
    </xdr:from>
    <xdr:to>
      <xdr:col>24</xdr:col>
      <xdr:colOff>114300</xdr:colOff>
      <xdr:row>35</xdr:row>
      <xdr:rowOff>67564</xdr:rowOff>
    </xdr:to>
    <xdr:sp macro="" textlink="">
      <xdr:nvSpPr>
        <xdr:cNvPr id="71" name="楕円 70">
          <a:extLst>
            <a:ext uri="{FF2B5EF4-FFF2-40B4-BE49-F238E27FC236}">
              <a16:creationId xmlns:a16="http://schemas.microsoft.com/office/drawing/2014/main" id="{200541BB-C5A3-4235-B99E-A7623B981598}"/>
            </a:ext>
          </a:extLst>
        </xdr:cNvPr>
        <xdr:cNvSpPr/>
      </xdr:nvSpPr>
      <xdr:spPr>
        <a:xfrm>
          <a:off x="4036060" y="58371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160291</xdr:rowOff>
    </xdr:from>
    <xdr:ext cx="405111" cy="259045"/>
    <xdr:sp macro="" textlink="">
      <xdr:nvSpPr>
        <xdr:cNvPr id="72" name="【道路】&#10;有形固定資産減価償却率該当値テキスト">
          <a:extLst>
            <a:ext uri="{FF2B5EF4-FFF2-40B4-BE49-F238E27FC236}">
              <a16:creationId xmlns:a16="http://schemas.microsoft.com/office/drawing/2014/main" id="{D1A4F27F-5591-41CB-A568-E0773F32EB89}"/>
            </a:ext>
          </a:extLst>
        </xdr:cNvPr>
        <xdr:cNvSpPr txBox="1"/>
      </xdr:nvSpPr>
      <xdr:spPr>
        <a:xfrm>
          <a:off x="4124960" y="569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112268</xdr:rowOff>
    </xdr:from>
    <xdr:to>
      <xdr:col>20</xdr:col>
      <xdr:colOff>38100</xdr:colOff>
      <xdr:row>35</xdr:row>
      <xdr:rowOff>42418</xdr:rowOff>
    </xdr:to>
    <xdr:sp macro="" textlink="">
      <xdr:nvSpPr>
        <xdr:cNvPr id="73" name="楕円 72">
          <a:extLst>
            <a:ext uri="{FF2B5EF4-FFF2-40B4-BE49-F238E27FC236}">
              <a16:creationId xmlns:a16="http://schemas.microsoft.com/office/drawing/2014/main" id="{FB29D541-66A6-4010-99F4-13FEA17AE7BA}"/>
            </a:ext>
          </a:extLst>
        </xdr:cNvPr>
        <xdr:cNvSpPr/>
      </xdr:nvSpPr>
      <xdr:spPr>
        <a:xfrm>
          <a:off x="3312160" y="58120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163068</xdr:rowOff>
    </xdr:from>
    <xdr:to>
      <xdr:col>24</xdr:col>
      <xdr:colOff>63500</xdr:colOff>
      <xdr:row>35</xdr:row>
      <xdr:rowOff>16764</xdr:rowOff>
    </xdr:to>
    <xdr:cxnSp macro="">
      <xdr:nvCxnSpPr>
        <xdr:cNvPr id="74" name="直線コネクタ 73">
          <a:extLst>
            <a:ext uri="{FF2B5EF4-FFF2-40B4-BE49-F238E27FC236}">
              <a16:creationId xmlns:a16="http://schemas.microsoft.com/office/drawing/2014/main" id="{A0ED2B98-6E7C-4476-9C13-21CF1D3556DB}"/>
            </a:ext>
          </a:extLst>
        </xdr:cNvPr>
        <xdr:cNvCxnSpPr/>
      </xdr:nvCxnSpPr>
      <xdr:spPr>
        <a:xfrm>
          <a:off x="3355340" y="5862828"/>
          <a:ext cx="73152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84836</xdr:rowOff>
    </xdr:from>
    <xdr:to>
      <xdr:col>15</xdr:col>
      <xdr:colOff>101600</xdr:colOff>
      <xdr:row>35</xdr:row>
      <xdr:rowOff>14986</xdr:rowOff>
    </xdr:to>
    <xdr:sp macro="" textlink="">
      <xdr:nvSpPr>
        <xdr:cNvPr id="75" name="楕円 74">
          <a:extLst>
            <a:ext uri="{FF2B5EF4-FFF2-40B4-BE49-F238E27FC236}">
              <a16:creationId xmlns:a16="http://schemas.microsoft.com/office/drawing/2014/main" id="{8E330D2D-9A20-4494-A148-D2F7B2E4DBBC}"/>
            </a:ext>
          </a:extLst>
        </xdr:cNvPr>
        <xdr:cNvSpPr/>
      </xdr:nvSpPr>
      <xdr:spPr>
        <a:xfrm>
          <a:off x="2514600" y="5784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135636</xdr:rowOff>
    </xdr:from>
    <xdr:to>
      <xdr:col>19</xdr:col>
      <xdr:colOff>177800</xdr:colOff>
      <xdr:row>34</xdr:row>
      <xdr:rowOff>163068</xdr:rowOff>
    </xdr:to>
    <xdr:cxnSp macro="">
      <xdr:nvCxnSpPr>
        <xdr:cNvPr id="76" name="直線コネクタ 75">
          <a:extLst>
            <a:ext uri="{FF2B5EF4-FFF2-40B4-BE49-F238E27FC236}">
              <a16:creationId xmlns:a16="http://schemas.microsoft.com/office/drawing/2014/main" id="{0F520A85-5D96-4C0A-9059-ECDCC376446F}"/>
            </a:ext>
          </a:extLst>
        </xdr:cNvPr>
        <xdr:cNvCxnSpPr/>
      </xdr:nvCxnSpPr>
      <xdr:spPr>
        <a:xfrm>
          <a:off x="2565400" y="5835396"/>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64262</xdr:rowOff>
    </xdr:from>
    <xdr:to>
      <xdr:col>10</xdr:col>
      <xdr:colOff>165100</xdr:colOff>
      <xdr:row>34</xdr:row>
      <xdr:rowOff>165862</xdr:rowOff>
    </xdr:to>
    <xdr:sp macro="" textlink="">
      <xdr:nvSpPr>
        <xdr:cNvPr id="77" name="楕円 76">
          <a:extLst>
            <a:ext uri="{FF2B5EF4-FFF2-40B4-BE49-F238E27FC236}">
              <a16:creationId xmlns:a16="http://schemas.microsoft.com/office/drawing/2014/main" id="{EA6E0AF8-C8D6-48AB-A251-7FB675EF8BBA}"/>
            </a:ext>
          </a:extLst>
        </xdr:cNvPr>
        <xdr:cNvSpPr/>
      </xdr:nvSpPr>
      <xdr:spPr>
        <a:xfrm>
          <a:off x="1739900" y="576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115062</xdr:rowOff>
    </xdr:from>
    <xdr:to>
      <xdr:col>15</xdr:col>
      <xdr:colOff>50800</xdr:colOff>
      <xdr:row>34</xdr:row>
      <xdr:rowOff>135636</xdr:rowOff>
    </xdr:to>
    <xdr:cxnSp macro="">
      <xdr:nvCxnSpPr>
        <xdr:cNvPr id="78" name="直線コネクタ 77">
          <a:extLst>
            <a:ext uri="{FF2B5EF4-FFF2-40B4-BE49-F238E27FC236}">
              <a16:creationId xmlns:a16="http://schemas.microsoft.com/office/drawing/2014/main" id="{F3EE9B74-5CC8-4C6C-B9DF-803771009A77}"/>
            </a:ext>
          </a:extLst>
        </xdr:cNvPr>
        <xdr:cNvCxnSpPr/>
      </xdr:nvCxnSpPr>
      <xdr:spPr>
        <a:xfrm>
          <a:off x="1790700" y="5814822"/>
          <a:ext cx="7747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43688</xdr:rowOff>
    </xdr:from>
    <xdr:to>
      <xdr:col>6</xdr:col>
      <xdr:colOff>38100</xdr:colOff>
      <xdr:row>34</xdr:row>
      <xdr:rowOff>145288</xdr:rowOff>
    </xdr:to>
    <xdr:sp macro="" textlink="">
      <xdr:nvSpPr>
        <xdr:cNvPr id="79" name="楕円 78">
          <a:extLst>
            <a:ext uri="{FF2B5EF4-FFF2-40B4-BE49-F238E27FC236}">
              <a16:creationId xmlns:a16="http://schemas.microsoft.com/office/drawing/2014/main" id="{DFE2DAC3-F523-419A-993C-E2A66BEB4FEA}"/>
            </a:ext>
          </a:extLst>
        </xdr:cNvPr>
        <xdr:cNvSpPr/>
      </xdr:nvSpPr>
      <xdr:spPr>
        <a:xfrm>
          <a:off x="965200" y="57434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94488</xdr:rowOff>
    </xdr:from>
    <xdr:to>
      <xdr:col>10</xdr:col>
      <xdr:colOff>114300</xdr:colOff>
      <xdr:row>34</xdr:row>
      <xdr:rowOff>115062</xdr:rowOff>
    </xdr:to>
    <xdr:cxnSp macro="">
      <xdr:nvCxnSpPr>
        <xdr:cNvPr id="80" name="直線コネクタ 79">
          <a:extLst>
            <a:ext uri="{FF2B5EF4-FFF2-40B4-BE49-F238E27FC236}">
              <a16:creationId xmlns:a16="http://schemas.microsoft.com/office/drawing/2014/main" id="{0CAD6AD3-B30D-4EBE-AFE7-665132F177A3}"/>
            </a:ext>
          </a:extLst>
        </xdr:cNvPr>
        <xdr:cNvCxnSpPr/>
      </xdr:nvCxnSpPr>
      <xdr:spPr>
        <a:xfrm>
          <a:off x="1008380" y="5794248"/>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01A14DB4-9C23-4E22-A6BD-7AF89844EE5B}"/>
            </a:ext>
          </a:extLst>
        </xdr:cNvPr>
        <xdr:cNvSpPr txBox="1"/>
      </xdr:nvSpPr>
      <xdr:spPr>
        <a:xfrm>
          <a:off x="3170564" y="635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892729F4-D6F2-46FB-AAEA-A1FD8848F3EC}"/>
            </a:ext>
          </a:extLst>
        </xdr:cNvPr>
        <xdr:cNvSpPr txBox="1"/>
      </xdr:nvSpPr>
      <xdr:spPr>
        <a:xfrm>
          <a:off x="2385704" y="632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A98E9F3A-D147-4484-AA2B-A2378C06E8AE}"/>
            </a:ext>
          </a:extLst>
        </xdr:cNvPr>
        <xdr:cNvSpPr txBox="1"/>
      </xdr:nvSpPr>
      <xdr:spPr>
        <a:xfrm>
          <a:off x="1611004" y="631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F4674081-F3D6-4BE9-91D9-0CCE3035F8A6}"/>
            </a:ext>
          </a:extLst>
        </xdr:cNvPr>
        <xdr:cNvSpPr txBox="1"/>
      </xdr:nvSpPr>
      <xdr:spPr>
        <a:xfrm>
          <a:off x="836304" y="626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58945</xdr:rowOff>
    </xdr:from>
    <xdr:ext cx="405111" cy="259045"/>
    <xdr:sp macro="" textlink="">
      <xdr:nvSpPr>
        <xdr:cNvPr id="85" name="n_1mainValue【道路】&#10;有形固定資産減価償却率">
          <a:extLst>
            <a:ext uri="{FF2B5EF4-FFF2-40B4-BE49-F238E27FC236}">
              <a16:creationId xmlns:a16="http://schemas.microsoft.com/office/drawing/2014/main" id="{DB5EAA5B-019A-4036-9F4C-1E2EBEBC6406}"/>
            </a:ext>
          </a:extLst>
        </xdr:cNvPr>
        <xdr:cNvSpPr txBox="1"/>
      </xdr:nvSpPr>
      <xdr:spPr>
        <a:xfrm>
          <a:off x="3170564" y="559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31513</xdr:rowOff>
    </xdr:from>
    <xdr:ext cx="405111" cy="259045"/>
    <xdr:sp macro="" textlink="">
      <xdr:nvSpPr>
        <xdr:cNvPr id="86" name="n_2mainValue【道路】&#10;有形固定資産減価償却率">
          <a:extLst>
            <a:ext uri="{FF2B5EF4-FFF2-40B4-BE49-F238E27FC236}">
              <a16:creationId xmlns:a16="http://schemas.microsoft.com/office/drawing/2014/main" id="{A54873E1-0ADF-4BE7-BDA4-4A94FFBBA13D}"/>
            </a:ext>
          </a:extLst>
        </xdr:cNvPr>
        <xdr:cNvSpPr txBox="1"/>
      </xdr:nvSpPr>
      <xdr:spPr>
        <a:xfrm>
          <a:off x="2385704" y="556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10939</xdr:rowOff>
    </xdr:from>
    <xdr:ext cx="405111" cy="259045"/>
    <xdr:sp macro="" textlink="">
      <xdr:nvSpPr>
        <xdr:cNvPr id="87" name="n_3mainValue【道路】&#10;有形固定資産減価償却率">
          <a:extLst>
            <a:ext uri="{FF2B5EF4-FFF2-40B4-BE49-F238E27FC236}">
              <a16:creationId xmlns:a16="http://schemas.microsoft.com/office/drawing/2014/main" id="{C589A0A8-3885-4D97-AD05-8AD3527D4274}"/>
            </a:ext>
          </a:extLst>
        </xdr:cNvPr>
        <xdr:cNvSpPr txBox="1"/>
      </xdr:nvSpPr>
      <xdr:spPr>
        <a:xfrm>
          <a:off x="1611004" y="554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E00DBD46-F092-422E-AE06-6C2521FBB5FF}"/>
            </a:ext>
          </a:extLst>
        </xdr:cNvPr>
        <xdr:cNvSpPr txBox="1"/>
      </xdr:nvSpPr>
      <xdr:spPr>
        <a:xfrm>
          <a:off x="836304" y="5526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5CD37E9-93F7-41C5-862A-83FE1935281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0600EC0-2E2C-499C-99B7-B07C02ED475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075F8B0-04E9-48DB-85B9-9D6C277E621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009CE60-4984-4A85-9C2B-BB374A607EB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3E22DBD-227A-455F-A2E9-3DBC4EE00C5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F9E83B0-F972-4CC3-B2A5-80AA4D48B8E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8FBD8BA-CBF8-491E-90A2-4552DA3A1AC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26BD977-41E0-4AC7-B227-5A33FBCE020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6DC303C-9A39-49CA-92BA-C2742A59181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86B50CC-D7C6-4298-A9BE-98F64A46EAB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3B2728-406E-4C7E-8E6D-E9A0867764E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01EBC09-F649-4A1C-85EE-7CBF0B36233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B579204-82E9-4D8F-8622-FEF04F58237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4FAFAF8-2EBE-4C14-A5C3-E83B3B40796C}"/>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9580879-F6DE-4013-9EC1-184749A5708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E8106C0D-0174-4E96-83B7-D1173F5F5FD2}"/>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245C5F1-77CA-4005-B73B-5D5F305D2C8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D9D6958C-9A3A-4734-B72D-2EE8901E2286}"/>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26F1CC9-FF9F-4F4F-8B7B-F4CFFF34AE1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C11FA707-C956-4E6B-AC65-A249D80B05E3}"/>
            </a:ext>
          </a:extLst>
        </xdr:cNvPr>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E844FF4-29B2-4DA7-9703-2B4BD7DB4D2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4E98E520-9379-45CA-BDED-BE4D8825DB03}"/>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69FE9AE-942C-449D-A750-ECD8BA1E706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C946A749-6B60-4AFA-8A39-A2E424DCD23C}"/>
            </a:ext>
          </a:extLst>
        </xdr:cNvPr>
        <xdr:cNvCxnSpPr/>
      </xdr:nvCxnSpPr>
      <xdr:spPr>
        <a:xfrm flipV="1">
          <a:off x="9219565" y="5630334"/>
          <a:ext cx="0" cy="1383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0D7ED319-9D31-4347-9E03-E91DD6030A27}"/>
            </a:ext>
          </a:extLst>
        </xdr:cNvPr>
        <xdr:cNvSpPr txBox="1"/>
      </xdr:nvSpPr>
      <xdr:spPr>
        <a:xfrm>
          <a:off x="9258300" y="701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A777A726-BF71-4384-B943-8F0D8245E53A}"/>
            </a:ext>
          </a:extLst>
        </xdr:cNvPr>
        <xdr:cNvCxnSpPr/>
      </xdr:nvCxnSpPr>
      <xdr:spPr>
        <a:xfrm>
          <a:off x="9154160" y="701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BC9A2B4B-E921-4DE6-9CF1-0CC836C45840}"/>
            </a:ext>
          </a:extLst>
        </xdr:cNvPr>
        <xdr:cNvSpPr txBox="1"/>
      </xdr:nvSpPr>
      <xdr:spPr>
        <a:xfrm>
          <a:off x="9258300" y="540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254D34BA-8458-468B-A056-418581B1C897}"/>
            </a:ext>
          </a:extLst>
        </xdr:cNvPr>
        <xdr:cNvCxnSpPr/>
      </xdr:nvCxnSpPr>
      <xdr:spPr>
        <a:xfrm>
          <a:off x="9154160" y="5630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C8E2C0CF-6580-46BF-97B9-E1673F74D2EA}"/>
            </a:ext>
          </a:extLst>
        </xdr:cNvPr>
        <xdr:cNvSpPr txBox="1"/>
      </xdr:nvSpPr>
      <xdr:spPr>
        <a:xfrm>
          <a:off x="9258300" y="6360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71496411-8169-4906-A14A-1119C7B3E7B5}"/>
            </a:ext>
          </a:extLst>
        </xdr:cNvPr>
        <xdr:cNvSpPr/>
      </xdr:nvSpPr>
      <xdr:spPr>
        <a:xfrm>
          <a:off x="9192260" y="65050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85BA96C6-E421-4CF8-A48A-0CCE5E1473F3}"/>
            </a:ext>
          </a:extLst>
        </xdr:cNvPr>
        <xdr:cNvSpPr/>
      </xdr:nvSpPr>
      <xdr:spPr>
        <a:xfrm>
          <a:off x="8445500" y="6540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6AD072D5-FC9A-4E93-9AF7-266C12D7151F}"/>
            </a:ext>
          </a:extLst>
        </xdr:cNvPr>
        <xdr:cNvSpPr/>
      </xdr:nvSpPr>
      <xdr:spPr>
        <a:xfrm>
          <a:off x="7670800" y="65589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0D15A0DD-E6D8-4DDA-8562-7CE431237B7B}"/>
            </a:ext>
          </a:extLst>
        </xdr:cNvPr>
        <xdr:cNvSpPr/>
      </xdr:nvSpPr>
      <xdr:spPr>
        <a:xfrm>
          <a:off x="6873240" y="657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C201AB0A-EF6F-40B8-B179-A7FD1BD31E7B}"/>
            </a:ext>
          </a:extLst>
        </xdr:cNvPr>
        <xdr:cNvSpPr/>
      </xdr:nvSpPr>
      <xdr:spPr>
        <a:xfrm>
          <a:off x="6098540" y="662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C1A6E9C-67FA-4125-BF58-80343D42F9F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39FC5CA-5426-4431-904C-F22D969C42B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C75F309-A611-4A5E-951A-EA70173C9AE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FBFB08A-2086-4FCF-8A5D-6B346C260EF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9369496-23D0-4BA6-A386-3BB4C058DC5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60864</xdr:rowOff>
    </xdr:from>
    <xdr:to>
      <xdr:col>55</xdr:col>
      <xdr:colOff>50800</xdr:colOff>
      <xdr:row>41</xdr:row>
      <xdr:rowOff>162464</xdr:rowOff>
    </xdr:to>
    <xdr:sp macro="" textlink="">
      <xdr:nvSpPr>
        <xdr:cNvPr id="128" name="楕円 127">
          <a:extLst>
            <a:ext uri="{FF2B5EF4-FFF2-40B4-BE49-F238E27FC236}">
              <a16:creationId xmlns:a16="http://schemas.microsoft.com/office/drawing/2014/main" id="{6E9360A2-FC5D-4E25-8FBF-1073F7E0A322}"/>
            </a:ext>
          </a:extLst>
        </xdr:cNvPr>
        <xdr:cNvSpPr/>
      </xdr:nvSpPr>
      <xdr:spPr>
        <a:xfrm>
          <a:off x="9192260" y="6934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147241</xdr:rowOff>
    </xdr:from>
    <xdr:ext cx="534377" cy="259045"/>
    <xdr:sp macro="" textlink="">
      <xdr:nvSpPr>
        <xdr:cNvPr id="129" name="【道路】&#10;一人当たり延長該当値テキスト">
          <a:extLst>
            <a:ext uri="{FF2B5EF4-FFF2-40B4-BE49-F238E27FC236}">
              <a16:creationId xmlns:a16="http://schemas.microsoft.com/office/drawing/2014/main" id="{007755A9-89F5-4BD4-9681-5CD137776BCD}"/>
            </a:ext>
          </a:extLst>
        </xdr:cNvPr>
        <xdr:cNvSpPr txBox="1"/>
      </xdr:nvSpPr>
      <xdr:spPr>
        <a:xfrm>
          <a:off x="9258300" y="685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62487</xdr:rowOff>
    </xdr:from>
    <xdr:to>
      <xdr:col>50</xdr:col>
      <xdr:colOff>165100</xdr:colOff>
      <xdr:row>41</xdr:row>
      <xdr:rowOff>164087</xdr:rowOff>
    </xdr:to>
    <xdr:sp macro="" textlink="">
      <xdr:nvSpPr>
        <xdr:cNvPr id="130" name="楕円 129">
          <a:extLst>
            <a:ext uri="{FF2B5EF4-FFF2-40B4-BE49-F238E27FC236}">
              <a16:creationId xmlns:a16="http://schemas.microsoft.com/office/drawing/2014/main" id="{724BB433-242D-4AD1-B4A6-C3BE7DA4BD56}"/>
            </a:ext>
          </a:extLst>
        </xdr:cNvPr>
        <xdr:cNvSpPr/>
      </xdr:nvSpPr>
      <xdr:spPr>
        <a:xfrm>
          <a:off x="8445500" y="693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111664</xdr:rowOff>
    </xdr:from>
    <xdr:to>
      <xdr:col>55</xdr:col>
      <xdr:colOff>0</xdr:colOff>
      <xdr:row>41</xdr:row>
      <xdr:rowOff>113287</xdr:rowOff>
    </xdr:to>
    <xdr:cxnSp macro="">
      <xdr:nvCxnSpPr>
        <xdr:cNvPr id="131" name="直線コネクタ 130">
          <a:extLst>
            <a:ext uri="{FF2B5EF4-FFF2-40B4-BE49-F238E27FC236}">
              <a16:creationId xmlns:a16="http://schemas.microsoft.com/office/drawing/2014/main" id="{7ABE76A4-FA7C-495E-B7AD-ADC4B9F74E6A}"/>
            </a:ext>
          </a:extLst>
        </xdr:cNvPr>
        <xdr:cNvCxnSpPr/>
      </xdr:nvCxnSpPr>
      <xdr:spPr>
        <a:xfrm flipV="1">
          <a:off x="8496300" y="6984904"/>
          <a:ext cx="7239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62913</xdr:rowOff>
    </xdr:from>
    <xdr:to>
      <xdr:col>46</xdr:col>
      <xdr:colOff>38100</xdr:colOff>
      <xdr:row>41</xdr:row>
      <xdr:rowOff>164513</xdr:rowOff>
    </xdr:to>
    <xdr:sp macro="" textlink="">
      <xdr:nvSpPr>
        <xdr:cNvPr id="132" name="楕円 131">
          <a:extLst>
            <a:ext uri="{FF2B5EF4-FFF2-40B4-BE49-F238E27FC236}">
              <a16:creationId xmlns:a16="http://schemas.microsoft.com/office/drawing/2014/main" id="{1EE884EC-BD16-4CB6-808D-9D23C6A36994}"/>
            </a:ext>
          </a:extLst>
        </xdr:cNvPr>
        <xdr:cNvSpPr/>
      </xdr:nvSpPr>
      <xdr:spPr>
        <a:xfrm>
          <a:off x="7670800" y="69361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113287</xdr:rowOff>
    </xdr:from>
    <xdr:to>
      <xdr:col>50</xdr:col>
      <xdr:colOff>114300</xdr:colOff>
      <xdr:row>41</xdr:row>
      <xdr:rowOff>113713</xdr:rowOff>
    </xdr:to>
    <xdr:cxnSp macro="">
      <xdr:nvCxnSpPr>
        <xdr:cNvPr id="133" name="直線コネクタ 132">
          <a:extLst>
            <a:ext uri="{FF2B5EF4-FFF2-40B4-BE49-F238E27FC236}">
              <a16:creationId xmlns:a16="http://schemas.microsoft.com/office/drawing/2014/main" id="{DBFE7AA0-ED74-42BB-83AA-8BC2D407D0DF}"/>
            </a:ext>
          </a:extLst>
        </xdr:cNvPr>
        <xdr:cNvCxnSpPr/>
      </xdr:nvCxnSpPr>
      <xdr:spPr>
        <a:xfrm flipV="1">
          <a:off x="7713980" y="6986527"/>
          <a:ext cx="782320" cy="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64689</xdr:rowOff>
    </xdr:from>
    <xdr:to>
      <xdr:col>41</xdr:col>
      <xdr:colOff>101600</xdr:colOff>
      <xdr:row>41</xdr:row>
      <xdr:rowOff>166289</xdr:rowOff>
    </xdr:to>
    <xdr:sp macro="" textlink="">
      <xdr:nvSpPr>
        <xdr:cNvPr id="134" name="楕円 133">
          <a:extLst>
            <a:ext uri="{FF2B5EF4-FFF2-40B4-BE49-F238E27FC236}">
              <a16:creationId xmlns:a16="http://schemas.microsoft.com/office/drawing/2014/main" id="{F74F8D4E-5DED-4C6F-8EAC-3B8C14E30474}"/>
            </a:ext>
          </a:extLst>
        </xdr:cNvPr>
        <xdr:cNvSpPr/>
      </xdr:nvSpPr>
      <xdr:spPr>
        <a:xfrm>
          <a:off x="6873240" y="693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113713</xdr:rowOff>
    </xdr:from>
    <xdr:to>
      <xdr:col>45</xdr:col>
      <xdr:colOff>177800</xdr:colOff>
      <xdr:row>41</xdr:row>
      <xdr:rowOff>115489</xdr:rowOff>
    </xdr:to>
    <xdr:cxnSp macro="">
      <xdr:nvCxnSpPr>
        <xdr:cNvPr id="135" name="直線コネクタ 134">
          <a:extLst>
            <a:ext uri="{FF2B5EF4-FFF2-40B4-BE49-F238E27FC236}">
              <a16:creationId xmlns:a16="http://schemas.microsoft.com/office/drawing/2014/main" id="{970BC09F-6829-49CA-9177-EBD29283F8AC}"/>
            </a:ext>
          </a:extLst>
        </xdr:cNvPr>
        <xdr:cNvCxnSpPr/>
      </xdr:nvCxnSpPr>
      <xdr:spPr>
        <a:xfrm flipV="1">
          <a:off x="6924040" y="6986953"/>
          <a:ext cx="789940" cy="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65679</xdr:rowOff>
    </xdr:from>
    <xdr:to>
      <xdr:col>36</xdr:col>
      <xdr:colOff>165100</xdr:colOff>
      <xdr:row>41</xdr:row>
      <xdr:rowOff>167279</xdr:rowOff>
    </xdr:to>
    <xdr:sp macro="" textlink="">
      <xdr:nvSpPr>
        <xdr:cNvPr id="136" name="楕円 135">
          <a:extLst>
            <a:ext uri="{FF2B5EF4-FFF2-40B4-BE49-F238E27FC236}">
              <a16:creationId xmlns:a16="http://schemas.microsoft.com/office/drawing/2014/main" id="{817867CE-F3ED-4A1D-8F5A-C6A004EF6F55}"/>
            </a:ext>
          </a:extLst>
        </xdr:cNvPr>
        <xdr:cNvSpPr/>
      </xdr:nvSpPr>
      <xdr:spPr>
        <a:xfrm>
          <a:off x="6098540" y="693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115489</xdr:rowOff>
    </xdr:from>
    <xdr:to>
      <xdr:col>41</xdr:col>
      <xdr:colOff>50800</xdr:colOff>
      <xdr:row>41</xdr:row>
      <xdr:rowOff>116479</xdr:rowOff>
    </xdr:to>
    <xdr:cxnSp macro="">
      <xdr:nvCxnSpPr>
        <xdr:cNvPr id="137" name="直線コネクタ 136">
          <a:extLst>
            <a:ext uri="{FF2B5EF4-FFF2-40B4-BE49-F238E27FC236}">
              <a16:creationId xmlns:a16="http://schemas.microsoft.com/office/drawing/2014/main" id="{AC937145-8BE8-485A-8876-B29D1FA578E7}"/>
            </a:ext>
          </a:extLst>
        </xdr:cNvPr>
        <xdr:cNvCxnSpPr/>
      </xdr:nvCxnSpPr>
      <xdr:spPr>
        <a:xfrm flipV="1">
          <a:off x="6149340" y="6988729"/>
          <a:ext cx="7747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22992A07-FEB9-4142-803F-4AFB1873FB5D}"/>
            </a:ext>
          </a:extLst>
        </xdr:cNvPr>
        <xdr:cNvSpPr txBox="1"/>
      </xdr:nvSpPr>
      <xdr:spPr>
        <a:xfrm>
          <a:off x="8239271" y="632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759C579B-0C78-4677-BDA6-8028CCC6D517}"/>
            </a:ext>
          </a:extLst>
        </xdr:cNvPr>
        <xdr:cNvSpPr txBox="1"/>
      </xdr:nvSpPr>
      <xdr:spPr>
        <a:xfrm>
          <a:off x="7477271" y="634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C550FAB2-CC27-466A-B203-1F0364681C25}"/>
            </a:ext>
          </a:extLst>
        </xdr:cNvPr>
        <xdr:cNvSpPr txBox="1"/>
      </xdr:nvSpPr>
      <xdr:spPr>
        <a:xfrm>
          <a:off x="6702571" y="635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8351616E-DECE-4C57-A83F-B46C1738EB58}"/>
            </a:ext>
          </a:extLst>
        </xdr:cNvPr>
        <xdr:cNvSpPr txBox="1"/>
      </xdr:nvSpPr>
      <xdr:spPr>
        <a:xfrm>
          <a:off x="5905011" y="640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155214</xdr:rowOff>
    </xdr:from>
    <xdr:ext cx="534377" cy="259045"/>
    <xdr:sp macro="" textlink="">
      <xdr:nvSpPr>
        <xdr:cNvPr id="142" name="n_1mainValue【道路】&#10;一人当たり延長">
          <a:extLst>
            <a:ext uri="{FF2B5EF4-FFF2-40B4-BE49-F238E27FC236}">
              <a16:creationId xmlns:a16="http://schemas.microsoft.com/office/drawing/2014/main" id="{32D3C8C9-BF7A-4412-98D6-DC0839C06F28}"/>
            </a:ext>
          </a:extLst>
        </xdr:cNvPr>
        <xdr:cNvSpPr txBox="1"/>
      </xdr:nvSpPr>
      <xdr:spPr>
        <a:xfrm>
          <a:off x="8239271" y="702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155640</xdr:rowOff>
    </xdr:from>
    <xdr:ext cx="534377" cy="259045"/>
    <xdr:sp macro="" textlink="">
      <xdr:nvSpPr>
        <xdr:cNvPr id="143" name="n_2mainValue【道路】&#10;一人当たり延長">
          <a:extLst>
            <a:ext uri="{FF2B5EF4-FFF2-40B4-BE49-F238E27FC236}">
              <a16:creationId xmlns:a16="http://schemas.microsoft.com/office/drawing/2014/main" id="{126F90DF-3C72-4E00-897B-D0A125ABA7E8}"/>
            </a:ext>
          </a:extLst>
        </xdr:cNvPr>
        <xdr:cNvSpPr txBox="1"/>
      </xdr:nvSpPr>
      <xdr:spPr>
        <a:xfrm>
          <a:off x="7477271" y="702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157416</xdr:rowOff>
    </xdr:from>
    <xdr:ext cx="534377" cy="259045"/>
    <xdr:sp macro="" textlink="">
      <xdr:nvSpPr>
        <xdr:cNvPr id="144" name="n_3mainValue【道路】&#10;一人当たり延長">
          <a:extLst>
            <a:ext uri="{FF2B5EF4-FFF2-40B4-BE49-F238E27FC236}">
              <a16:creationId xmlns:a16="http://schemas.microsoft.com/office/drawing/2014/main" id="{26EE8B9B-D4C7-4EBB-93C1-A9417351D8B4}"/>
            </a:ext>
          </a:extLst>
        </xdr:cNvPr>
        <xdr:cNvSpPr txBox="1"/>
      </xdr:nvSpPr>
      <xdr:spPr>
        <a:xfrm>
          <a:off x="6702571" y="703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158406</xdr:rowOff>
    </xdr:from>
    <xdr:ext cx="534377" cy="259045"/>
    <xdr:sp macro="" textlink="">
      <xdr:nvSpPr>
        <xdr:cNvPr id="145" name="n_4mainValue【道路】&#10;一人当たり延長">
          <a:extLst>
            <a:ext uri="{FF2B5EF4-FFF2-40B4-BE49-F238E27FC236}">
              <a16:creationId xmlns:a16="http://schemas.microsoft.com/office/drawing/2014/main" id="{BD104141-8C6C-4036-9960-CC66D5A1F288}"/>
            </a:ext>
          </a:extLst>
        </xdr:cNvPr>
        <xdr:cNvSpPr txBox="1"/>
      </xdr:nvSpPr>
      <xdr:spPr>
        <a:xfrm>
          <a:off x="5905011" y="703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2D0C4C2-6FF2-425A-A85B-BFEE02BCF49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D599F25-E617-42D7-B0C4-926E759DD37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A223D87-4DD3-45EB-845C-6701652511E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057B929-04E2-41FA-A255-DBE42A5FF54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63F7CB3-47F9-4C70-A7A0-6BD42E4D4C3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7596280-D8BD-4BCE-8885-DA384A176B2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CDF4F19-872B-4362-9D2F-320B2A8BE22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59A1550-1B84-4B40-8E84-4E8005D3964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F0FD8C0-C1C2-4151-BD00-642A78FFDF8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334BE49-F3DD-4830-88D1-065055079D2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EDD5959-0E87-40F5-9C75-CA6843057D5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FFCFA1B-5DE0-4A62-ADD1-92AC2DD7780A}"/>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B9B0528-DA94-4715-ABC0-D606DCDB2A49}"/>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5508ABA1-0521-4CC9-8D0B-07DA9610828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0B9D86A-E1BE-412E-B27B-638E298C8A2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8F8597B-1A67-4F12-BE4E-B3CAD844426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5982F17-46EF-441B-85D3-4F2FE764EB4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59A229B-036E-4274-B920-9E240D54DD6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19B8E37-9280-47BC-9230-92EE7986DB5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9093275-47AA-4B7A-83BD-1E70CA86301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D617E9D-7C84-4AFF-A2AE-ECFD147C62C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09BE4E3-A4FA-4731-886D-ED1FA7F5C53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FF8D452-EE76-4EAB-BEB9-316698B4C29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E9D81BE-BFE9-4A05-93CF-410A0FCFF0A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518B26B-F5A7-4945-9ED6-2667F87B4A2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AA23007A-0E1F-4C3E-BDE4-1A927FB3BD7F}"/>
            </a:ext>
          </a:extLst>
        </xdr:cNvPr>
        <xdr:cNvCxnSpPr/>
      </xdr:nvCxnSpPr>
      <xdr:spPr>
        <a:xfrm flipV="1">
          <a:off x="4086225" y="9474381"/>
          <a:ext cx="0" cy="1254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2675B7E2-B331-4F44-A442-D468C59501C8}"/>
            </a:ext>
          </a:extLst>
        </xdr:cNvPr>
        <xdr:cNvSpPr txBox="1"/>
      </xdr:nvSpPr>
      <xdr:spPr>
        <a:xfrm>
          <a:off x="4124960"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805B774A-367B-48C8-B7C2-6BD109F20C2A}"/>
            </a:ext>
          </a:extLst>
        </xdr:cNvPr>
        <xdr:cNvCxnSpPr/>
      </xdr:nvCxnSpPr>
      <xdr:spPr>
        <a:xfrm>
          <a:off x="402082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F17431D7-BCCF-4859-823D-559D5EF9FD28}"/>
            </a:ext>
          </a:extLst>
        </xdr:cNvPr>
        <xdr:cNvSpPr txBox="1"/>
      </xdr:nvSpPr>
      <xdr:spPr>
        <a:xfrm>
          <a:off x="4124960" y="9253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1AD805E8-C7EC-446F-BF49-3F117BDE9B62}"/>
            </a:ext>
          </a:extLst>
        </xdr:cNvPr>
        <xdr:cNvCxnSpPr/>
      </xdr:nvCxnSpPr>
      <xdr:spPr>
        <a:xfrm>
          <a:off x="4020820" y="9474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6F66991-4C11-4EAD-912A-83CC321B4055}"/>
            </a:ext>
          </a:extLst>
        </xdr:cNvPr>
        <xdr:cNvSpPr txBox="1"/>
      </xdr:nvSpPr>
      <xdr:spPr>
        <a:xfrm>
          <a:off x="4124960" y="102117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CFCEAD4D-8F6F-4C0E-BF1F-F851E5E32485}"/>
            </a:ext>
          </a:extLst>
        </xdr:cNvPr>
        <xdr:cNvSpPr/>
      </xdr:nvSpPr>
      <xdr:spPr>
        <a:xfrm>
          <a:off x="403606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A8AC9CEF-A6C3-4683-AE74-CD778DF45832}"/>
            </a:ext>
          </a:extLst>
        </xdr:cNvPr>
        <xdr:cNvSpPr/>
      </xdr:nvSpPr>
      <xdr:spPr>
        <a:xfrm>
          <a:off x="3312160" y="10318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C4987617-A843-4673-9EC1-014AFEABFE89}"/>
            </a:ext>
          </a:extLst>
        </xdr:cNvPr>
        <xdr:cNvSpPr/>
      </xdr:nvSpPr>
      <xdr:spPr>
        <a:xfrm>
          <a:off x="2514600" y="10330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E653F8E4-7978-44C7-9133-6F637B49BF44}"/>
            </a:ext>
          </a:extLst>
        </xdr:cNvPr>
        <xdr:cNvSpPr/>
      </xdr:nvSpPr>
      <xdr:spPr>
        <a:xfrm>
          <a:off x="173990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5C6B2A9E-159C-4FD8-BF79-A81A54756BF8}"/>
            </a:ext>
          </a:extLst>
        </xdr:cNvPr>
        <xdr:cNvSpPr/>
      </xdr:nvSpPr>
      <xdr:spPr>
        <a:xfrm>
          <a:off x="965200" y="10269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CA2E065-F126-4509-AA97-920EA45936D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643A564-1A06-467D-BC49-9136E3E96AA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909C97E-7E0F-4B39-9236-758B27B8202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9BEA66C-116D-4818-A616-B5C4F6F2B8C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0C0A759-83C9-46FA-A4E5-2A873D9F93A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32476</xdr:rowOff>
    </xdr:from>
    <xdr:to>
      <xdr:col>24</xdr:col>
      <xdr:colOff>114300</xdr:colOff>
      <xdr:row>63</xdr:row>
      <xdr:rowOff>134076</xdr:rowOff>
    </xdr:to>
    <xdr:sp macro="" textlink="">
      <xdr:nvSpPr>
        <xdr:cNvPr id="187" name="楕円 186">
          <a:extLst>
            <a:ext uri="{FF2B5EF4-FFF2-40B4-BE49-F238E27FC236}">
              <a16:creationId xmlns:a16="http://schemas.microsoft.com/office/drawing/2014/main" id="{92840D7C-5655-485C-B9F9-D58EC3A94ECB}"/>
            </a:ext>
          </a:extLst>
        </xdr:cNvPr>
        <xdr:cNvSpPr/>
      </xdr:nvSpPr>
      <xdr:spPr>
        <a:xfrm>
          <a:off x="403606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118853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FFEC6AA-64A0-4A82-9F25-9E0EB3BC85CB}"/>
            </a:ext>
          </a:extLst>
        </xdr:cNvPr>
        <xdr:cNvSpPr txBox="1"/>
      </xdr:nvSpPr>
      <xdr:spPr>
        <a:xfrm>
          <a:off x="4124960" y="10512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11249</xdr:rowOff>
    </xdr:from>
    <xdr:to>
      <xdr:col>20</xdr:col>
      <xdr:colOff>38100</xdr:colOff>
      <xdr:row>63</xdr:row>
      <xdr:rowOff>112849</xdr:rowOff>
    </xdr:to>
    <xdr:sp macro="" textlink="">
      <xdr:nvSpPr>
        <xdr:cNvPr id="189" name="楕円 188">
          <a:extLst>
            <a:ext uri="{FF2B5EF4-FFF2-40B4-BE49-F238E27FC236}">
              <a16:creationId xmlns:a16="http://schemas.microsoft.com/office/drawing/2014/main" id="{C99C8709-BBC7-44F1-933B-F81A17E6CF23}"/>
            </a:ext>
          </a:extLst>
        </xdr:cNvPr>
        <xdr:cNvSpPr/>
      </xdr:nvSpPr>
      <xdr:spPr>
        <a:xfrm>
          <a:off x="3312160" y="105725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62049</xdr:rowOff>
    </xdr:from>
    <xdr:to>
      <xdr:col>24</xdr:col>
      <xdr:colOff>63500</xdr:colOff>
      <xdr:row>63</xdr:row>
      <xdr:rowOff>83276</xdr:rowOff>
    </xdr:to>
    <xdr:cxnSp macro="">
      <xdr:nvCxnSpPr>
        <xdr:cNvPr id="190" name="直線コネクタ 189">
          <a:extLst>
            <a:ext uri="{FF2B5EF4-FFF2-40B4-BE49-F238E27FC236}">
              <a16:creationId xmlns:a16="http://schemas.microsoft.com/office/drawing/2014/main" id="{B061BC72-4650-4FE9-9121-1415441106B5}"/>
            </a:ext>
          </a:extLst>
        </xdr:cNvPr>
        <xdr:cNvCxnSpPr/>
      </xdr:nvCxnSpPr>
      <xdr:spPr>
        <a:xfrm>
          <a:off x="3355340" y="10623369"/>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159838</xdr:rowOff>
    </xdr:from>
    <xdr:to>
      <xdr:col>15</xdr:col>
      <xdr:colOff>101600</xdr:colOff>
      <xdr:row>63</xdr:row>
      <xdr:rowOff>89988</xdr:rowOff>
    </xdr:to>
    <xdr:sp macro="" textlink="">
      <xdr:nvSpPr>
        <xdr:cNvPr id="191" name="楕円 190">
          <a:extLst>
            <a:ext uri="{FF2B5EF4-FFF2-40B4-BE49-F238E27FC236}">
              <a16:creationId xmlns:a16="http://schemas.microsoft.com/office/drawing/2014/main" id="{51D8CA32-951A-42DD-A82D-FE5E0162E3C6}"/>
            </a:ext>
          </a:extLst>
        </xdr:cNvPr>
        <xdr:cNvSpPr/>
      </xdr:nvSpPr>
      <xdr:spPr>
        <a:xfrm>
          <a:off x="2514600" y="10553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39188</xdr:rowOff>
    </xdr:from>
    <xdr:to>
      <xdr:col>19</xdr:col>
      <xdr:colOff>177800</xdr:colOff>
      <xdr:row>63</xdr:row>
      <xdr:rowOff>62049</xdr:rowOff>
    </xdr:to>
    <xdr:cxnSp macro="">
      <xdr:nvCxnSpPr>
        <xdr:cNvPr id="192" name="直線コネクタ 191">
          <a:extLst>
            <a:ext uri="{FF2B5EF4-FFF2-40B4-BE49-F238E27FC236}">
              <a16:creationId xmlns:a16="http://schemas.microsoft.com/office/drawing/2014/main" id="{8F309192-7C10-42AB-9D01-AC8E0CBF2605}"/>
            </a:ext>
          </a:extLst>
        </xdr:cNvPr>
        <xdr:cNvCxnSpPr/>
      </xdr:nvCxnSpPr>
      <xdr:spPr>
        <a:xfrm>
          <a:off x="2565400" y="10600508"/>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136978</xdr:rowOff>
    </xdr:from>
    <xdr:to>
      <xdr:col>10</xdr:col>
      <xdr:colOff>165100</xdr:colOff>
      <xdr:row>63</xdr:row>
      <xdr:rowOff>67128</xdr:rowOff>
    </xdr:to>
    <xdr:sp macro="" textlink="">
      <xdr:nvSpPr>
        <xdr:cNvPr id="193" name="楕円 192">
          <a:extLst>
            <a:ext uri="{FF2B5EF4-FFF2-40B4-BE49-F238E27FC236}">
              <a16:creationId xmlns:a16="http://schemas.microsoft.com/office/drawing/2014/main" id="{B17FC287-00BA-4B04-AD14-A71A346BE5E2}"/>
            </a:ext>
          </a:extLst>
        </xdr:cNvPr>
        <xdr:cNvSpPr/>
      </xdr:nvSpPr>
      <xdr:spPr>
        <a:xfrm>
          <a:off x="1739900" y="10530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16328</xdr:rowOff>
    </xdr:from>
    <xdr:to>
      <xdr:col>15</xdr:col>
      <xdr:colOff>50800</xdr:colOff>
      <xdr:row>63</xdr:row>
      <xdr:rowOff>39188</xdr:rowOff>
    </xdr:to>
    <xdr:cxnSp macro="">
      <xdr:nvCxnSpPr>
        <xdr:cNvPr id="194" name="直線コネクタ 193">
          <a:extLst>
            <a:ext uri="{FF2B5EF4-FFF2-40B4-BE49-F238E27FC236}">
              <a16:creationId xmlns:a16="http://schemas.microsoft.com/office/drawing/2014/main" id="{1AF9F82C-0148-460A-BC6E-6AE85580E948}"/>
            </a:ext>
          </a:extLst>
        </xdr:cNvPr>
        <xdr:cNvCxnSpPr/>
      </xdr:nvCxnSpPr>
      <xdr:spPr>
        <a:xfrm>
          <a:off x="1790700" y="10577648"/>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114119</xdr:rowOff>
    </xdr:from>
    <xdr:to>
      <xdr:col>6</xdr:col>
      <xdr:colOff>38100</xdr:colOff>
      <xdr:row>63</xdr:row>
      <xdr:rowOff>44269</xdr:rowOff>
    </xdr:to>
    <xdr:sp macro="" textlink="">
      <xdr:nvSpPr>
        <xdr:cNvPr id="195" name="楕円 194">
          <a:extLst>
            <a:ext uri="{FF2B5EF4-FFF2-40B4-BE49-F238E27FC236}">
              <a16:creationId xmlns:a16="http://schemas.microsoft.com/office/drawing/2014/main" id="{1BD46071-F6B0-4D38-BCA1-2DC9E8D0C602}"/>
            </a:ext>
          </a:extLst>
        </xdr:cNvPr>
        <xdr:cNvSpPr/>
      </xdr:nvSpPr>
      <xdr:spPr>
        <a:xfrm>
          <a:off x="965200" y="10507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164919</xdr:rowOff>
    </xdr:from>
    <xdr:to>
      <xdr:col>10</xdr:col>
      <xdr:colOff>114300</xdr:colOff>
      <xdr:row>63</xdr:row>
      <xdr:rowOff>16328</xdr:rowOff>
    </xdr:to>
    <xdr:cxnSp macro="">
      <xdr:nvCxnSpPr>
        <xdr:cNvPr id="196" name="直線コネクタ 195">
          <a:extLst>
            <a:ext uri="{FF2B5EF4-FFF2-40B4-BE49-F238E27FC236}">
              <a16:creationId xmlns:a16="http://schemas.microsoft.com/office/drawing/2014/main" id="{96A79313-DC5E-491E-8B0A-CF7429508E00}"/>
            </a:ext>
          </a:extLst>
        </xdr:cNvPr>
        <xdr:cNvCxnSpPr/>
      </xdr:nvCxnSpPr>
      <xdr:spPr>
        <a:xfrm>
          <a:off x="1008380" y="10558599"/>
          <a:ext cx="78232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D04E5E2-A69B-43ED-BBB3-8301C92B8BAA}"/>
            </a:ext>
          </a:extLst>
        </xdr:cNvPr>
        <xdr:cNvSpPr txBox="1"/>
      </xdr:nvSpPr>
      <xdr:spPr>
        <a:xfrm>
          <a:off x="317056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8752705-121E-49A5-8D9A-6C8B265DDE76}"/>
            </a:ext>
          </a:extLst>
        </xdr:cNvPr>
        <xdr:cNvSpPr txBox="1"/>
      </xdr:nvSpPr>
      <xdr:spPr>
        <a:xfrm>
          <a:off x="238570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D4375A2-94CB-4CAC-ABBE-F2D872F3F34E}"/>
            </a:ext>
          </a:extLst>
        </xdr:cNvPr>
        <xdr:cNvSpPr txBox="1"/>
      </xdr:nvSpPr>
      <xdr:spPr>
        <a:xfrm>
          <a:off x="161100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11DC835-4FC4-4000-A291-DF24BE875AA3}"/>
            </a:ext>
          </a:extLst>
        </xdr:cNvPr>
        <xdr:cNvSpPr txBox="1"/>
      </xdr:nvSpPr>
      <xdr:spPr>
        <a:xfrm>
          <a:off x="836304" y="1005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103976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C1F0A59-1B4F-444A-A314-D8A1E1C10234}"/>
            </a:ext>
          </a:extLst>
        </xdr:cNvPr>
        <xdr:cNvSpPr txBox="1"/>
      </xdr:nvSpPr>
      <xdr:spPr>
        <a:xfrm>
          <a:off x="317056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81115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D0555A0-1AF4-4473-97BF-0F34C461E589}"/>
            </a:ext>
          </a:extLst>
        </xdr:cNvPr>
        <xdr:cNvSpPr txBox="1"/>
      </xdr:nvSpPr>
      <xdr:spPr>
        <a:xfrm>
          <a:off x="2385704" y="1064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58255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27C79EC6-8074-4CBA-B07D-E7F4A07BD07E}"/>
            </a:ext>
          </a:extLst>
        </xdr:cNvPr>
        <xdr:cNvSpPr txBox="1"/>
      </xdr:nvSpPr>
      <xdr:spPr>
        <a:xfrm>
          <a:off x="1611004" y="1061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35396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6F7FCD1-91C3-41F6-998E-66436298DF5B}"/>
            </a:ext>
          </a:extLst>
        </xdr:cNvPr>
        <xdr:cNvSpPr txBox="1"/>
      </xdr:nvSpPr>
      <xdr:spPr>
        <a:xfrm>
          <a:off x="836304" y="10596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3A145C8-D065-49F6-A83F-5B453C91F9C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6DF6AB1-A5EB-4D33-8597-8061710B650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328597F-5643-4BAF-B0EA-13DB26C3EAD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179931D-F34D-46F5-A6DF-B71F074F0C2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4C12AEE-82F3-450F-96AB-F017D478437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ACE2BB6-2E8F-442D-9CD9-9F80C97FB61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956A830-CE6D-489C-9E31-D62C6BBCAAD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0537052-8315-4C76-874A-4F84F5A5439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A4EEA38-E70C-47EE-B36E-B2824CA742A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0FBE0BC-79CB-48BE-8A7B-5ACA35868BF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52236C3B-E418-4C57-8597-5EFAB1E3AAEE}"/>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A20D9296-DB91-4BD1-87DA-B1B95EC92B90}"/>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1CAE8C81-194F-45F3-9B64-4201D7A2B3E2}"/>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21264E89-F998-4B76-8692-A6DD272427E2}"/>
            </a:ext>
          </a:extLst>
        </xdr:cNvPr>
        <xdr:cNvSpPr txBox="1"/>
      </xdr:nvSpPr>
      <xdr:spPr>
        <a:xfrm>
          <a:off x="5209768" y="1039841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6DA91D80-38B5-4929-871D-09E83CFC9358}"/>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2460EF07-8A60-4491-8EAF-61AE2E56A571}"/>
            </a:ext>
          </a:extLst>
        </xdr:cNvPr>
        <xdr:cNvSpPr txBox="1"/>
      </xdr:nvSpPr>
      <xdr:spPr>
        <a:xfrm>
          <a:off x="5209768" y="100794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6628BA8-32BD-4F2E-A57D-6294763316E0}"/>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526FEC7C-CE08-4C0F-8B15-406B0D5FCAB8}"/>
            </a:ext>
          </a:extLst>
        </xdr:cNvPr>
        <xdr:cNvSpPr txBox="1"/>
      </xdr:nvSpPr>
      <xdr:spPr>
        <a:xfrm>
          <a:off x="5209768" y="97605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D9770B6-5555-4C74-85EE-02DBB9C6C55E}"/>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45F4B8AF-AFD2-4DB7-8B0A-5E9341358A8E}"/>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7654013D-802D-4B5D-B65F-3FAD85D00D32}"/>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E2EBF256-6923-4426-976F-FBDB85987AC0}"/>
            </a:ext>
          </a:extLst>
        </xdr:cNvPr>
        <xdr:cNvSpPr txBox="1"/>
      </xdr:nvSpPr>
      <xdr:spPr>
        <a:xfrm>
          <a:off x="5168508" y="912260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24FD01F-861F-49FF-8F97-21129D40435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42332513-72EE-49B6-860A-BF2A0F4CEB28}"/>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8B0C89E-E136-4B60-97B7-D90FE4573B2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1123AD04-216F-486C-AA55-70BD48BC2B9C}"/>
            </a:ext>
          </a:extLst>
        </xdr:cNvPr>
        <xdr:cNvCxnSpPr/>
      </xdr:nvCxnSpPr>
      <xdr:spPr>
        <a:xfrm flipV="1">
          <a:off x="9219565" y="9338336"/>
          <a:ext cx="0" cy="151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6CE2E6EA-7A81-4120-98DA-BB5BF5DF0185}"/>
            </a:ext>
          </a:extLst>
        </xdr:cNvPr>
        <xdr:cNvSpPr txBox="1"/>
      </xdr:nvSpPr>
      <xdr:spPr>
        <a:xfrm>
          <a:off x="9258300" y="1085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F18DA435-0E98-4C9D-A121-A33E3990CA44}"/>
            </a:ext>
          </a:extLst>
        </xdr:cNvPr>
        <xdr:cNvCxnSpPr/>
      </xdr:nvCxnSpPr>
      <xdr:spPr>
        <a:xfrm>
          <a:off x="9154160" y="10852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CD82A9A0-576D-4BB9-8E6C-584FA220BB05}"/>
            </a:ext>
          </a:extLst>
        </xdr:cNvPr>
        <xdr:cNvSpPr txBox="1"/>
      </xdr:nvSpPr>
      <xdr:spPr>
        <a:xfrm>
          <a:off x="9258300" y="91173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C6CB2F69-2845-42F0-A216-31D56F4CF3F9}"/>
            </a:ext>
          </a:extLst>
        </xdr:cNvPr>
        <xdr:cNvCxnSpPr/>
      </xdr:nvCxnSpPr>
      <xdr:spPr>
        <a:xfrm>
          <a:off x="9154160" y="9338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520ECA7F-BFA8-42F0-ADB9-9B17B6A1DFF5}"/>
            </a:ext>
          </a:extLst>
        </xdr:cNvPr>
        <xdr:cNvSpPr txBox="1"/>
      </xdr:nvSpPr>
      <xdr:spPr>
        <a:xfrm>
          <a:off x="9258300" y="1042734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D55009FB-CF12-4266-B45A-212A0E7A28D3}"/>
            </a:ext>
          </a:extLst>
        </xdr:cNvPr>
        <xdr:cNvSpPr/>
      </xdr:nvSpPr>
      <xdr:spPr>
        <a:xfrm>
          <a:off x="9192260" y="10572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158CE84B-6B69-49E2-895A-A8116A85D4B6}"/>
            </a:ext>
          </a:extLst>
        </xdr:cNvPr>
        <xdr:cNvSpPr/>
      </xdr:nvSpPr>
      <xdr:spPr>
        <a:xfrm>
          <a:off x="8445500" y="1058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0EF8D03D-E16F-491D-8AB3-E27F454D96BD}"/>
            </a:ext>
          </a:extLst>
        </xdr:cNvPr>
        <xdr:cNvSpPr/>
      </xdr:nvSpPr>
      <xdr:spPr>
        <a:xfrm>
          <a:off x="7670800" y="106073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F7306238-FE96-42D5-BF40-CDC57CD7AB2B}"/>
            </a:ext>
          </a:extLst>
        </xdr:cNvPr>
        <xdr:cNvSpPr/>
      </xdr:nvSpPr>
      <xdr:spPr>
        <a:xfrm>
          <a:off x="6873240" y="1060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6BC4E64B-54EB-4F58-A45C-60F919F5CBED}"/>
            </a:ext>
          </a:extLst>
        </xdr:cNvPr>
        <xdr:cNvSpPr/>
      </xdr:nvSpPr>
      <xdr:spPr>
        <a:xfrm>
          <a:off x="6098540" y="1062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8309FA9-032C-4579-914A-E3ACD3B39C2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6CB2230-2EAF-42FC-8FA4-041CC034628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311B5A3-35BA-4E26-890A-62684046591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D5B82F4-CA3F-4A4F-98A8-478ABF2F1EC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F19FA42-12E7-45BC-B598-A60B9C608F7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59662</xdr:rowOff>
    </xdr:from>
    <xdr:to>
      <xdr:col>55</xdr:col>
      <xdr:colOff>50800</xdr:colOff>
      <xdr:row>64</xdr:row>
      <xdr:rowOff>161262</xdr:rowOff>
    </xdr:to>
    <xdr:sp macro="" textlink="">
      <xdr:nvSpPr>
        <xdr:cNvPr id="246" name="楕円 245">
          <a:extLst>
            <a:ext uri="{FF2B5EF4-FFF2-40B4-BE49-F238E27FC236}">
              <a16:creationId xmlns:a16="http://schemas.microsoft.com/office/drawing/2014/main" id="{9C5D5EBD-59AC-400E-86CD-8D7D2FDE984F}"/>
            </a:ext>
          </a:extLst>
        </xdr:cNvPr>
        <xdr:cNvSpPr/>
      </xdr:nvSpPr>
      <xdr:spPr>
        <a:xfrm>
          <a:off x="9192260" y="107886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146039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48D393E-B46B-45A6-AE09-D2DD5791003A}"/>
            </a:ext>
          </a:extLst>
        </xdr:cNvPr>
        <xdr:cNvSpPr txBox="1"/>
      </xdr:nvSpPr>
      <xdr:spPr>
        <a:xfrm>
          <a:off x="9258300" y="10707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59998</xdr:rowOff>
    </xdr:from>
    <xdr:to>
      <xdr:col>50</xdr:col>
      <xdr:colOff>165100</xdr:colOff>
      <xdr:row>64</xdr:row>
      <xdr:rowOff>161598</xdr:rowOff>
    </xdr:to>
    <xdr:sp macro="" textlink="">
      <xdr:nvSpPr>
        <xdr:cNvPr id="248" name="楕円 247">
          <a:extLst>
            <a:ext uri="{FF2B5EF4-FFF2-40B4-BE49-F238E27FC236}">
              <a16:creationId xmlns:a16="http://schemas.microsoft.com/office/drawing/2014/main" id="{63D0A3C1-4CE6-406F-A412-6BFF9D61565D}"/>
            </a:ext>
          </a:extLst>
        </xdr:cNvPr>
        <xdr:cNvSpPr/>
      </xdr:nvSpPr>
      <xdr:spPr>
        <a:xfrm>
          <a:off x="8445500" y="1078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110462</xdr:rowOff>
    </xdr:from>
    <xdr:to>
      <xdr:col>55</xdr:col>
      <xdr:colOff>0</xdr:colOff>
      <xdr:row>64</xdr:row>
      <xdr:rowOff>110798</xdr:rowOff>
    </xdr:to>
    <xdr:cxnSp macro="">
      <xdr:nvCxnSpPr>
        <xdr:cNvPr id="249" name="直線コネクタ 248">
          <a:extLst>
            <a:ext uri="{FF2B5EF4-FFF2-40B4-BE49-F238E27FC236}">
              <a16:creationId xmlns:a16="http://schemas.microsoft.com/office/drawing/2014/main" id="{F70433DE-0D05-4B28-B61A-0181AFF1BC6D}"/>
            </a:ext>
          </a:extLst>
        </xdr:cNvPr>
        <xdr:cNvCxnSpPr/>
      </xdr:nvCxnSpPr>
      <xdr:spPr>
        <a:xfrm flipV="1">
          <a:off x="8496300" y="10839422"/>
          <a:ext cx="723900" cy="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60025</xdr:rowOff>
    </xdr:from>
    <xdr:to>
      <xdr:col>46</xdr:col>
      <xdr:colOff>38100</xdr:colOff>
      <xdr:row>64</xdr:row>
      <xdr:rowOff>161625</xdr:rowOff>
    </xdr:to>
    <xdr:sp macro="" textlink="">
      <xdr:nvSpPr>
        <xdr:cNvPr id="250" name="楕円 249">
          <a:extLst>
            <a:ext uri="{FF2B5EF4-FFF2-40B4-BE49-F238E27FC236}">
              <a16:creationId xmlns:a16="http://schemas.microsoft.com/office/drawing/2014/main" id="{BAF64BE6-F9E5-4B01-9363-067E1839D635}"/>
            </a:ext>
          </a:extLst>
        </xdr:cNvPr>
        <xdr:cNvSpPr/>
      </xdr:nvSpPr>
      <xdr:spPr>
        <a:xfrm>
          <a:off x="7670800" y="10788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110798</xdr:rowOff>
    </xdr:from>
    <xdr:to>
      <xdr:col>50</xdr:col>
      <xdr:colOff>114300</xdr:colOff>
      <xdr:row>64</xdr:row>
      <xdr:rowOff>110825</xdr:rowOff>
    </xdr:to>
    <xdr:cxnSp macro="">
      <xdr:nvCxnSpPr>
        <xdr:cNvPr id="251" name="直線コネクタ 250">
          <a:extLst>
            <a:ext uri="{FF2B5EF4-FFF2-40B4-BE49-F238E27FC236}">
              <a16:creationId xmlns:a16="http://schemas.microsoft.com/office/drawing/2014/main" id="{E5DC2DB5-B26A-421C-A133-D2DAA4F07F4E}"/>
            </a:ext>
          </a:extLst>
        </xdr:cNvPr>
        <xdr:cNvCxnSpPr/>
      </xdr:nvCxnSpPr>
      <xdr:spPr>
        <a:xfrm flipV="1">
          <a:off x="7713980" y="10839758"/>
          <a:ext cx="78232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60420</xdr:rowOff>
    </xdr:from>
    <xdr:to>
      <xdr:col>41</xdr:col>
      <xdr:colOff>101600</xdr:colOff>
      <xdr:row>64</xdr:row>
      <xdr:rowOff>162020</xdr:rowOff>
    </xdr:to>
    <xdr:sp macro="" textlink="">
      <xdr:nvSpPr>
        <xdr:cNvPr id="252" name="楕円 251">
          <a:extLst>
            <a:ext uri="{FF2B5EF4-FFF2-40B4-BE49-F238E27FC236}">
              <a16:creationId xmlns:a16="http://schemas.microsoft.com/office/drawing/2014/main" id="{7CA8E2A0-B28E-4E4A-BBD4-678714CD56EA}"/>
            </a:ext>
          </a:extLst>
        </xdr:cNvPr>
        <xdr:cNvSpPr/>
      </xdr:nvSpPr>
      <xdr:spPr>
        <a:xfrm>
          <a:off x="6873240" y="1078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110825</xdr:rowOff>
    </xdr:from>
    <xdr:to>
      <xdr:col>45</xdr:col>
      <xdr:colOff>177800</xdr:colOff>
      <xdr:row>64</xdr:row>
      <xdr:rowOff>111220</xdr:rowOff>
    </xdr:to>
    <xdr:cxnSp macro="">
      <xdr:nvCxnSpPr>
        <xdr:cNvPr id="253" name="直線コネクタ 252">
          <a:extLst>
            <a:ext uri="{FF2B5EF4-FFF2-40B4-BE49-F238E27FC236}">
              <a16:creationId xmlns:a16="http://schemas.microsoft.com/office/drawing/2014/main" id="{4EC4812A-DB44-4FBE-993F-50BC561AAF93}"/>
            </a:ext>
          </a:extLst>
        </xdr:cNvPr>
        <xdr:cNvCxnSpPr/>
      </xdr:nvCxnSpPr>
      <xdr:spPr>
        <a:xfrm flipV="1">
          <a:off x="6924040" y="10839785"/>
          <a:ext cx="789940" cy="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60624</xdr:rowOff>
    </xdr:from>
    <xdr:to>
      <xdr:col>36</xdr:col>
      <xdr:colOff>165100</xdr:colOff>
      <xdr:row>64</xdr:row>
      <xdr:rowOff>162224</xdr:rowOff>
    </xdr:to>
    <xdr:sp macro="" textlink="">
      <xdr:nvSpPr>
        <xdr:cNvPr id="254" name="楕円 253">
          <a:extLst>
            <a:ext uri="{FF2B5EF4-FFF2-40B4-BE49-F238E27FC236}">
              <a16:creationId xmlns:a16="http://schemas.microsoft.com/office/drawing/2014/main" id="{A6D699E4-B6C8-465D-98F3-D3805447111D}"/>
            </a:ext>
          </a:extLst>
        </xdr:cNvPr>
        <xdr:cNvSpPr/>
      </xdr:nvSpPr>
      <xdr:spPr>
        <a:xfrm>
          <a:off x="6098540" y="1078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111220</xdr:rowOff>
    </xdr:from>
    <xdr:to>
      <xdr:col>41</xdr:col>
      <xdr:colOff>50800</xdr:colOff>
      <xdr:row>64</xdr:row>
      <xdr:rowOff>111424</xdr:rowOff>
    </xdr:to>
    <xdr:cxnSp macro="">
      <xdr:nvCxnSpPr>
        <xdr:cNvPr id="255" name="直線コネクタ 254">
          <a:extLst>
            <a:ext uri="{FF2B5EF4-FFF2-40B4-BE49-F238E27FC236}">
              <a16:creationId xmlns:a16="http://schemas.microsoft.com/office/drawing/2014/main" id="{AC9769FB-8D15-4660-B392-70D694909C13}"/>
            </a:ext>
          </a:extLst>
        </xdr:cNvPr>
        <xdr:cNvCxnSpPr/>
      </xdr:nvCxnSpPr>
      <xdr:spPr>
        <a:xfrm flipV="1">
          <a:off x="6149340" y="10840180"/>
          <a:ext cx="774700"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57E2F1C4-493A-4F00-97DE-07A0B5B3E64D}"/>
            </a:ext>
          </a:extLst>
        </xdr:cNvPr>
        <xdr:cNvSpPr txBox="1"/>
      </xdr:nvSpPr>
      <xdr:spPr>
        <a:xfrm>
          <a:off x="8184225" y="103651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BC6B4C99-4F9A-4593-BE48-E662A993C1BB}"/>
            </a:ext>
          </a:extLst>
        </xdr:cNvPr>
        <xdr:cNvSpPr txBox="1"/>
      </xdr:nvSpPr>
      <xdr:spPr>
        <a:xfrm>
          <a:off x="7399365" y="103902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BECDBF21-4D2C-4A55-91DE-306DB0FEE9E4}"/>
            </a:ext>
          </a:extLst>
        </xdr:cNvPr>
        <xdr:cNvSpPr txBox="1"/>
      </xdr:nvSpPr>
      <xdr:spPr>
        <a:xfrm>
          <a:off x="6624665" y="10389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A88E08F7-7E8A-4D31-AF2D-586D6C5D5AE9}"/>
            </a:ext>
          </a:extLst>
        </xdr:cNvPr>
        <xdr:cNvSpPr txBox="1"/>
      </xdr:nvSpPr>
      <xdr:spPr>
        <a:xfrm>
          <a:off x="5849965" y="104055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152725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F0DE0E98-8753-42F1-B480-41EB865123DA}"/>
            </a:ext>
          </a:extLst>
        </xdr:cNvPr>
        <xdr:cNvSpPr txBox="1"/>
      </xdr:nvSpPr>
      <xdr:spPr>
        <a:xfrm>
          <a:off x="8214575" y="10881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152752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E754C47-33B9-4607-94E6-442DFB6FFF69}"/>
            </a:ext>
          </a:extLst>
        </xdr:cNvPr>
        <xdr:cNvSpPr txBox="1"/>
      </xdr:nvSpPr>
      <xdr:spPr>
        <a:xfrm>
          <a:off x="7444955" y="1088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153147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EC60FE7-F7D7-4C65-820A-2ED695B18E23}"/>
            </a:ext>
          </a:extLst>
        </xdr:cNvPr>
        <xdr:cNvSpPr txBox="1"/>
      </xdr:nvSpPr>
      <xdr:spPr>
        <a:xfrm>
          <a:off x="6670255" y="1088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153351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E775E3F-2BB3-4DCF-9B14-DFE939CBC88D}"/>
            </a:ext>
          </a:extLst>
        </xdr:cNvPr>
        <xdr:cNvSpPr txBox="1"/>
      </xdr:nvSpPr>
      <xdr:spPr>
        <a:xfrm>
          <a:off x="5872695" y="1088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3C1D235-3948-4B5A-8D3A-41C426D06C4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EC0BB9A-40B4-4B68-A958-90B5A995ACD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B933FF9-4B3D-4423-ACB0-AE89B434999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71A6340-0CC9-4DE0-A59B-0E27FB83DB9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45101FD-6041-446C-BECE-E4F64D0D92A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C033105-7BD8-4620-A540-8B188CF2E4F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C3245C4-5899-4300-B099-FA978654C59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F920E12-6D80-4911-A1F0-7CE03BD810B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51E0C97-C363-4D7A-B167-AF3FA1BC643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22765D8-A9A8-4175-8201-3296735C87C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4D9BA27-2511-4D8C-9AD6-D2C20C16E6C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2D03BE27-48EF-4255-AB16-D042B24B7BB8}"/>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A07042B9-87C7-4D1B-9130-F940F28A1AB6}"/>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2E623F7C-0AE1-4F34-8009-6DDFA11F5919}"/>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9F9AC35-8379-4AE0-8F0E-BAB5CE85C5F3}"/>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7DEFF4A5-14DA-4C67-BE02-EF26F36427CE}"/>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EEA24F86-785D-45CA-9C81-22C7F9F6839F}"/>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B05BF8EF-94E9-46B3-9139-3B3A79194B3A}"/>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EF8B9B75-A143-43C3-A266-5AD3A1E855EF}"/>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71BB8DA-B399-46F4-B746-279332550B1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68F93B7-541A-4080-8DEC-779687BBCFBA}"/>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A254939-593D-4C8A-B577-09852AC02EA3}"/>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29F339E8-13D5-47DC-9FC8-A10E88621E20}"/>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5EF5ABD-9DE4-4F5A-8FF4-BAE298E81BD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23DD0F02-8D91-4E32-8333-B1F5AABFD92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03957E2-81CD-4B01-86BE-E785B0FE9757}"/>
            </a:ext>
          </a:extLst>
        </xdr:cNvPr>
        <xdr:cNvCxnSpPr/>
      </xdr:nvCxnSpPr>
      <xdr:spPr>
        <a:xfrm flipV="1">
          <a:off x="4086225" y="13154841"/>
          <a:ext cx="0" cy="143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B63E2B0A-71AD-45B3-A8C7-B816F6E313BF}"/>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D7738248-A41C-4111-A6A9-425A4D999031}"/>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AB8DC78A-CDAC-47DA-BE6B-97826D480935}"/>
            </a:ext>
          </a:extLst>
        </xdr:cNvPr>
        <xdr:cNvSpPr txBox="1"/>
      </xdr:nvSpPr>
      <xdr:spPr>
        <a:xfrm>
          <a:off x="4124960" y="12933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DBF94F38-7F3C-4EA4-B163-EBAA309F8A64}"/>
            </a:ext>
          </a:extLst>
        </xdr:cNvPr>
        <xdr:cNvCxnSpPr/>
      </xdr:nvCxnSpPr>
      <xdr:spPr>
        <a:xfrm>
          <a:off x="4020820" y="131548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BCA13197-D1EE-41E6-8FC1-195AC3830303}"/>
            </a:ext>
          </a:extLst>
        </xdr:cNvPr>
        <xdr:cNvSpPr txBox="1"/>
      </xdr:nvSpPr>
      <xdr:spPr>
        <a:xfrm>
          <a:off x="4124960" y="140317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58246919-CBA8-4E12-AFEA-B8F745F729F1}"/>
            </a:ext>
          </a:extLst>
        </xdr:cNvPr>
        <xdr:cNvSpPr/>
      </xdr:nvSpPr>
      <xdr:spPr>
        <a:xfrm>
          <a:off x="4036060" y="140532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4D98ADF4-7F3F-4804-BB09-933DDB9BFE8B}"/>
            </a:ext>
          </a:extLst>
        </xdr:cNvPr>
        <xdr:cNvSpPr/>
      </xdr:nvSpPr>
      <xdr:spPr>
        <a:xfrm>
          <a:off x="3312160" y="14014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0549C4F2-F30E-4996-83E5-F24695FEEE54}"/>
            </a:ext>
          </a:extLst>
        </xdr:cNvPr>
        <xdr:cNvSpPr/>
      </xdr:nvSpPr>
      <xdr:spPr>
        <a:xfrm>
          <a:off x="2514600" y="1396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C9921B34-45DA-4327-A880-E1480430C27D}"/>
            </a:ext>
          </a:extLst>
        </xdr:cNvPr>
        <xdr:cNvSpPr/>
      </xdr:nvSpPr>
      <xdr:spPr>
        <a:xfrm>
          <a:off x="1739900" y="13952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3823316B-233B-4FAF-B81F-CCB0674A85E9}"/>
            </a:ext>
          </a:extLst>
        </xdr:cNvPr>
        <xdr:cNvSpPr/>
      </xdr:nvSpPr>
      <xdr:spPr>
        <a:xfrm>
          <a:off x="965200" y="13935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777C880-50EB-47B9-8710-551DEF527C7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51F331F-0F97-49C2-BC33-D99769861FE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0ED2B66-ED84-4676-8469-191069590F2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1D2528E-B522-46FA-B1F9-95D7AC40CE2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D4BE495-8E4A-4403-97CA-E900C37F31F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109764</xdr:rowOff>
    </xdr:from>
    <xdr:to>
      <xdr:col>24</xdr:col>
      <xdr:colOff>114300</xdr:colOff>
      <xdr:row>83</xdr:row>
      <xdr:rowOff>39914</xdr:rowOff>
    </xdr:to>
    <xdr:sp macro="" textlink="">
      <xdr:nvSpPr>
        <xdr:cNvPr id="305" name="楕円 304">
          <a:extLst>
            <a:ext uri="{FF2B5EF4-FFF2-40B4-BE49-F238E27FC236}">
              <a16:creationId xmlns:a16="http://schemas.microsoft.com/office/drawing/2014/main" id="{D1BB4B60-0D82-43C3-BFDE-B686784F53DF}"/>
            </a:ext>
          </a:extLst>
        </xdr:cNvPr>
        <xdr:cNvSpPr/>
      </xdr:nvSpPr>
      <xdr:spPr>
        <a:xfrm>
          <a:off x="4036060" y="138562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132641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FA22F27-9248-46D4-947C-72D19D2E7DA8}"/>
            </a:ext>
          </a:extLst>
        </xdr:cNvPr>
        <xdr:cNvSpPr txBox="1"/>
      </xdr:nvSpPr>
      <xdr:spPr>
        <a:xfrm>
          <a:off x="4124960" y="1371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119562</xdr:rowOff>
    </xdr:from>
    <xdr:to>
      <xdr:col>20</xdr:col>
      <xdr:colOff>38100</xdr:colOff>
      <xdr:row>83</xdr:row>
      <xdr:rowOff>49712</xdr:rowOff>
    </xdr:to>
    <xdr:sp macro="" textlink="">
      <xdr:nvSpPr>
        <xdr:cNvPr id="307" name="楕円 306">
          <a:extLst>
            <a:ext uri="{FF2B5EF4-FFF2-40B4-BE49-F238E27FC236}">
              <a16:creationId xmlns:a16="http://schemas.microsoft.com/office/drawing/2014/main" id="{30ED8F9E-6861-484D-A360-4D782F80AD2A}"/>
            </a:ext>
          </a:extLst>
        </xdr:cNvPr>
        <xdr:cNvSpPr/>
      </xdr:nvSpPr>
      <xdr:spPr>
        <a:xfrm>
          <a:off x="3312160" y="138660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160564</xdr:rowOff>
    </xdr:from>
    <xdr:to>
      <xdr:col>24</xdr:col>
      <xdr:colOff>63500</xdr:colOff>
      <xdr:row>82</xdr:row>
      <xdr:rowOff>170362</xdr:rowOff>
    </xdr:to>
    <xdr:cxnSp macro="">
      <xdr:nvCxnSpPr>
        <xdr:cNvPr id="308" name="直線コネクタ 307">
          <a:extLst>
            <a:ext uri="{FF2B5EF4-FFF2-40B4-BE49-F238E27FC236}">
              <a16:creationId xmlns:a16="http://schemas.microsoft.com/office/drawing/2014/main" id="{90516FF4-DA69-430E-9A98-9138145C3305}"/>
            </a:ext>
          </a:extLst>
        </xdr:cNvPr>
        <xdr:cNvCxnSpPr/>
      </xdr:nvCxnSpPr>
      <xdr:spPr>
        <a:xfrm flipV="1">
          <a:off x="3355340" y="13907044"/>
          <a:ext cx="7315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165281</xdr:rowOff>
    </xdr:from>
    <xdr:to>
      <xdr:col>15</xdr:col>
      <xdr:colOff>101600</xdr:colOff>
      <xdr:row>83</xdr:row>
      <xdr:rowOff>95431</xdr:rowOff>
    </xdr:to>
    <xdr:sp macro="" textlink="">
      <xdr:nvSpPr>
        <xdr:cNvPr id="309" name="楕円 308">
          <a:extLst>
            <a:ext uri="{FF2B5EF4-FFF2-40B4-BE49-F238E27FC236}">
              <a16:creationId xmlns:a16="http://schemas.microsoft.com/office/drawing/2014/main" id="{83913A1D-3B34-4FA6-A53E-8529B5C293B9}"/>
            </a:ext>
          </a:extLst>
        </xdr:cNvPr>
        <xdr:cNvSpPr/>
      </xdr:nvSpPr>
      <xdr:spPr>
        <a:xfrm>
          <a:off x="2514600" y="13911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170362</xdr:rowOff>
    </xdr:from>
    <xdr:to>
      <xdr:col>19</xdr:col>
      <xdr:colOff>177800</xdr:colOff>
      <xdr:row>83</xdr:row>
      <xdr:rowOff>44631</xdr:rowOff>
    </xdr:to>
    <xdr:cxnSp macro="">
      <xdr:nvCxnSpPr>
        <xdr:cNvPr id="310" name="直線コネクタ 309">
          <a:extLst>
            <a:ext uri="{FF2B5EF4-FFF2-40B4-BE49-F238E27FC236}">
              <a16:creationId xmlns:a16="http://schemas.microsoft.com/office/drawing/2014/main" id="{AD8B34A9-5F9C-461A-8623-23232025BE4F}"/>
            </a:ext>
          </a:extLst>
        </xdr:cNvPr>
        <xdr:cNvCxnSpPr/>
      </xdr:nvCxnSpPr>
      <xdr:spPr>
        <a:xfrm flipV="1">
          <a:off x="2565400" y="13916842"/>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11" name="楕円 310">
          <a:extLst>
            <a:ext uri="{FF2B5EF4-FFF2-40B4-BE49-F238E27FC236}">
              <a16:creationId xmlns:a16="http://schemas.microsoft.com/office/drawing/2014/main" id="{B9A22DD6-E1A8-4AAE-A18E-19B0639AE4DD}"/>
            </a:ext>
          </a:extLst>
        </xdr:cNvPr>
        <xdr:cNvSpPr/>
      </xdr:nvSpPr>
      <xdr:spPr>
        <a:xfrm>
          <a:off x="1739900" y="1397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44631</xdr:rowOff>
    </xdr:from>
    <xdr:to>
      <xdr:col>15</xdr:col>
      <xdr:colOff>50800</xdr:colOff>
      <xdr:row>83</xdr:row>
      <xdr:rowOff>113212</xdr:rowOff>
    </xdr:to>
    <xdr:cxnSp macro="">
      <xdr:nvCxnSpPr>
        <xdr:cNvPr id="312" name="直線コネクタ 311">
          <a:extLst>
            <a:ext uri="{FF2B5EF4-FFF2-40B4-BE49-F238E27FC236}">
              <a16:creationId xmlns:a16="http://schemas.microsoft.com/office/drawing/2014/main" id="{2898AAEB-B8E0-489F-A753-0D194E27D36F}"/>
            </a:ext>
          </a:extLst>
        </xdr:cNvPr>
        <xdr:cNvCxnSpPr/>
      </xdr:nvCxnSpPr>
      <xdr:spPr>
        <a:xfrm flipV="1">
          <a:off x="1790700" y="13958751"/>
          <a:ext cx="7747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13" name="楕円 312">
          <a:extLst>
            <a:ext uri="{FF2B5EF4-FFF2-40B4-BE49-F238E27FC236}">
              <a16:creationId xmlns:a16="http://schemas.microsoft.com/office/drawing/2014/main" id="{EF674B35-2D19-49A3-AAF1-B60304E65150}"/>
            </a:ext>
          </a:extLst>
        </xdr:cNvPr>
        <xdr:cNvSpPr/>
      </xdr:nvSpPr>
      <xdr:spPr>
        <a:xfrm>
          <a:off x="965200" y="139814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113212</xdr:rowOff>
    </xdr:from>
    <xdr:to>
      <xdr:col>10</xdr:col>
      <xdr:colOff>114300</xdr:colOff>
      <xdr:row>83</xdr:row>
      <xdr:rowOff>118111</xdr:rowOff>
    </xdr:to>
    <xdr:cxnSp macro="">
      <xdr:nvCxnSpPr>
        <xdr:cNvPr id="314" name="直線コネクタ 313">
          <a:extLst>
            <a:ext uri="{FF2B5EF4-FFF2-40B4-BE49-F238E27FC236}">
              <a16:creationId xmlns:a16="http://schemas.microsoft.com/office/drawing/2014/main" id="{CE6E1737-7806-408F-9B8C-B9751350A93D}"/>
            </a:ext>
          </a:extLst>
        </xdr:cNvPr>
        <xdr:cNvCxnSpPr/>
      </xdr:nvCxnSpPr>
      <xdr:spPr>
        <a:xfrm flipV="1">
          <a:off x="1008380" y="14027332"/>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925C52AE-EA56-4DF4-B99C-547E1C3CCDAB}"/>
            </a:ext>
          </a:extLst>
        </xdr:cNvPr>
        <xdr:cNvSpPr txBox="1"/>
      </xdr:nvSpPr>
      <xdr:spPr>
        <a:xfrm>
          <a:off x="3170564" y="1410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C5BD1E09-FDE4-4B09-9271-36D14E605809}"/>
            </a:ext>
          </a:extLst>
        </xdr:cNvPr>
        <xdr:cNvSpPr txBox="1"/>
      </xdr:nvSpPr>
      <xdr:spPr>
        <a:xfrm>
          <a:off x="2385704" y="1405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1336496B-1CCD-4877-A2D4-53AF231781BD}"/>
            </a:ext>
          </a:extLst>
        </xdr:cNvPr>
        <xdr:cNvSpPr txBox="1"/>
      </xdr:nvSpPr>
      <xdr:spPr>
        <a:xfrm>
          <a:off x="1611004" y="1373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DBBAD923-43C1-4C60-9230-3E3CC95C43CD}"/>
            </a:ext>
          </a:extLst>
        </xdr:cNvPr>
        <xdr:cNvSpPr txBox="1"/>
      </xdr:nvSpPr>
      <xdr:spPr>
        <a:xfrm>
          <a:off x="83630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66239</xdr:rowOff>
    </xdr:from>
    <xdr:ext cx="405111" cy="259045"/>
    <xdr:sp macro="" textlink="">
      <xdr:nvSpPr>
        <xdr:cNvPr id="319" name="n_1mainValue【公営住宅】&#10;有形固定資産減価償却率">
          <a:extLst>
            <a:ext uri="{FF2B5EF4-FFF2-40B4-BE49-F238E27FC236}">
              <a16:creationId xmlns:a16="http://schemas.microsoft.com/office/drawing/2014/main" id="{94D3BE46-824C-4523-BDF4-FEC667CBC41B}"/>
            </a:ext>
          </a:extLst>
        </xdr:cNvPr>
        <xdr:cNvSpPr txBox="1"/>
      </xdr:nvSpPr>
      <xdr:spPr>
        <a:xfrm>
          <a:off x="3170564" y="1364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111958</xdr:rowOff>
    </xdr:from>
    <xdr:ext cx="405111" cy="259045"/>
    <xdr:sp macro="" textlink="">
      <xdr:nvSpPr>
        <xdr:cNvPr id="320" name="n_2mainValue【公営住宅】&#10;有形固定資産減価償却率">
          <a:extLst>
            <a:ext uri="{FF2B5EF4-FFF2-40B4-BE49-F238E27FC236}">
              <a16:creationId xmlns:a16="http://schemas.microsoft.com/office/drawing/2014/main" id="{4FBF6ECD-3D5C-45E5-A3E9-5A4F2C0521D1}"/>
            </a:ext>
          </a:extLst>
        </xdr:cNvPr>
        <xdr:cNvSpPr txBox="1"/>
      </xdr:nvSpPr>
      <xdr:spPr>
        <a:xfrm>
          <a:off x="2385704" y="13690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mainValue【公営住宅】&#10;有形固定資産減価償却率">
          <a:extLst>
            <a:ext uri="{FF2B5EF4-FFF2-40B4-BE49-F238E27FC236}">
              <a16:creationId xmlns:a16="http://schemas.microsoft.com/office/drawing/2014/main" id="{439D572B-AEDB-4F67-A745-01D398B8AF39}"/>
            </a:ext>
          </a:extLst>
        </xdr:cNvPr>
        <xdr:cNvSpPr txBox="1"/>
      </xdr:nvSpPr>
      <xdr:spPr>
        <a:xfrm>
          <a:off x="1611004" y="1406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22" name="n_4mainValue【公営住宅】&#10;有形固定資産減価償却率">
          <a:extLst>
            <a:ext uri="{FF2B5EF4-FFF2-40B4-BE49-F238E27FC236}">
              <a16:creationId xmlns:a16="http://schemas.microsoft.com/office/drawing/2014/main" id="{269D889F-057F-4B29-92CA-2F8BA12C36FE}"/>
            </a:ext>
          </a:extLst>
        </xdr:cNvPr>
        <xdr:cNvSpPr txBox="1"/>
      </xdr:nvSpPr>
      <xdr:spPr>
        <a:xfrm>
          <a:off x="836304" y="140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EDE3AE0-DEA8-406C-9B53-A3251CFBC6E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D0A6EE67-8121-45EA-A1F2-F7CED3EB8F3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5DA6722-3EFC-4764-9A66-6B0B96F981C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93EDBE65-86C6-469A-A18E-5CF0A3557D4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5084040-0C23-42A0-B577-8662163DAF1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9C6BD46-6625-439E-ABE3-1C940F84162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AE19FFE3-672D-413F-9CE7-91C2DCD3D9C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772216A6-3B09-4D85-A726-DB51E1C9701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5D2F952-C31F-4AEE-898C-574EF851656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0377799-0D6C-4029-B07D-26695EFEC53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964181DE-E93F-4C2A-BA66-8F98401ABAF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31689317-3682-43EA-91FB-7064E1DE07CD}"/>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DBB492E1-65BA-4470-848A-7127ECC1BE78}"/>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F9678D92-62A5-4C26-AEA4-10539122FF73}"/>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B2E1A872-D817-4F52-9EC1-8F5826CB91FB}"/>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F25204C3-F6D2-403C-9493-9147473B9EE1}"/>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6E3C27F0-003D-4C6B-8D45-57020C742003}"/>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32AD665E-77E3-4C98-B1BD-E01F1D06FE9F}"/>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6AA1537F-D630-42E0-BD74-8EBB9B7E736C}"/>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E6A8DB34-5795-44BF-9346-3B2D43C9A2A8}"/>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D8E3AEDB-D2C1-40D0-8CCE-066458978417}"/>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9DFD8552-8A66-4D73-B9D7-CC000FA3B8D2}"/>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6FB9F074-266E-4893-AFDD-331E923EA74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D43E0550-B306-49D4-8E72-813981EB01FC}"/>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41511F7A-08CA-4BC3-B0DA-E1934727199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8A9FE956-8CCF-4A54-8065-143CF275A735}"/>
            </a:ext>
          </a:extLst>
        </xdr:cNvPr>
        <xdr:cNvCxnSpPr/>
      </xdr:nvCxnSpPr>
      <xdr:spPr>
        <a:xfrm flipV="1">
          <a:off x="9219565" y="13078750"/>
          <a:ext cx="0" cy="1432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A6FAB8FC-7E48-4F54-A14F-1815F4564E02}"/>
            </a:ext>
          </a:extLst>
        </xdr:cNvPr>
        <xdr:cNvSpPr txBox="1"/>
      </xdr:nvSpPr>
      <xdr:spPr>
        <a:xfrm>
          <a:off x="9258300" y="145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9BEC7444-6612-4931-BDE6-81A996D74A25}"/>
            </a:ext>
          </a:extLst>
        </xdr:cNvPr>
        <xdr:cNvCxnSpPr/>
      </xdr:nvCxnSpPr>
      <xdr:spPr>
        <a:xfrm>
          <a:off x="9154160" y="14510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FB1E7656-0F08-44C5-97C7-9A64CD8442CD}"/>
            </a:ext>
          </a:extLst>
        </xdr:cNvPr>
        <xdr:cNvSpPr txBox="1"/>
      </xdr:nvSpPr>
      <xdr:spPr>
        <a:xfrm>
          <a:off x="9258300" y="1285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953E750A-926F-4A0A-ABDF-1786A1DCAC3B}"/>
            </a:ext>
          </a:extLst>
        </xdr:cNvPr>
        <xdr:cNvCxnSpPr/>
      </xdr:nvCxnSpPr>
      <xdr:spPr>
        <a:xfrm>
          <a:off x="9154160" y="13078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A8DE95AD-E777-4107-AEAE-D0EC4F067A40}"/>
            </a:ext>
          </a:extLst>
        </xdr:cNvPr>
        <xdr:cNvSpPr txBox="1"/>
      </xdr:nvSpPr>
      <xdr:spPr>
        <a:xfrm>
          <a:off x="9258300" y="1407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C4370D04-551F-46A2-AF8F-3936DCA3D782}"/>
            </a:ext>
          </a:extLst>
        </xdr:cNvPr>
        <xdr:cNvSpPr/>
      </xdr:nvSpPr>
      <xdr:spPr>
        <a:xfrm>
          <a:off x="9192260" y="142229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9FF68DE5-0917-4FCF-971D-0D6A0C06155A}"/>
            </a:ext>
          </a:extLst>
        </xdr:cNvPr>
        <xdr:cNvSpPr/>
      </xdr:nvSpPr>
      <xdr:spPr>
        <a:xfrm>
          <a:off x="8445500" y="14238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964BD0E0-00A7-45C6-9AF5-B94DE539214D}"/>
            </a:ext>
          </a:extLst>
        </xdr:cNvPr>
        <xdr:cNvSpPr/>
      </xdr:nvSpPr>
      <xdr:spPr>
        <a:xfrm>
          <a:off x="7670800" y="142741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94B1F0AD-919C-4C08-B999-DFF0A7C40881}"/>
            </a:ext>
          </a:extLst>
        </xdr:cNvPr>
        <xdr:cNvSpPr/>
      </xdr:nvSpPr>
      <xdr:spPr>
        <a:xfrm>
          <a:off x="6873240" y="1430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004B8F04-AEE5-4148-9712-B11F81E5FD73}"/>
            </a:ext>
          </a:extLst>
        </xdr:cNvPr>
        <xdr:cNvSpPr/>
      </xdr:nvSpPr>
      <xdr:spPr>
        <a:xfrm>
          <a:off x="6098540" y="14260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598549-0CA3-428D-9E49-C158B6EF970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C87752-C0A3-4990-863E-3A38DBFF62B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21D7631-0074-4816-8FBF-71FB4708580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48D6FF9-8B40-40EA-8245-8713FF4085D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7514A30-49EF-4C3C-AFAD-8C9AB308DE5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89734</xdr:rowOff>
    </xdr:from>
    <xdr:to>
      <xdr:col>55</xdr:col>
      <xdr:colOff>50800</xdr:colOff>
      <xdr:row>86</xdr:row>
      <xdr:rowOff>19884</xdr:rowOff>
    </xdr:to>
    <xdr:sp macro="" textlink="">
      <xdr:nvSpPr>
        <xdr:cNvPr id="364" name="楕円 363">
          <a:extLst>
            <a:ext uri="{FF2B5EF4-FFF2-40B4-BE49-F238E27FC236}">
              <a16:creationId xmlns:a16="http://schemas.microsoft.com/office/drawing/2014/main" id="{45ED1DAD-9A53-4FFC-B71D-23A9CAA9110F}"/>
            </a:ext>
          </a:extLst>
        </xdr:cNvPr>
        <xdr:cNvSpPr/>
      </xdr:nvSpPr>
      <xdr:spPr>
        <a:xfrm>
          <a:off x="9192260" y="143391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4661</xdr:rowOff>
    </xdr:from>
    <xdr:ext cx="469744" cy="259045"/>
    <xdr:sp macro="" textlink="">
      <xdr:nvSpPr>
        <xdr:cNvPr id="365" name="【公営住宅】&#10;一人当たり面積該当値テキスト">
          <a:extLst>
            <a:ext uri="{FF2B5EF4-FFF2-40B4-BE49-F238E27FC236}">
              <a16:creationId xmlns:a16="http://schemas.microsoft.com/office/drawing/2014/main" id="{4B81735F-3E98-4020-845D-00A212909D05}"/>
            </a:ext>
          </a:extLst>
        </xdr:cNvPr>
        <xdr:cNvSpPr txBox="1"/>
      </xdr:nvSpPr>
      <xdr:spPr>
        <a:xfrm>
          <a:off x="9258300" y="1425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85489</xdr:rowOff>
    </xdr:from>
    <xdr:to>
      <xdr:col>50</xdr:col>
      <xdr:colOff>165100</xdr:colOff>
      <xdr:row>86</xdr:row>
      <xdr:rowOff>15639</xdr:rowOff>
    </xdr:to>
    <xdr:sp macro="" textlink="">
      <xdr:nvSpPr>
        <xdr:cNvPr id="366" name="楕円 365">
          <a:extLst>
            <a:ext uri="{FF2B5EF4-FFF2-40B4-BE49-F238E27FC236}">
              <a16:creationId xmlns:a16="http://schemas.microsoft.com/office/drawing/2014/main" id="{4FC7834B-C450-43E3-BD8B-2F3E4AFF4804}"/>
            </a:ext>
          </a:extLst>
        </xdr:cNvPr>
        <xdr:cNvSpPr/>
      </xdr:nvSpPr>
      <xdr:spPr>
        <a:xfrm>
          <a:off x="8445500" y="143348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136289</xdr:rowOff>
    </xdr:from>
    <xdr:to>
      <xdr:col>55</xdr:col>
      <xdr:colOff>0</xdr:colOff>
      <xdr:row>85</xdr:row>
      <xdr:rowOff>140534</xdr:rowOff>
    </xdr:to>
    <xdr:cxnSp macro="">
      <xdr:nvCxnSpPr>
        <xdr:cNvPr id="367" name="直線コネクタ 366">
          <a:extLst>
            <a:ext uri="{FF2B5EF4-FFF2-40B4-BE49-F238E27FC236}">
              <a16:creationId xmlns:a16="http://schemas.microsoft.com/office/drawing/2014/main" id="{C5682702-9EBC-40A8-9B10-DD63CCE7E4A5}"/>
            </a:ext>
          </a:extLst>
        </xdr:cNvPr>
        <xdr:cNvCxnSpPr/>
      </xdr:nvCxnSpPr>
      <xdr:spPr>
        <a:xfrm>
          <a:off x="8496300" y="14385689"/>
          <a:ext cx="7239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88102</xdr:rowOff>
    </xdr:from>
    <xdr:to>
      <xdr:col>46</xdr:col>
      <xdr:colOff>38100</xdr:colOff>
      <xdr:row>86</xdr:row>
      <xdr:rowOff>18252</xdr:rowOff>
    </xdr:to>
    <xdr:sp macro="" textlink="">
      <xdr:nvSpPr>
        <xdr:cNvPr id="368" name="楕円 367">
          <a:extLst>
            <a:ext uri="{FF2B5EF4-FFF2-40B4-BE49-F238E27FC236}">
              <a16:creationId xmlns:a16="http://schemas.microsoft.com/office/drawing/2014/main" id="{F365A173-7925-46E7-967E-14136DBD8F9A}"/>
            </a:ext>
          </a:extLst>
        </xdr:cNvPr>
        <xdr:cNvSpPr/>
      </xdr:nvSpPr>
      <xdr:spPr>
        <a:xfrm>
          <a:off x="7670800" y="143375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136289</xdr:rowOff>
    </xdr:from>
    <xdr:to>
      <xdr:col>50</xdr:col>
      <xdr:colOff>114300</xdr:colOff>
      <xdr:row>85</xdr:row>
      <xdr:rowOff>138902</xdr:rowOff>
    </xdr:to>
    <xdr:cxnSp macro="">
      <xdr:nvCxnSpPr>
        <xdr:cNvPr id="369" name="直線コネクタ 368">
          <a:extLst>
            <a:ext uri="{FF2B5EF4-FFF2-40B4-BE49-F238E27FC236}">
              <a16:creationId xmlns:a16="http://schemas.microsoft.com/office/drawing/2014/main" id="{3310B90B-4E21-4EA3-9F1D-811BBD2FBF9C}"/>
            </a:ext>
          </a:extLst>
        </xdr:cNvPr>
        <xdr:cNvCxnSpPr/>
      </xdr:nvCxnSpPr>
      <xdr:spPr>
        <a:xfrm flipV="1">
          <a:off x="7713980" y="14385689"/>
          <a:ext cx="78232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96810</xdr:rowOff>
    </xdr:from>
    <xdr:to>
      <xdr:col>41</xdr:col>
      <xdr:colOff>101600</xdr:colOff>
      <xdr:row>86</xdr:row>
      <xdr:rowOff>26960</xdr:rowOff>
    </xdr:to>
    <xdr:sp macro="" textlink="">
      <xdr:nvSpPr>
        <xdr:cNvPr id="370" name="楕円 369">
          <a:extLst>
            <a:ext uri="{FF2B5EF4-FFF2-40B4-BE49-F238E27FC236}">
              <a16:creationId xmlns:a16="http://schemas.microsoft.com/office/drawing/2014/main" id="{54FE8BA6-10E6-44AB-8CAC-01034CEC26C5}"/>
            </a:ext>
          </a:extLst>
        </xdr:cNvPr>
        <xdr:cNvSpPr/>
      </xdr:nvSpPr>
      <xdr:spPr>
        <a:xfrm>
          <a:off x="6873240" y="14346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138902</xdr:rowOff>
    </xdr:from>
    <xdr:to>
      <xdr:col>45</xdr:col>
      <xdr:colOff>177800</xdr:colOff>
      <xdr:row>85</xdr:row>
      <xdr:rowOff>147610</xdr:rowOff>
    </xdr:to>
    <xdr:cxnSp macro="">
      <xdr:nvCxnSpPr>
        <xdr:cNvPr id="371" name="直線コネクタ 370">
          <a:extLst>
            <a:ext uri="{FF2B5EF4-FFF2-40B4-BE49-F238E27FC236}">
              <a16:creationId xmlns:a16="http://schemas.microsoft.com/office/drawing/2014/main" id="{35E20079-4905-4E1B-84E9-611FCC4E1CC0}"/>
            </a:ext>
          </a:extLst>
        </xdr:cNvPr>
        <xdr:cNvCxnSpPr/>
      </xdr:nvCxnSpPr>
      <xdr:spPr>
        <a:xfrm flipV="1">
          <a:off x="6924040" y="14388302"/>
          <a:ext cx="78994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98769</xdr:rowOff>
    </xdr:from>
    <xdr:to>
      <xdr:col>36</xdr:col>
      <xdr:colOff>165100</xdr:colOff>
      <xdr:row>86</xdr:row>
      <xdr:rowOff>28919</xdr:rowOff>
    </xdr:to>
    <xdr:sp macro="" textlink="">
      <xdr:nvSpPr>
        <xdr:cNvPr id="372" name="楕円 371">
          <a:extLst>
            <a:ext uri="{FF2B5EF4-FFF2-40B4-BE49-F238E27FC236}">
              <a16:creationId xmlns:a16="http://schemas.microsoft.com/office/drawing/2014/main" id="{0E3451CF-E27D-4CB6-8F77-6E6E2F8BBE7B}"/>
            </a:ext>
          </a:extLst>
        </xdr:cNvPr>
        <xdr:cNvSpPr/>
      </xdr:nvSpPr>
      <xdr:spPr>
        <a:xfrm>
          <a:off x="6098540" y="143481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147610</xdr:rowOff>
    </xdr:from>
    <xdr:to>
      <xdr:col>41</xdr:col>
      <xdr:colOff>50800</xdr:colOff>
      <xdr:row>85</xdr:row>
      <xdr:rowOff>149569</xdr:rowOff>
    </xdr:to>
    <xdr:cxnSp macro="">
      <xdr:nvCxnSpPr>
        <xdr:cNvPr id="373" name="直線コネクタ 372">
          <a:extLst>
            <a:ext uri="{FF2B5EF4-FFF2-40B4-BE49-F238E27FC236}">
              <a16:creationId xmlns:a16="http://schemas.microsoft.com/office/drawing/2014/main" id="{443D395B-1A95-44EC-97B5-829D78387B8A}"/>
            </a:ext>
          </a:extLst>
        </xdr:cNvPr>
        <xdr:cNvCxnSpPr/>
      </xdr:nvCxnSpPr>
      <xdr:spPr>
        <a:xfrm flipV="1">
          <a:off x="6149340" y="14397010"/>
          <a:ext cx="7747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A7288B54-6596-4F5A-9BA6-0D729E24990B}"/>
            </a:ext>
          </a:extLst>
        </xdr:cNvPr>
        <xdr:cNvSpPr txBox="1"/>
      </xdr:nvSpPr>
      <xdr:spPr>
        <a:xfrm>
          <a:off x="8271587" y="1401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8E23D86E-A5A9-4EFF-A656-E0EC98A0914D}"/>
            </a:ext>
          </a:extLst>
        </xdr:cNvPr>
        <xdr:cNvSpPr txBox="1"/>
      </xdr:nvSpPr>
      <xdr:spPr>
        <a:xfrm>
          <a:off x="7509587" y="140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C6D43072-38EB-4C6D-98C0-8A55EDF22354}"/>
            </a:ext>
          </a:extLst>
        </xdr:cNvPr>
        <xdr:cNvSpPr txBox="1"/>
      </xdr:nvSpPr>
      <xdr:spPr>
        <a:xfrm>
          <a:off x="6712027" y="1408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533F0240-D7BB-440D-959F-D4E3D10209BF}"/>
            </a:ext>
          </a:extLst>
        </xdr:cNvPr>
        <xdr:cNvSpPr txBox="1"/>
      </xdr:nvSpPr>
      <xdr:spPr>
        <a:xfrm>
          <a:off x="59373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6766</xdr:rowOff>
    </xdr:from>
    <xdr:ext cx="469744" cy="259045"/>
    <xdr:sp macro="" textlink="">
      <xdr:nvSpPr>
        <xdr:cNvPr id="378" name="n_1mainValue【公営住宅】&#10;一人当たり面積">
          <a:extLst>
            <a:ext uri="{FF2B5EF4-FFF2-40B4-BE49-F238E27FC236}">
              <a16:creationId xmlns:a16="http://schemas.microsoft.com/office/drawing/2014/main" id="{88852A37-265B-43C2-8DB3-68B97D6F75C3}"/>
            </a:ext>
          </a:extLst>
        </xdr:cNvPr>
        <xdr:cNvSpPr txBox="1"/>
      </xdr:nvSpPr>
      <xdr:spPr>
        <a:xfrm>
          <a:off x="8271587" y="1442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9379</xdr:rowOff>
    </xdr:from>
    <xdr:ext cx="469744" cy="259045"/>
    <xdr:sp macro="" textlink="">
      <xdr:nvSpPr>
        <xdr:cNvPr id="379" name="n_2mainValue【公営住宅】&#10;一人当たり面積">
          <a:extLst>
            <a:ext uri="{FF2B5EF4-FFF2-40B4-BE49-F238E27FC236}">
              <a16:creationId xmlns:a16="http://schemas.microsoft.com/office/drawing/2014/main" id="{13C82798-E3E6-4663-8B9E-13443770CC9A}"/>
            </a:ext>
          </a:extLst>
        </xdr:cNvPr>
        <xdr:cNvSpPr txBox="1"/>
      </xdr:nvSpPr>
      <xdr:spPr>
        <a:xfrm>
          <a:off x="7509587" y="144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18087</xdr:rowOff>
    </xdr:from>
    <xdr:ext cx="469744" cy="259045"/>
    <xdr:sp macro="" textlink="">
      <xdr:nvSpPr>
        <xdr:cNvPr id="380" name="n_3mainValue【公営住宅】&#10;一人当たり面積">
          <a:extLst>
            <a:ext uri="{FF2B5EF4-FFF2-40B4-BE49-F238E27FC236}">
              <a16:creationId xmlns:a16="http://schemas.microsoft.com/office/drawing/2014/main" id="{A944D86A-F919-4DFF-AE4B-6746A0FBAFF8}"/>
            </a:ext>
          </a:extLst>
        </xdr:cNvPr>
        <xdr:cNvSpPr txBox="1"/>
      </xdr:nvSpPr>
      <xdr:spPr>
        <a:xfrm>
          <a:off x="6712027" y="1443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20046</xdr:rowOff>
    </xdr:from>
    <xdr:ext cx="469744" cy="259045"/>
    <xdr:sp macro="" textlink="">
      <xdr:nvSpPr>
        <xdr:cNvPr id="381" name="n_4mainValue【公営住宅】&#10;一人当たり面積">
          <a:extLst>
            <a:ext uri="{FF2B5EF4-FFF2-40B4-BE49-F238E27FC236}">
              <a16:creationId xmlns:a16="http://schemas.microsoft.com/office/drawing/2014/main" id="{4FD874CE-68B6-4482-B0C4-3D3504D50931}"/>
            </a:ext>
          </a:extLst>
        </xdr:cNvPr>
        <xdr:cNvSpPr txBox="1"/>
      </xdr:nvSpPr>
      <xdr:spPr>
        <a:xfrm>
          <a:off x="5937327" y="14437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51817723-02C4-4F92-855D-B4D0512534C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14977EE6-42BE-41A4-8597-B40873FE32C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9C1E6A34-6ACB-445A-9F4C-4FC303B0AE1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37E0ADE9-62A1-4C21-84CE-10BECF81197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E8A2DF6-DA14-4E35-A455-959B0FFDDE9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5EBB3D7-03A7-4151-B8D8-A9825862113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73C21EDE-69AD-4CFC-BDA9-29411CFC473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A3667063-83BF-4144-BE7B-9F4F24AD848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5701B55-D7C6-4E90-8943-BC01417118E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41448E56-9D4E-4B10-B918-CCB07BF6D28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ED07D77B-91A6-4CF3-8F18-48AD06908A9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48DCBC37-43D6-4743-8CDE-5F85F0593806}"/>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4" name="テキスト ボックス 393">
          <a:extLst>
            <a:ext uri="{FF2B5EF4-FFF2-40B4-BE49-F238E27FC236}">
              <a16:creationId xmlns:a16="http://schemas.microsoft.com/office/drawing/2014/main" id="{AB20678E-C453-4A95-9F6C-21E433E40021}"/>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1661484B-97A6-48DD-A015-7D01C005317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9BDD97EE-433D-4659-A05C-540EFA4BCE77}"/>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169245ED-F212-455D-86C7-88DDD6F8961D}"/>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E5AFEB73-64D5-4A13-A97D-A115455D45C5}"/>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DF893F72-B550-4E01-B0B7-EF5963807B7B}"/>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F09706EC-56A3-42AF-9D90-45E9661BCCEC}"/>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D57B486A-DEC3-4984-8FD0-7F37EB74033F}"/>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2" name="テキスト ボックス 401">
          <a:extLst>
            <a:ext uri="{FF2B5EF4-FFF2-40B4-BE49-F238E27FC236}">
              <a16:creationId xmlns:a16="http://schemas.microsoft.com/office/drawing/2014/main" id="{7B364345-6C77-4A75-88A2-3E87744F4C3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7DAE5139-BC8F-4D72-BD8A-AF6F179D5BA3}"/>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4" name="テキスト ボックス 403">
          <a:extLst>
            <a:ext uri="{FF2B5EF4-FFF2-40B4-BE49-F238E27FC236}">
              <a16:creationId xmlns:a16="http://schemas.microsoft.com/office/drawing/2014/main" id="{A3DB6EC3-EB19-4AE1-AA97-6136750FA3A2}"/>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4D4670A9-6209-4905-AB39-74174302C526}"/>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107</xdr:row>
      <xdr:rowOff>106680</xdr:rowOff>
    </xdr:to>
    <xdr:cxnSp macro="">
      <xdr:nvCxnSpPr>
        <xdr:cNvPr id="406" name="直線コネクタ 405">
          <a:extLst>
            <a:ext uri="{FF2B5EF4-FFF2-40B4-BE49-F238E27FC236}">
              <a16:creationId xmlns:a16="http://schemas.microsoft.com/office/drawing/2014/main" id="{85B2F937-7A0D-4AC0-AD3A-180494BF7F1E}"/>
            </a:ext>
          </a:extLst>
        </xdr:cNvPr>
        <xdr:cNvCxnSpPr/>
      </xdr:nvCxnSpPr>
      <xdr:spPr>
        <a:xfrm flipV="1">
          <a:off x="4086225" y="16697324"/>
          <a:ext cx="0" cy="1346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110507</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27A5846B-B40B-40B5-8271-79539CFC6E3E}"/>
            </a:ext>
          </a:extLst>
        </xdr:cNvPr>
        <xdr:cNvSpPr txBox="1"/>
      </xdr:nvSpPr>
      <xdr:spPr>
        <a:xfrm>
          <a:off x="4124960" y="1804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106680</xdr:rowOff>
    </xdr:from>
    <xdr:to>
      <xdr:col>24</xdr:col>
      <xdr:colOff>152400</xdr:colOff>
      <xdr:row>107</xdr:row>
      <xdr:rowOff>106680</xdr:rowOff>
    </xdr:to>
    <xdr:cxnSp macro="">
      <xdr:nvCxnSpPr>
        <xdr:cNvPr id="408" name="直線コネクタ 407">
          <a:extLst>
            <a:ext uri="{FF2B5EF4-FFF2-40B4-BE49-F238E27FC236}">
              <a16:creationId xmlns:a16="http://schemas.microsoft.com/office/drawing/2014/main" id="{43EADE5B-EEED-4FCA-9EBD-B6185100C088}"/>
            </a:ext>
          </a:extLst>
        </xdr:cNvPr>
        <xdr:cNvCxnSpPr/>
      </xdr:nvCxnSpPr>
      <xdr:spPr>
        <a:xfrm>
          <a:off x="4020820" y="18044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A85E155F-8649-4D1D-828B-75C6ADA1E33A}"/>
            </a:ext>
          </a:extLst>
        </xdr:cNvPr>
        <xdr:cNvSpPr txBox="1"/>
      </xdr:nvSpPr>
      <xdr:spPr>
        <a:xfrm>
          <a:off x="4124960" y="16476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0" name="直線コネクタ 409">
          <a:extLst>
            <a:ext uri="{FF2B5EF4-FFF2-40B4-BE49-F238E27FC236}">
              <a16:creationId xmlns:a16="http://schemas.microsoft.com/office/drawing/2014/main" id="{5BD1E653-6D52-4C78-839C-3D7DA9C47456}"/>
            </a:ext>
          </a:extLst>
        </xdr:cNvPr>
        <xdr:cNvCxnSpPr/>
      </xdr:nvCxnSpPr>
      <xdr:spPr>
        <a:xfrm>
          <a:off x="4020820" y="166973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160038</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12206A5C-EF5C-4D1B-AA2F-8E0BA7FFDDEC}"/>
            </a:ext>
          </a:extLst>
        </xdr:cNvPr>
        <xdr:cNvSpPr txBox="1"/>
      </xdr:nvSpPr>
      <xdr:spPr>
        <a:xfrm>
          <a:off x="4124960" y="172593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10161</xdr:rowOff>
    </xdr:from>
    <xdr:to>
      <xdr:col>24</xdr:col>
      <xdr:colOff>114300</xdr:colOff>
      <xdr:row>103</xdr:row>
      <xdr:rowOff>111761</xdr:rowOff>
    </xdr:to>
    <xdr:sp macro="" textlink="">
      <xdr:nvSpPr>
        <xdr:cNvPr id="412" name="フローチャート: 判断 411">
          <a:extLst>
            <a:ext uri="{FF2B5EF4-FFF2-40B4-BE49-F238E27FC236}">
              <a16:creationId xmlns:a16="http://schemas.microsoft.com/office/drawing/2014/main" id="{7E5B3764-6DE3-46C8-B33A-04936580A7CD}"/>
            </a:ext>
          </a:extLst>
        </xdr:cNvPr>
        <xdr:cNvSpPr/>
      </xdr:nvSpPr>
      <xdr:spPr>
        <a:xfrm>
          <a:off x="4036060" y="1727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145414</xdr:rowOff>
    </xdr:from>
    <xdr:to>
      <xdr:col>20</xdr:col>
      <xdr:colOff>38100</xdr:colOff>
      <xdr:row>103</xdr:row>
      <xdr:rowOff>75564</xdr:rowOff>
    </xdr:to>
    <xdr:sp macro="" textlink="">
      <xdr:nvSpPr>
        <xdr:cNvPr id="413" name="フローチャート: 判断 412">
          <a:extLst>
            <a:ext uri="{FF2B5EF4-FFF2-40B4-BE49-F238E27FC236}">
              <a16:creationId xmlns:a16="http://schemas.microsoft.com/office/drawing/2014/main" id="{833CDCD4-42CE-4A34-9450-2B32C1851444}"/>
            </a:ext>
          </a:extLst>
        </xdr:cNvPr>
        <xdr:cNvSpPr/>
      </xdr:nvSpPr>
      <xdr:spPr>
        <a:xfrm>
          <a:off x="3312160" y="172446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118745</xdr:rowOff>
    </xdr:from>
    <xdr:to>
      <xdr:col>15</xdr:col>
      <xdr:colOff>101600</xdr:colOff>
      <xdr:row>103</xdr:row>
      <xdr:rowOff>48895</xdr:rowOff>
    </xdr:to>
    <xdr:sp macro="" textlink="">
      <xdr:nvSpPr>
        <xdr:cNvPr id="414" name="フローチャート: 判断 413">
          <a:extLst>
            <a:ext uri="{FF2B5EF4-FFF2-40B4-BE49-F238E27FC236}">
              <a16:creationId xmlns:a16="http://schemas.microsoft.com/office/drawing/2014/main" id="{07F29EB2-0E76-4F83-9626-41E55E641EE2}"/>
            </a:ext>
          </a:extLst>
        </xdr:cNvPr>
        <xdr:cNvSpPr/>
      </xdr:nvSpPr>
      <xdr:spPr>
        <a:xfrm>
          <a:off x="2514600" y="17218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84455</xdr:rowOff>
    </xdr:from>
    <xdr:to>
      <xdr:col>10</xdr:col>
      <xdr:colOff>165100</xdr:colOff>
      <xdr:row>103</xdr:row>
      <xdr:rowOff>14605</xdr:rowOff>
    </xdr:to>
    <xdr:sp macro="" textlink="">
      <xdr:nvSpPr>
        <xdr:cNvPr id="415" name="フローチャート: 判断 414">
          <a:extLst>
            <a:ext uri="{FF2B5EF4-FFF2-40B4-BE49-F238E27FC236}">
              <a16:creationId xmlns:a16="http://schemas.microsoft.com/office/drawing/2014/main" id="{8ECDE9CC-629D-4B0D-82B2-7C9044F740A9}"/>
            </a:ext>
          </a:extLst>
        </xdr:cNvPr>
        <xdr:cNvSpPr/>
      </xdr:nvSpPr>
      <xdr:spPr>
        <a:xfrm>
          <a:off x="1739900" y="17183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92075</xdr:rowOff>
    </xdr:from>
    <xdr:to>
      <xdr:col>6</xdr:col>
      <xdr:colOff>38100</xdr:colOff>
      <xdr:row>103</xdr:row>
      <xdr:rowOff>22225</xdr:rowOff>
    </xdr:to>
    <xdr:sp macro="" textlink="">
      <xdr:nvSpPr>
        <xdr:cNvPr id="416" name="フローチャート: 判断 415">
          <a:extLst>
            <a:ext uri="{FF2B5EF4-FFF2-40B4-BE49-F238E27FC236}">
              <a16:creationId xmlns:a16="http://schemas.microsoft.com/office/drawing/2014/main" id="{ADC0206D-CF79-49D7-8F02-9CD860D4F650}"/>
            </a:ext>
          </a:extLst>
        </xdr:cNvPr>
        <xdr:cNvSpPr/>
      </xdr:nvSpPr>
      <xdr:spPr>
        <a:xfrm>
          <a:off x="965200" y="17191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88850C1-CA13-40D2-BCBA-AF99445B665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74F357A-4134-49AF-8D6E-C3E47BC2CEC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06859ED-E309-4752-886E-5919D5315E8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B0C5E76C-876C-42E7-AEC2-8604A3BE95D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D0F69512-16A0-4417-930F-E6F88C0CD8F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69214</xdr:rowOff>
    </xdr:from>
    <xdr:to>
      <xdr:col>24</xdr:col>
      <xdr:colOff>114300</xdr:colOff>
      <xdr:row>102</xdr:row>
      <xdr:rowOff>170814</xdr:rowOff>
    </xdr:to>
    <xdr:sp macro="" textlink="">
      <xdr:nvSpPr>
        <xdr:cNvPr id="422" name="楕円 421">
          <a:extLst>
            <a:ext uri="{FF2B5EF4-FFF2-40B4-BE49-F238E27FC236}">
              <a16:creationId xmlns:a16="http://schemas.microsoft.com/office/drawing/2014/main" id="{F0628D88-C3B1-42F0-9385-748E0E4EF49D}"/>
            </a:ext>
          </a:extLst>
        </xdr:cNvPr>
        <xdr:cNvSpPr/>
      </xdr:nvSpPr>
      <xdr:spPr>
        <a:xfrm>
          <a:off x="4036060" y="171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92091</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96FD2809-711C-43B2-88AC-A9285FDB5B32}"/>
            </a:ext>
          </a:extLst>
        </xdr:cNvPr>
        <xdr:cNvSpPr txBox="1"/>
      </xdr:nvSpPr>
      <xdr:spPr>
        <a:xfrm>
          <a:off x="4124960" y="170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36830</xdr:rowOff>
    </xdr:from>
    <xdr:to>
      <xdr:col>20</xdr:col>
      <xdr:colOff>38100</xdr:colOff>
      <xdr:row>102</xdr:row>
      <xdr:rowOff>138430</xdr:rowOff>
    </xdr:to>
    <xdr:sp macro="" textlink="">
      <xdr:nvSpPr>
        <xdr:cNvPr id="424" name="楕円 423">
          <a:extLst>
            <a:ext uri="{FF2B5EF4-FFF2-40B4-BE49-F238E27FC236}">
              <a16:creationId xmlns:a16="http://schemas.microsoft.com/office/drawing/2014/main" id="{CE218A6A-2932-4DF4-B306-083F1845F417}"/>
            </a:ext>
          </a:extLst>
        </xdr:cNvPr>
        <xdr:cNvSpPr/>
      </xdr:nvSpPr>
      <xdr:spPr>
        <a:xfrm>
          <a:off x="3312160" y="17136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87630</xdr:rowOff>
    </xdr:from>
    <xdr:to>
      <xdr:col>24</xdr:col>
      <xdr:colOff>63500</xdr:colOff>
      <xdr:row>102</xdr:row>
      <xdr:rowOff>120014</xdr:rowOff>
    </xdr:to>
    <xdr:cxnSp macro="">
      <xdr:nvCxnSpPr>
        <xdr:cNvPr id="425" name="直線コネクタ 424">
          <a:extLst>
            <a:ext uri="{FF2B5EF4-FFF2-40B4-BE49-F238E27FC236}">
              <a16:creationId xmlns:a16="http://schemas.microsoft.com/office/drawing/2014/main" id="{ED780FFA-6E46-40B9-9788-E09651DB478B}"/>
            </a:ext>
          </a:extLst>
        </xdr:cNvPr>
        <xdr:cNvCxnSpPr/>
      </xdr:nvCxnSpPr>
      <xdr:spPr>
        <a:xfrm>
          <a:off x="3355340" y="17186910"/>
          <a:ext cx="7315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170180</xdr:rowOff>
    </xdr:from>
    <xdr:to>
      <xdr:col>15</xdr:col>
      <xdr:colOff>101600</xdr:colOff>
      <xdr:row>102</xdr:row>
      <xdr:rowOff>100330</xdr:rowOff>
    </xdr:to>
    <xdr:sp macro="" textlink="">
      <xdr:nvSpPr>
        <xdr:cNvPr id="426" name="楕円 425">
          <a:extLst>
            <a:ext uri="{FF2B5EF4-FFF2-40B4-BE49-F238E27FC236}">
              <a16:creationId xmlns:a16="http://schemas.microsoft.com/office/drawing/2014/main" id="{F21E07E5-41CF-4E61-8BAD-E8E6A954A6A6}"/>
            </a:ext>
          </a:extLst>
        </xdr:cNvPr>
        <xdr:cNvSpPr/>
      </xdr:nvSpPr>
      <xdr:spPr>
        <a:xfrm>
          <a:off x="2514600" y="17101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49530</xdr:rowOff>
    </xdr:from>
    <xdr:to>
      <xdr:col>19</xdr:col>
      <xdr:colOff>177800</xdr:colOff>
      <xdr:row>102</xdr:row>
      <xdr:rowOff>87630</xdr:rowOff>
    </xdr:to>
    <xdr:cxnSp macro="">
      <xdr:nvCxnSpPr>
        <xdr:cNvPr id="427" name="直線コネクタ 426">
          <a:extLst>
            <a:ext uri="{FF2B5EF4-FFF2-40B4-BE49-F238E27FC236}">
              <a16:creationId xmlns:a16="http://schemas.microsoft.com/office/drawing/2014/main" id="{79F24880-A94E-4B27-BBF2-D89C4CED968F}"/>
            </a:ext>
          </a:extLst>
        </xdr:cNvPr>
        <xdr:cNvCxnSpPr/>
      </xdr:nvCxnSpPr>
      <xdr:spPr>
        <a:xfrm>
          <a:off x="2565400" y="1714881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137795</xdr:rowOff>
    </xdr:from>
    <xdr:to>
      <xdr:col>10</xdr:col>
      <xdr:colOff>165100</xdr:colOff>
      <xdr:row>102</xdr:row>
      <xdr:rowOff>67945</xdr:rowOff>
    </xdr:to>
    <xdr:sp macro="" textlink="">
      <xdr:nvSpPr>
        <xdr:cNvPr id="428" name="楕円 427">
          <a:extLst>
            <a:ext uri="{FF2B5EF4-FFF2-40B4-BE49-F238E27FC236}">
              <a16:creationId xmlns:a16="http://schemas.microsoft.com/office/drawing/2014/main" id="{256257DA-2474-40AC-B748-FEA4558634BD}"/>
            </a:ext>
          </a:extLst>
        </xdr:cNvPr>
        <xdr:cNvSpPr/>
      </xdr:nvSpPr>
      <xdr:spPr>
        <a:xfrm>
          <a:off x="1739900" y="17069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17145</xdr:rowOff>
    </xdr:from>
    <xdr:to>
      <xdr:col>15</xdr:col>
      <xdr:colOff>50800</xdr:colOff>
      <xdr:row>102</xdr:row>
      <xdr:rowOff>49530</xdr:rowOff>
    </xdr:to>
    <xdr:cxnSp macro="">
      <xdr:nvCxnSpPr>
        <xdr:cNvPr id="429" name="直線コネクタ 428">
          <a:extLst>
            <a:ext uri="{FF2B5EF4-FFF2-40B4-BE49-F238E27FC236}">
              <a16:creationId xmlns:a16="http://schemas.microsoft.com/office/drawing/2014/main" id="{8BFC0F22-9025-4F26-8107-D7C2FFC70257}"/>
            </a:ext>
          </a:extLst>
        </xdr:cNvPr>
        <xdr:cNvCxnSpPr/>
      </xdr:nvCxnSpPr>
      <xdr:spPr>
        <a:xfrm>
          <a:off x="1790700" y="1711642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4445</xdr:rowOff>
    </xdr:from>
    <xdr:to>
      <xdr:col>6</xdr:col>
      <xdr:colOff>38100</xdr:colOff>
      <xdr:row>102</xdr:row>
      <xdr:rowOff>106045</xdr:rowOff>
    </xdr:to>
    <xdr:sp macro="" textlink="">
      <xdr:nvSpPr>
        <xdr:cNvPr id="430" name="楕円 429">
          <a:extLst>
            <a:ext uri="{FF2B5EF4-FFF2-40B4-BE49-F238E27FC236}">
              <a16:creationId xmlns:a16="http://schemas.microsoft.com/office/drawing/2014/main" id="{3FF14437-ACCE-4657-880E-1F4271EE253E}"/>
            </a:ext>
          </a:extLst>
        </xdr:cNvPr>
        <xdr:cNvSpPr/>
      </xdr:nvSpPr>
      <xdr:spPr>
        <a:xfrm>
          <a:off x="965200" y="17103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17145</xdr:rowOff>
    </xdr:from>
    <xdr:to>
      <xdr:col>10</xdr:col>
      <xdr:colOff>114300</xdr:colOff>
      <xdr:row>102</xdr:row>
      <xdr:rowOff>55245</xdr:rowOff>
    </xdr:to>
    <xdr:cxnSp macro="">
      <xdr:nvCxnSpPr>
        <xdr:cNvPr id="431" name="直線コネクタ 430">
          <a:extLst>
            <a:ext uri="{FF2B5EF4-FFF2-40B4-BE49-F238E27FC236}">
              <a16:creationId xmlns:a16="http://schemas.microsoft.com/office/drawing/2014/main" id="{BCA7511F-E2CD-4BEF-9A50-F538F9C8FBA5}"/>
            </a:ext>
          </a:extLst>
        </xdr:cNvPr>
        <xdr:cNvCxnSpPr/>
      </xdr:nvCxnSpPr>
      <xdr:spPr>
        <a:xfrm flipV="1">
          <a:off x="1008380" y="1711642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66691</xdr:rowOff>
    </xdr:from>
    <xdr:ext cx="405111" cy="259045"/>
    <xdr:sp macro="" textlink="">
      <xdr:nvSpPr>
        <xdr:cNvPr id="432" name="n_1aveValue【港湾・漁港】&#10;有形固定資産減価償却率">
          <a:extLst>
            <a:ext uri="{FF2B5EF4-FFF2-40B4-BE49-F238E27FC236}">
              <a16:creationId xmlns:a16="http://schemas.microsoft.com/office/drawing/2014/main" id="{E9679A40-CDF9-472E-B243-4AF64D83D7EA}"/>
            </a:ext>
          </a:extLst>
        </xdr:cNvPr>
        <xdr:cNvSpPr txBox="1"/>
      </xdr:nvSpPr>
      <xdr:spPr>
        <a:xfrm>
          <a:off x="3170564" y="17333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40022</xdr:rowOff>
    </xdr:from>
    <xdr:ext cx="405111" cy="259045"/>
    <xdr:sp macro="" textlink="">
      <xdr:nvSpPr>
        <xdr:cNvPr id="433" name="n_2aveValue【港湾・漁港】&#10;有形固定資産減価償却率">
          <a:extLst>
            <a:ext uri="{FF2B5EF4-FFF2-40B4-BE49-F238E27FC236}">
              <a16:creationId xmlns:a16="http://schemas.microsoft.com/office/drawing/2014/main" id="{52D64245-69E0-4FEC-B371-16D15B8BC00B}"/>
            </a:ext>
          </a:extLst>
        </xdr:cNvPr>
        <xdr:cNvSpPr txBox="1"/>
      </xdr:nvSpPr>
      <xdr:spPr>
        <a:xfrm>
          <a:off x="2385704" y="1730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5732</xdr:rowOff>
    </xdr:from>
    <xdr:ext cx="405111" cy="259045"/>
    <xdr:sp macro="" textlink="">
      <xdr:nvSpPr>
        <xdr:cNvPr id="434" name="n_3aveValue【港湾・漁港】&#10;有形固定資産減価償却率">
          <a:extLst>
            <a:ext uri="{FF2B5EF4-FFF2-40B4-BE49-F238E27FC236}">
              <a16:creationId xmlns:a16="http://schemas.microsoft.com/office/drawing/2014/main" id="{07E90B15-973F-418E-952F-1651598CCDC6}"/>
            </a:ext>
          </a:extLst>
        </xdr:cNvPr>
        <xdr:cNvSpPr txBox="1"/>
      </xdr:nvSpPr>
      <xdr:spPr>
        <a:xfrm>
          <a:off x="1611004" y="17272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13352</xdr:rowOff>
    </xdr:from>
    <xdr:ext cx="405111" cy="259045"/>
    <xdr:sp macro="" textlink="">
      <xdr:nvSpPr>
        <xdr:cNvPr id="435" name="n_4aveValue【港湾・漁港】&#10;有形固定資産減価償却率">
          <a:extLst>
            <a:ext uri="{FF2B5EF4-FFF2-40B4-BE49-F238E27FC236}">
              <a16:creationId xmlns:a16="http://schemas.microsoft.com/office/drawing/2014/main" id="{1C346EA2-744E-4AFD-926A-D14D0DCFC0C3}"/>
            </a:ext>
          </a:extLst>
        </xdr:cNvPr>
        <xdr:cNvSpPr txBox="1"/>
      </xdr:nvSpPr>
      <xdr:spPr>
        <a:xfrm>
          <a:off x="836304" y="1728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154957</xdr:rowOff>
    </xdr:from>
    <xdr:ext cx="405111" cy="259045"/>
    <xdr:sp macro="" textlink="">
      <xdr:nvSpPr>
        <xdr:cNvPr id="436" name="n_1mainValue【港湾・漁港】&#10;有形固定資産減価償却率">
          <a:extLst>
            <a:ext uri="{FF2B5EF4-FFF2-40B4-BE49-F238E27FC236}">
              <a16:creationId xmlns:a16="http://schemas.microsoft.com/office/drawing/2014/main" id="{DDA11FB8-199E-4E87-8E51-CEDB35CC4E54}"/>
            </a:ext>
          </a:extLst>
        </xdr:cNvPr>
        <xdr:cNvSpPr txBox="1"/>
      </xdr:nvSpPr>
      <xdr:spPr>
        <a:xfrm>
          <a:off x="317056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116857</xdr:rowOff>
    </xdr:from>
    <xdr:ext cx="405111" cy="259045"/>
    <xdr:sp macro="" textlink="">
      <xdr:nvSpPr>
        <xdr:cNvPr id="437" name="n_2mainValue【港湾・漁港】&#10;有形固定資産減価償却率">
          <a:extLst>
            <a:ext uri="{FF2B5EF4-FFF2-40B4-BE49-F238E27FC236}">
              <a16:creationId xmlns:a16="http://schemas.microsoft.com/office/drawing/2014/main" id="{56824744-3C08-4C9C-B1BB-D6FAE51C0D29}"/>
            </a:ext>
          </a:extLst>
        </xdr:cNvPr>
        <xdr:cNvSpPr txBox="1"/>
      </xdr:nvSpPr>
      <xdr:spPr>
        <a:xfrm>
          <a:off x="2385704" y="1688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84472</xdr:rowOff>
    </xdr:from>
    <xdr:ext cx="405111" cy="259045"/>
    <xdr:sp macro="" textlink="">
      <xdr:nvSpPr>
        <xdr:cNvPr id="438" name="n_3mainValue【港湾・漁港】&#10;有形固定資産減価償却率">
          <a:extLst>
            <a:ext uri="{FF2B5EF4-FFF2-40B4-BE49-F238E27FC236}">
              <a16:creationId xmlns:a16="http://schemas.microsoft.com/office/drawing/2014/main" id="{566051D9-5BD0-41A2-81C8-6899EA6389D1}"/>
            </a:ext>
          </a:extLst>
        </xdr:cNvPr>
        <xdr:cNvSpPr txBox="1"/>
      </xdr:nvSpPr>
      <xdr:spPr>
        <a:xfrm>
          <a:off x="1611004" y="1684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122572</xdr:rowOff>
    </xdr:from>
    <xdr:ext cx="405111" cy="259045"/>
    <xdr:sp macro="" textlink="">
      <xdr:nvSpPr>
        <xdr:cNvPr id="439" name="n_4mainValue【港湾・漁港】&#10;有形固定資産減価償却率">
          <a:extLst>
            <a:ext uri="{FF2B5EF4-FFF2-40B4-BE49-F238E27FC236}">
              <a16:creationId xmlns:a16="http://schemas.microsoft.com/office/drawing/2014/main" id="{6A000DB9-E52B-41CB-A6EA-5E791050E882}"/>
            </a:ext>
          </a:extLst>
        </xdr:cNvPr>
        <xdr:cNvSpPr txBox="1"/>
      </xdr:nvSpPr>
      <xdr:spPr>
        <a:xfrm>
          <a:off x="836304" y="1688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9A4EEEBF-1446-44C8-A4B7-1DC9187CCC6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45B1A910-2B33-4E66-AACB-D7EAA161629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05DEA15F-1797-4CAE-8B4F-0C4EF230A00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625E2EC6-9BDF-40C5-B16F-2BD881DA528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F8EAEC55-369F-41D2-B265-95CB71C7ACA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AF8587FE-D53E-4100-9093-C2E7E672BDA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6109BC91-823F-40E8-9C71-04335C4506C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33C5028D-FA99-41BF-8EC2-E01206F7636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11FF251A-1426-44C6-AA0B-2F9B7F5524E9}"/>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505512C4-988F-411E-AEF9-29852885FE1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0" name="直線コネクタ 449">
          <a:extLst>
            <a:ext uri="{FF2B5EF4-FFF2-40B4-BE49-F238E27FC236}">
              <a16:creationId xmlns:a16="http://schemas.microsoft.com/office/drawing/2014/main" id="{E2FF3B61-DF14-4333-BBBC-BEC3FAC668F0}"/>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51" name="テキスト ボックス 450">
          <a:extLst>
            <a:ext uri="{FF2B5EF4-FFF2-40B4-BE49-F238E27FC236}">
              <a16:creationId xmlns:a16="http://schemas.microsoft.com/office/drawing/2014/main" id="{3967B35E-11F1-4FB3-A666-ABA7C68FF6F3}"/>
            </a:ext>
          </a:extLst>
        </xdr:cNvPr>
        <xdr:cNvSpPr txBox="1"/>
      </xdr:nvSpPr>
      <xdr:spPr>
        <a:xfrm>
          <a:off x="5600834" y="181697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2" name="直線コネクタ 451">
          <a:extLst>
            <a:ext uri="{FF2B5EF4-FFF2-40B4-BE49-F238E27FC236}">
              <a16:creationId xmlns:a16="http://schemas.microsoft.com/office/drawing/2014/main" id="{B5001604-59AE-49F5-99DF-CC6E48522696}"/>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3" name="テキスト ボックス 452">
          <a:extLst>
            <a:ext uri="{FF2B5EF4-FFF2-40B4-BE49-F238E27FC236}">
              <a16:creationId xmlns:a16="http://schemas.microsoft.com/office/drawing/2014/main" id="{05CA5FDB-2543-499B-994C-791C669A09E1}"/>
            </a:ext>
          </a:extLst>
        </xdr:cNvPr>
        <xdr:cNvSpPr txBox="1"/>
      </xdr:nvSpPr>
      <xdr:spPr>
        <a:xfrm>
          <a:off x="5299921" y="178507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4" name="直線コネクタ 453">
          <a:extLst>
            <a:ext uri="{FF2B5EF4-FFF2-40B4-BE49-F238E27FC236}">
              <a16:creationId xmlns:a16="http://schemas.microsoft.com/office/drawing/2014/main" id="{1A4FC6C2-40CA-4EB6-9FB9-A93B4A2C1B99}"/>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5" name="テキスト ボックス 454">
          <a:extLst>
            <a:ext uri="{FF2B5EF4-FFF2-40B4-BE49-F238E27FC236}">
              <a16:creationId xmlns:a16="http://schemas.microsoft.com/office/drawing/2014/main" id="{61B40B9C-E9A8-4E4B-9F5F-F961EC2B9377}"/>
            </a:ext>
          </a:extLst>
        </xdr:cNvPr>
        <xdr:cNvSpPr txBox="1"/>
      </xdr:nvSpPr>
      <xdr:spPr>
        <a:xfrm>
          <a:off x="5299921" y="175318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6" name="直線コネクタ 455">
          <a:extLst>
            <a:ext uri="{FF2B5EF4-FFF2-40B4-BE49-F238E27FC236}">
              <a16:creationId xmlns:a16="http://schemas.microsoft.com/office/drawing/2014/main" id="{6FA573FD-5C17-40F3-B67A-EA06E1B7E35F}"/>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7" name="テキスト ボックス 456">
          <a:extLst>
            <a:ext uri="{FF2B5EF4-FFF2-40B4-BE49-F238E27FC236}">
              <a16:creationId xmlns:a16="http://schemas.microsoft.com/office/drawing/2014/main" id="{94AADC98-5010-4529-B4E5-72DEC6577455}"/>
            </a:ext>
          </a:extLst>
        </xdr:cNvPr>
        <xdr:cNvSpPr txBox="1"/>
      </xdr:nvSpPr>
      <xdr:spPr>
        <a:xfrm>
          <a:off x="5299921" y="1721287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8" name="直線コネクタ 457">
          <a:extLst>
            <a:ext uri="{FF2B5EF4-FFF2-40B4-BE49-F238E27FC236}">
              <a16:creationId xmlns:a16="http://schemas.microsoft.com/office/drawing/2014/main" id="{D6558E8A-9877-43AA-B002-E73D1A2FFCE2}"/>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9" name="テキスト ボックス 458">
          <a:extLst>
            <a:ext uri="{FF2B5EF4-FFF2-40B4-BE49-F238E27FC236}">
              <a16:creationId xmlns:a16="http://schemas.microsoft.com/office/drawing/2014/main" id="{E5279ABC-313B-4C8A-BA84-45A281F2FFBD}"/>
            </a:ext>
          </a:extLst>
        </xdr:cNvPr>
        <xdr:cNvSpPr txBox="1"/>
      </xdr:nvSpPr>
      <xdr:spPr>
        <a:xfrm>
          <a:off x="5209768" y="1689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0" name="直線コネクタ 459">
          <a:extLst>
            <a:ext uri="{FF2B5EF4-FFF2-40B4-BE49-F238E27FC236}">
              <a16:creationId xmlns:a16="http://schemas.microsoft.com/office/drawing/2014/main" id="{603EDB3C-DE17-45C3-9CF3-E76CFDFE692B}"/>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61" name="テキスト ボックス 460">
          <a:extLst>
            <a:ext uri="{FF2B5EF4-FFF2-40B4-BE49-F238E27FC236}">
              <a16:creationId xmlns:a16="http://schemas.microsoft.com/office/drawing/2014/main" id="{F6C2EA84-2FC5-44EF-A381-E0316471B4EB}"/>
            </a:ext>
          </a:extLst>
        </xdr:cNvPr>
        <xdr:cNvSpPr txBox="1"/>
      </xdr:nvSpPr>
      <xdr:spPr>
        <a:xfrm>
          <a:off x="5209768" y="1657496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EF1B6A8C-1D79-4BA2-BF38-7DD4A016ABE8}"/>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3" name="テキスト ボックス 462">
          <a:extLst>
            <a:ext uri="{FF2B5EF4-FFF2-40B4-BE49-F238E27FC236}">
              <a16:creationId xmlns:a16="http://schemas.microsoft.com/office/drawing/2014/main" id="{0AAEBFC8-0C5A-4264-B4D0-CA01D33D6097}"/>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港湾・漁港】&#10;一人当たり有形固定資産（償却資産）額グラフ枠">
          <a:extLst>
            <a:ext uri="{FF2B5EF4-FFF2-40B4-BE49-F238E27FC236}">
              <a16:creationId xmlns:a16="http://schemas.microsoft.com/office/drawing/2014/main" id="{72E7DBFC-1815-4064-AA5C-07028513155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116089</xdr:rowOff>
    </xdr:from>
    <xdr:to>
      <xdr:col>54</xdr:col>
      <xdr:colOff>189865</xdr:colOff>
      <xdr:row>109</xdr:row>
      <xdr:rowOff>25727</xdr:rowOff>
    </xdr:to>
    <xdr:cxnSp macro="">
      <xdr:nvCxnSpPr>
        <xdr:cNvPr id="465" name="直線コネクタ 464">
          <a:extLst>
            <a:ext uri="{FF2B5EF4-FFF2-40B4-BE49-F238E27FC236}">
              <a16:creationId xmlns:a16="http://schemas.microsoft.com/office/drawing/2014/main" id="{D53A0C07-C2FC-4F0D-8741-A2E86ADE63E5}"/>
            </a:ext>
          </a:extLst>
        </xdr:cNvPr>
        <xdr:cNvCxnSpPr/>
      </xdr:nvCxnSpPr>
      <xdr:spPr>
        <a:xfrm flipV="1">
          <a:off x="9219565" y="16880089"/>
          <a:ext cx="0" cy="1418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29554</xdr:rowOff>
    </xdr:from>
    <xdr:ext cx="469744" cy="259045"/>
    <xdr:sp macro="" textlink="">
      <xdr:nvSpPr>
        <xdr:cNvPr id="466" name="【港湾・漁港】&#10;一人当たり有形固定資産（償却資産）額最小値テキスト">
          <a:extLst>
            <a:ext uri="{FF2B5EF4-FFF2-40B4-BE49-F238E27FC236}">
              <a16:creationId xmlns:a16="http://schemas.microsoft.com/office/drawing/2014/main" id="{27110D50-7FFD-48C7-8DDD-FCDF8DAC5F9E}"/>
            </a:ext>
          </a:extLst>
        </xdr:cNvPr>
        <xdr:cNvSpPr txBox="1"/>
      </xdr:nvSpPr>
      <xdr:spPr>
        <a:xfrm>
          <a:off x="9258300" y="1830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25727</xdr:rowOff>
    </xdr:from>
    <xdr:to>
      <xdr:col>55</xdr:col>
      <xdr:colOff>88900</xdr:colOff>
      <xdr:row>109</xdr:row>
      <xdr:rowOff>25727</xdr:rowOff>
    </xdr:to>
    <xdr:cxnSp macro="">
      <xdr:nvCxnSpPr>
        <xdr:cNvPr id="467" name="直線コネクタ 466">
          <a:extLst>
            <a:ext uri="{FF2B5EF4-FFF2-40B4-BE49-F238E27FC236}">
              <a16:creationId xmlns:a16="http://schemas.microsoft.com/office/drawing/2014/main" id="{9BAC06A9-2C5C-4CCA-8909-1429A9101739}"/>
            </a:ext>
          </a:extLst>
        </xdr:cNvPr>
        <xdr:cNvCxnSpPr/>
      </xdr:nvCxnSpPr>
      <xdr:spPr>
        <a:xfrm>
          <a:off x="9154160" y="182984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62766</xdr:rowOff>
    </xdr:from>
    <xdr:ext cx="690189" cy="259045"/>
    <xdr:sp macro="" textlink="">
      <xdr:nvSpPr>
        <xdr:cNvPr id="468" name="【港湾・漁港】&#10;一人当たり有形固定資産（償却資産）額最大値テキスト">
          <a:extLst>
            <a:ext uri="{FF2B5EF4-FFF2-40B4-BE49-F238E27FC236}">
              <a16:creationId xmlns:a16="http://schemas.microsoft.com/office/drawing/2014/main" id="{78FC68D1-71CD-4678-8F34-41FE0794DC0B}"/>
            </a:ext>
          </a:extLst>
        </xdr:cNvPr>
        <xdr:cNvSpPr txBox="1"/>
      </xdr:nvSpPr>
      <xdr:spPr>
        <a:xfrm>
          <a:off x="9258300" y="16659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116089</xdr:rowOff>
    </xdr:from>
    <xdr:to>
      <xdr:col>55</xdr:col>
      <xdr:colOff>88900</xdr:colOff>
      <xdr:row>100</xdr:row>
      <xdr:rowOff>116089</xdr:rowOff>
    </xdr:to>
    <xdr:cxnSp macro="">
      <xdr:nvCxnSpPr>
        <xdr:cNvPr id="469" name="直線コネクタ 468">
          <a:extLst>
            <a:ext uri="{FF2B5EF4-FFF2-40B4-BE49-F238E27FC236}">
              <a16:creationId xmlns:a16="http://schemas.microsoft.com/office/drawing/2014/main" id="{6DACFC4A-E73E-4400-A018-D7774CD41630}"/>
            </a:ext>
          </a:extLst>
        </xdr:cNvPr>
        <xdr:cNvCxnSpPr/>
      </xdr:nvCxnSpPr>
      <xdr:spPr>
        <a:xfrm>
          <a:off x="9154160" y="168800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2281</xdr:rowOff>
    </xdr:from>
    <xdr:ext cx="599010" cy="259045"/>
    <xdr:sp macro="" textlink="">
      <xdr:nvSpPr>
        <xdr:cNvPr id="470" name="【港湾・漁港】&#10;一人当たり有形固定資産（償却資産）額平均値テキスト">
          <a:extLst>
            <a:ext uri="{FF2B5EF4-FFF2-40B4-BE49-F238E27FC236}">
              <a16:creationId xmlns:a16="http://schemas.microsoft.com/office/drawing/2014/main" id="{D4D3DBB3-BA29-4BBD-97AF-99972BE53616}"/>
            </a:ext>
          </a:extLst>
        </xdr:cNvPr>
        <xdr:cNvSpPr txBox="1"/>
      </xdr:nvSpPr>
      <xdr:spPr>
        <a:xfrm>
          <a:off x="9258300" y="174368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23854</xdr:rowOff>
    </xdr:from>
    <xdr:to>
      <xdr:col>55</xdr:col>
      <xdr:colOff>50800</xdr:colOff>
      <xdr:row>104</xdr:row>
      <xdr:rowOff>125454</xdr:rowOff>
    </xdr:to>
    <xdr:sp macro="" textlink="">
      <xdr:nvSpPr>
        <xdr:cNvPr id="471" name="フローチャート: 判断 470">
          <a:extLst>
            <a:ext uri="{FF2B5EF4-FFF2-40B4-BE49-F238E27FC236}">
              <a16:creationId xmlns:a16="http://schemas.microsoft.com/office/drawing/2014/main" id="{DE68A424-3CD1-4BA0-A279-1029C4C6C359}"/>
            </a:ext>
          </a:extLst>
        </xdr:cNvPr>
        <xdr:cNvSpPr/>
      </xdr:nvSpPr>
      <xdr:spPr>
        <a:xfrm>
          <a:off x="9192260" y="174584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42619</xdr:rowOff>
    </xdr:from>
    <xdr:to>
      <xdr:col>50</xdr:col>
      <xdr:colOff>165100</xdr:colOff>
      <xdr:row>104</xdr:row>
      <xdr:rowOff>144219</xdr:rowOff>
    </xdr:to>
    <xdr:sp macro="" textlink="">
      <xdr:nvSpPr>
        <xdr:cNvPr id="472" name="フローチャート: 判断 471">
          <a:extLst>
            <a:ext uri="{FF2B5EF4-FFF2-40B4-BE49-F238E27FC236}">
              <a16:creationId xmlns:a16="http://schemas.microsoft.com/office/drawing/2014/main" id="{49FF3A3D-56D2-4623-B94A-E308814EDD2C}"/>
            </a:ext>
          </a:extLst>
        </xdr:cNvPr>
        <xdr:cNvSpPr/>
      </xdr:nvSpPr>
      <xdr:spPr>
        <a:xfrm>
          <a:off x="8445500" y="17477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72898</xdr:rowOff>
    </xdr:from>
    <xdr:to>
      <xdr:col>46</xdr:col>
      <xdr:colOff>38100</xdr:colOff>
      <xdr:row>105</xdr:row>
      <xdr:rowOff>3048</xdr:rowOff>
    </xdr:to>
    <xdr:sp macro="" textlink="">
      <xdr:nvSpPr>
        <xdr:cNvPr id="473" name="フローチャート: 判断 472">
          <a:extLst>
            <a:ext uri="{FF2B5EF4-FFF2-40B4-BE49-F238E27FC236}">
              <a16:creationId xmlns:a16="http://schemas.microsoft.com/office/drawing/2014/main" id="{E187FBCF-CBA9-439B-97E8-9A507F67C7C9}"/>
            </a:ext>
          </a:extLst>
        </xdr:cNvPr>
        <xdr:cNvSpPr/>
      </xdr:nvSpPr>
      <xdr:spPr>
        <a:xfrm>
          <a:off x="7670800" y="175074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58212</xdr:rowOff>
    </xdr:from>
    <xdr:to>
      <xdr:col>41</xdr:col>
      <xdr:colOff>101600</xdr:colOff>
      <xdr:row>104</xdr:row>
      <xdr:rowOff>159812</xdr:rowOff>
    </xdr:to>
    <xdr:sp macro="" textlink="">
      <xdr:nvSpPr>
        <xdr:cNvPr id="474" name="フローチャート: 判断 473">
          <a:extLst>
            <a:ext uri="{FF2B5EF4-FFF2-40B4-BE49-F238E27FC236}">
              <a16:creationId xmlns:a16="http://schemas.microsoft.com/office/drawing/2014/main" id="{ECC0E1BF-6416-4BDB-BAD0-02B85C8B232B}"/>
            </a:ext>
          </a:extLst>
        </xdr:cNvPr>
        <xdr:cNvSpPr/>
      </xdr:nvSpPr>
      <xdr:spPr>
        <a:xfrm>
          <a:off x="6873240" y="1749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16675</xdr:rowOff>
    </xdr:from>
    <xdr:to>
      <xdr:col>36</xdr:col>
      <xdr:colOff>165100</xdr:colOff>
      <xdr:row>103</xdr:row>
      <xdr:rowOff>118275</xdr:rowOff>
    </xdr:to>
    <xdr:sp macro="" textlink="">
      <xdr:nvSpPr>
        <xdr:cNvPr id="475" name="フローチャート: 判断 474">
          <a:extLst>
            <a:ext uri="{FF2B5EF4-FFF2-40B4-BE49-F238E27FC236}">
              <a16:creationId xmlns:a16="http://schemas.microsoft.com/office/drawing/2014/main" id="{0E522790-9332-4873-92CB-5847FF7F8031}"/>
            </a:ext>
          </a:extLst>
        </xdr:cNvPr>
        <xdr:cNvSpPr/>
      </xdr:nvSpPr>
      <xdr:spPr>
        <a:xfrm>
          <a:off x="6098540" y="1728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6DDC0FC2-28D5-4B76-B5D6-699DAB8C560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B39B7926-D495-4A62-99A4-DC506ECC4D6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741A5B3C-54A1-4432-ADA3-27A3944A733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65416BF-CC5B-4D5F-841D-33405FB450F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A01C9F73-8DE8-4AFC-A07F-04E643C394C6}"/>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8534</xdr:rowOff>
    </xdr:from>
    <xdr:to>
      <xdr:col>55</xdr:col>
      <xdr:colOff>50800</xdr:colOff>
      <xdr:row>103</xdr:row>
      <xdr:rowOff>110134</xdr:rowOff>
    </xdr:to>
    <xdr:sp macro="" textlink="">
      <xdr:nvSpPr>
        <xdr:cNvPr id="481" name="楕円 480">
          <a:extLst>
            <a:ext uri="{FF2B5EF4-FFF2-40B4-BE49-F238E27FC236}">
              <a16:creationId xmlns:a16="http://schemas.microsoft.com/office/drawing/2014/main" id="{9F7F13D0-2998-4292-AE91-139FB4A3191E}"/>
            </a:ext>
          </a:extLst>
        </xdr:cNvPr>
        <xdr:cNvSpPr/>
      </xdr:nvSpPr>
      <xdr:spPr>
        <a:xfrm>
          <a:off x="9192260" y="172754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31411</xdr:rowOff>
    </xdr:from>
    <xdr:ext cx="599010" cy="259045"/>
    <xdr:sp macro="" textlink="">
      <xdr:nvSpPr>
        <xdr:cNvPr id="482" name="【港湾・漁港】&#10;一人当たり有形固定資産（償却資産）額該当値テキスト">
          <a:extLst>
            <a:ext uri="{FF2B5EF4-FFF2-40B4-BE49-F238E27FC236}">
              <a16:creationId xmlns:a16="http://schemas.microsoft.com/office/drawing/2014/main" id="{55A7A43A-FA08-4B5B-932A-BBC2FE3FB054}"/>
            </a:ext>
          </a:extLst>
        </xdr:cNvPr>
        <xdr:cNvSpPr txBox="1"/>
      </xdr:nvSpPr>
      <xdr:spPr>
        <a:xfrm>
          <a:off x="9258300" y="17130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30801</xdr:rowOff>
    </xdr:from>
    <xdr:to>
      <xdr:col>50</xdr:col>
      <xdr:colOff>165100</xdr:colOff>
      <xdr:row>103</xdr:row>
      <xdr:rowOff>132401</xdr:rowOff>
    </xdr:to>
    <xdr:sp macro="" textlink="">
      <xdr:nvSpPr>
        <xdr:cNvPr id="483" name="楕円 482">
          <a:extLst>
            <a:ext uri="{FF2B5EF4-FFF2-40B4-BE49-F238E27FC236}">
              <a16:creationId xmlns:a16="http://schemas.microsoft.com/office/drawing/2014/main" id="{FE36795C-D338-4A1C-8A50-28714A4AAF3D}"/>
            </a:ext>
          </a:extLst>
        </xdr:cNvPr>
        <xdr:cNvSpPr/>
      </xdr:nvSpPr>
      <xdr:spPr>
        <a:xfrm>
          <a:off x="8445500" y="1729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59334</xdr:rowOff>
    </xdr:from>
    <xdr:to>
      <xdr:col>55</xdr:col>
      <xdr:colOff>0</xdr:colOff>
      <xdr:row>103</xdr:row>
      <xdr:rowOff>81601</xdr:rowOff>
    </xdr:to>
    <xdr:cxnSp macro="">
      <xdr:nvCxnSpPr>
        <xdr:cNvPr id="484" name="直線コネクタ 483">
          <a:extLst>
            <a:ext uri="{FF2B5EF4-FFF2-40B4-BE49-F238E27FC236}">
              <a16:creationId xmlns:a16="http://schemas.microsoft.com/office/drawing/2014/main" id="{3A9EE341-C413-4280-BFCB-F507BA77684C}"/>
            </a:ext>
          </a:extLst>
        </xdr:cNvPr>
        <xdr:cNvCxnSpPr/>
      </xdr:nvCxnSpPr>
      <xdr:spPr>
        <a:xfrm flipV="1">
          <a:off x="8496300" y="17326254"/>
          <a:ext cx="723900" cy="2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32134</xdr:rowOff>
    </xdr:from>
    <xdr:to>
      <xdr:col>46</xdr:col>
      <xdr:colOff>38100</xdr:colOff>
      <xdr:row>103</xdr:row>
      <xdr:rowOff>133734</xdr:rowOff>
    </xdr:to>
    <xdr:sp macro="" textlink="">
      <xdr:nvSpPr>
        <xdr:cNvPr id="485" name="楕円 484">
          <a:extLst>
            <a:ext uri="{FF2B5EF4-FFF2-40B4-BE49-F238E27FC236}">
              <a16:creationId xmlns:a16="http://schemas.microsoft.com/office/drawing/2014/main" id="{B3F8C69D-4102-4433-9C8A-44912D616BAD}"/>
            </a:ext>
          </a:extLst>
        </xdr:cNvPr>
        <xdr:cNvSpPr/>
      </xdr:nvSpPr>
      <xdr:spPr>
        <a:xfrm>
          <a:off x="7670800" y="172990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81601</xdr:rowOff>
    </xdr:from>
    <xdr:to>
      <xdr:col>50</xdr:col>
      <xdr:colOff>114300</xdr:colOff>
      <xdr:row>103</xdr:row>
      <xdr:rowOff>82934</xdr:rowOff>
    </xdr:to>
    <xdr:cxnSp macro="">
      <xdr:nvCxnSpPr>
        <xdr:cNvPr id="486" name="直線コネクタ 485">
          <a:extLst>
            <a:ext uri="{FF2B5EF4-FFF2-40B4-BE49-F238E27FC236}">
              <a16:creationId xmlns:a16="http://schemas.microsoft.com/office/drawing/2014/main" id="{0C13C565-8B77-4772-8467-C34A1C339DD1}"/>
            </a:ext>
          </a:extLst>
        </xdr:cNvPr>
        <xdr:cNvCxnSpPr/>
      </xdr:nvCxnSpPr>
      <xdr:spPr>
        <a:xfrm flipV="1">
          <a:off x="7713980" y="17348521"/>
          <a:ext cx="78232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57083</xdr:rowOff>
    </xdr:from>
    <xdr:to>
      <xdr:col>41</xdr:col>
      <xdr:colOff>101600</xdr:colOff>
      <xdr:row>103</xdr:row>
      <xdr:rowOff>158683</xdr:rowOff>
    </xdr:to>
    <xdr:sp macro="" textlink="">
      <xdr:nvSpPr>
        <xdr:cNvPr id="487" name="楕円 486">
          <a:extLst>
            <a:ext uri="{FF2B5EF4-FFF2-40B4-BE49-F238E27FC236}">
              <a16:creationId xmlns:a16="http://schemas.microsoft.com/office/drawing/2014/main" id="{068B053C-B584-4808-B97F-7046001C9992}"/>
            </a:ext>
          </a:extLst>
        </xdr:cNvPr>
        <xdr:cNvSpPr/>
      </xdr:nvSpPr>
      <xdr:spPr>
        <a:xfrm>
          <a:off x="6873240" y="1732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82934</xdr:rowOff>
    </xdr:from>
    <xdr:to>
      <xdr:col>45</xdr:col>
      <xdr:colOff>177800</xdr:colOff>
      <xdr:row>103</xdr:row>
      <xdr:rowOff>107883</xdr:rowOff>
    </xdr:to>
    <xdr:cxnSp macro="">
      <xdr:nvCxnSpPr>
        <xdr:cNvPr id="488" name="直線コネクタ 487">
          <a:extLst>
            <a:ext uri="{FF2B5EF4-FFF2-40B4-BE49-F238E27FC236}">
              <a16:creationId xmlns:a16="http://schemas.microsoft.com/office/drawing/2014/main" id="{60377CEC-6FB1-46A1-89F6-0D26DC036280}"/>
            </a:ext>
          </a:extLst>
        </xdr:cNvPr>
        <xdr:cNvCxnSpPr/>
      </xdr:nvCxnSpPr>
      <xdr:spPr>
        <a:xfrm flipV="1">
          <a:off x="6924040" y="17349854"/>
          <a:ext cx="78994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155497</xdr:rowOff>
    </xdr:from>
    <xdr:to>
      <xdr:col>36</xdr:col>
      <xdr:colOff>165100</xdr:colOff>
      <xdr:row>104</xdr:row>
      <xdr:rowOff>85647</xdr:rowOff>
    </xdr:to>
    <xdr:sp macro="" textlink="">
      <xdr:nvSpPr>
        <xdr:cNvPr id="489" name="楕円 488">
          <a:extLst>
            <a:ext uri="{FF2B5EF4-FFF2-40B4-BE49-F238E27FC236}">
              <a16:creationId xmlns:a16="http://schemas.microsoft.com/office/drawing/2014/main" id="{74022A0B-05E9-4BA8-8C4D-8F752B9CCE21}"/>
            </a:ext>
          </a:extLst>
        </xdr:cNvPr>
        <xdr:cNvSpPr/>
      </xdr:nvSpPr>
      <xdr:spPr>
        <a:xfrm>
          <a:off x="6098540" y="17422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107883</xdr:rowOff>
    </xdr:from>
    <xdr:to>
      <xdr:col>41</xdr:col>
      <xdr:colOff>50800</xdr:colOff>
      <xdr:row>104</xdr:row>
      <xdr:rowOff>34847</xdr:rowOff>
    </xdr:to>
    <xdr:cxnSp macro="">
      <xdr:nvCxnSpPr>
        <xdr:cNvPr id="490" name="直線コネクタ 489">
          <a:extLst>
            <a:ext uri="{FF2B5EF4-FFF2-40B4-BE49-F238E27FC236}">
              <a16:creationId xmlns:a16="http://schemas.microsoft.com/office/drawing/2014/main" id="{234B313F-74F8-4E35-AFE9-498EC3540CDC}"/>
            </a:ext>
          </a:extLst>
        </xdr:cNvPr>
        <xdr:cNvCxnSpPr/>
      </xdr:nvCxnSpPr>
      <xdr:spPr>
        <a:xfrm flipV="1">
          <a:off x="6149340" y="17374803"/>
          <a:ext cx="774700" cy="9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135346</xdr:rowOff>
    </xdr:from>
    <xdr:ext cx="599010" cy="259045"/>
    <xdr:sp macro="" textlink="">
      <xdr:nvSpPr>
        <xdr:cNvPr id="491" name="n_1aveValue【港湾・漁港】&#10;一人当たり有形固定資産（償却資産）額">
          <a:extLst>
            <a:ext uri="{FF2B5EF4-FFF2-40B4-BE49-F238E27FC236}">
              <a16:creationId xmlns:a16="http://schemas.microsoft.com/office/drawing/2014/main" id="{154DD835-72A8-48AC-89D7-0D2251347EEF}"/>
            </a:ext>
          </a:extLst>
        </xdr:cNvPr>
        <xdr:cNvSpPr txBox="1"/>
      </xdr:nvSpPr>
      <xdr:spPr>
        <a:xfrm>
          <a:off x="8214575" y="17569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165625</xdr:rowOff>
    </xdr:from>
    <xdr:ext cx="599010" cy="259045"/>
    <xdr:sp macro="" textlink="">
      <xdr:nvSpPr>
        <xdr:cNvPr id="492" name="n_2aveValue【港湾・漁港】&#10;一人当たり有形固定資産（償却資産）額">
          <a:extLst>
            <a:ext uri="{FF2B5EF4-FFF2-40B4-BE49-F238E27FC236}">
              <a16:creationId xmlns:a16="http://schemas.microsoft.com/office/drawing/2014/main" id="{D98DC331-6E4A-460E-8E44-7BFC0DEDB4CF}"/>
            </a:ext>
          </a:extLst>
        </xdr:cNvPr>
        <xdr:cNvSpPr txBox="1"/>
      </xdr:nvSpPr>
      <xdr:spPr>
        <a:xfrm>
          <a:off x="7444955" y="176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150939</xdr:rowOff>
    </xdr:from>
    <xdr:ext cx="599010" cy="259045"/>
    <xdr:sp macro="" textlink="">
      <xdr:nvSpPr>
        <xdr:cNvPr id="493" name="n_3aveValue【港湾・漁港】&#10;一人当たり有形固定資産（償却資産）額">
          <a:extLst>
            <a:ext uri="{FF2B5EF4-FFF2-40B4-BE49-F238E27FC236}">
              <a16:creationId xmlns:a16="http://schemas.microsoft.com/office/drawing/2014/main" id="{2FDB9EFF-F0A4-4181-B60E-9AE86A92EADB}"/>
            </a:ext>
          </a:extLst>
        </xdr:cNvPr>
        <xdr:cNvSpPr txBox="1"/>
      </xdr:nvSpPr>
      <xdr:spPr>
        <a:xfrm>
          <a:off x="6670255" y="17585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134802</xdr:rowOff>
    </xdr:from>
    <xdr:ext cx="599010" cy="259045"/>
    <xdr:sp macro="" textlink="">
      <xdr:nvSpPr>
        <xdr:cNvPr id="494" name="n_4aveValue【港湾・漁港】&#10;一人当たり有形固定資産（償却資産）額">
          <a:extLst>
            <a:ext uri="{FF2B5EF4-FFF2-40B4-BE49-F238E27FC236}">
              <a16:creationId xmlns:a16="http://schemas.microsoft.com/office/drawing/2014/main" id="{30DB0330-4EAD-494C-9B9A-BF9A95350FB4}"/>
            </a:ext>
          </a:extLst>
        </xdr:cNvPr>
        <xdr:cNvSpPr txBox="1"/>
      </xdr:nvSpPr>
      <xdr:spPr>
        <a:xfrm>
          <a:off x="5872695" y="17066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101</xdr:row>
      <xdr:rowOff>148928</xdr:rowOff>
    </xdr:from>
    <xdr:ext cx="599010" cy="259045"/>
    <xdr:sp macro="" textlink="">
      <xdr:nvSpPr>
        <xdr:cNvPr id="495" name="n_1mainValue【港湾・漁港】&#10;一人当たり有形固定資産（償却資産）額">
          <a:extLst>
            <a:ext uri="{FF2B5EF4-FFF2-40B4-BE49-F238E27FC236}">
              <a16:creationId xmlns:a16="http://schemas.microsoft.com/office/drawing/2014/main" id="{6CE7A9C9-21D4-4616-BD8A-985D7025B887}"/>
            </a:ext>
          </a:extLst>
        </xdr:cNvPr>
        <xdr:cNvSpPr txBox="1"/>
      </xdr:nvSpPr>
      <xdr:spPr>
        <a:xfrm>
          <a:off x="8214575" y="17080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150261</xdr:rowOff>
    </xdr:from>
    <xdr:ext cx="599010" cy="259045"/>
    <xdr:sp macro="" textlink="">
      <xdr:nvSpPr>
        <xdr:cNvPr id="496" name="n_2mainValue【港湾・漁港】&#10;一人当たり有形固定資産（償却資産）額">
          <a:extLst>
            <a:ext uri="{FF2B5EF4-FFF2-40B4-BE49-F238E27FC236}">
              <a16:creationId xmlns:a16="http://schemas.microsoft.com/office/drawing/2014/main" id="{45A0E660-48AA-45B9-BF2C-36EC05E77209}"/>
            </a:ext>
          </a:extLst>
        </xdr:cNvPr>
        <xdr:cNvSpPr txBox="1"/>
      </xdr:nvSpPr>
      <xdr:spPr>
        <a:xfrm>
          <a:off x="7444955" y="1708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102</xdr:row>
      <xdr:rowOff>3760</xdr:rowOff>
    </xdr:from>
    <xdr:ext cx="599010" cy="259045"/>
    <xdr:sp macro="" textlink="">
      <xdr:nvSpPr>
        <xdr:cNvPr id="497" name="n_3mainValue【港湾・漁港】&#10;一人当たり有形固定資産（償却資産）額">
          <a:extLst>
            <a:ext uri="{FF2B5EF4-FFF2-40B4-BE49-F238E27FC236}">
              <a16:creationId xmlns:a16="http://schemas.microsoft.com/office/drawing/2014/main" id="{89CACA56-9AE5-4AF3-9C25-7FB7F294A3E4}"/>
            </a:ext>
          </a:extLst>
        </xdr:cNvPr>
        <xdr:cNvSpPr txBox="1"/>
      </xdr:nvSpPr>
      <xdr:spPr>
        <a:xfrm>
          <a:off x="6670255" y="17103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76774</xdr:rowOff>
    </xdr:from>
    <xdr:ext cx="599010" cy="259045"/>
    <xdr:sp macro="" textlink="">
      <xdr:nvSpPr>
        <xdr:cNvPr id="498" name="n_4mainValue【港湾・漁港】&#10;一人当たり有形固定資産（償却資産）額">
          <a:extLst>
            <a:ext uri="{FF2B5EF4-FFF2-40B4-BE49-F238E27FC236}">
              <a16:creationId xmlns:a16="http://schemas.microsoft.com/office/drawing/2014/main" id="{A0AB6259-28C6-49E1-8B1F-A53340FA4E29}"/>
            </a:ext>
          </a:extLst>
        </xdr:cNvPr>
        <xdr:cNvSpPr txBox="1"/>
      </xdr:nvSpPr>
      <xdr:spPr>
        <a:xfrm>
          <a:off x="5872695" y="1751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C6981043-5A06-4539-A9B0-9A3D42D804B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634341C9-067A-4707-952C-71B16385034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6D488BC9-E25A-4C38-935B-77A9C21CFF3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E938D289-381B-4F6D-A1A9-43ECDE678D5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6225ED23-4541-41CC-AABA-CD81F8439E5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697E23EE-2FF7-4869-9308-4F470AFC335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C640722D-1B5E-45DE-9917-54AC67B58E3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610CCC42-CCF8-4554-B881-08A3ABA045C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F451484E-211F-41DF-8AD6-5E7E93B976C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AC4F01E8-C192-48CB-8493-14FBD01BEBD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81922819-2521-43C2-AE28-92C5A301E37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4D84F22E-F355-4F39-8C04-1521FB21FD4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3A349EDF-0F99-410C-920B-EF86785D6411}"/>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6EA51C59-EADD-4DBF-ACA4-F7588550E51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01A13BAA-E9AC-4123-9C8D-8FEAA2CC76F5}"/>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06338B32-9A11-4B88-B340-EA73957160B4}"/>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66FA7F9C-DEDC-4371-A35B-6AD32F11FE32}"/>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E7D134E1-A2B8-4911-8160-73E54DCEF20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CBE18C8B-A701-4A88-A9F0-B08F85A0E6E8}"/>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702932E1-67CC-4AE5-A4A7-3B849F656F2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E58FFCBA-0DF3-4421-9470-7D491587E9E6}"/>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B28A246A-95C3-4E4F-90F4-B3854E83481E}"/>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DE3CB5F4-2BF8-4124-AF6F-4E83563319B4}"/>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B5FD9CB3-8C91-4A0D-8306-E25EFD969FE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認定こども園・幼稚園・保育所】&#10;有形固定資産減価償却率グラフ枠">
          <a:extLst>
            <a:ext uri="{FF2B5EF4-FFF2-40B4-BE49-F238E27FC236}">
              <a16:creationId xmlns:a16="http://schemas.microsoft.com/office/drawing/2014/main" id="{E4682791-9CE4-43D1-A7B3-88713A20205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524" name="直線コネクタ 523">
          <a:extLst>
            <a:ext uri="{FF2B5EF4-FFF2-40B4-BE49-F238E27FC236}">
              <a16:creationId xmlns:a16="http://schemas.microsoft.com/office/drawing/2014/main" id="{3DC4D9CB-F5D0-4C5A-B68F-F7447D67D7B6}"/>
            </a:ext>
          </a:extLst>
        </xdr:cNvPr>
        <xdr:cNvCxnSpPr/>
      </xdr:nvCxnSpPr>
      <xdr:spPr>
        <a:xfrm flipV="1">
          <a:off x="14375764" y="5686697"/>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5" name="【認定こども園・幼稚園・保育所】&#10;有形固定資産減価償却率最小値テキスト">
          <a:extLst>
            <a:ext uri="{FF2B5EF4-FFF2-40B4-BE49-F238E27FC236}">
              <a16:creationId xmlns:a16="http://schemas.microsoft.com/office/drawing/2014/main" id="{898C1737-D360-40E4-BA21-A0D8986AC747}"/>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6" name="直線コネクタ 525">
          <a:extLst>
            <a:ext uri="{FF2B5EF4-FFF2-40B4-BE49-F238E27FC236}">
              <a16:creationId xmlns:a16="http://schemas.microsoft.com/office/drawing/2014/main" id="{821D56E8-4C61-43CA-A67B-6EE96B302535}"/>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527" name="【認定こども園・幼稚園・保育所】&#10;有形固定資産減価償却率最大値テキスト">
          <a:extLst>
            <a:ext uri="{FF2B5EF4-FFF2-40B4-BE49-F238E27FC236}">
              <a16:creationId xmlns:a16="http://schemas.microsoft.com/office/drawing/2014/main" id="{3B71C72B-1D66-45C0-8191-DF4A5B3413E3}"/>
            </a:ext>
          </a:extLst>
        </xdr:cNvPr>
        <xdr:cNvSpPr txBox="1"/>
      </xdr:nvSpPr>
      <xdr:spPr>
        <a:xfrm>
          <a:off x="14414500" y="54657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528" name="直線コネクタ 527">
          <a:extLst>
            <a:ext uri="{FF2B5EF4-FFF2-40B4-BE49-F238E27FC236}">
              <a16:creationId xmlns:a16="http://schemas.microsoft.com/office/drawing/2014/main" id="{F7F4117D-E190-40C7-9373-E5D0D5254D86}"/>
            </a:ext>
          </a:extLst>
        </xdr:cNvPr>
        <xdr:cNvCxnSpPr/>
      </xdr:nvCxnSpPr>
      <xdr:spPr>
        <a:xfrm>
          <a:off x="14287500" y="5686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529" name="【認定こども園・幼稚園・保育所】&#10;有形固定資産減価償却率平均値テキスト">
          <a:extLst>
            <a:ext uri="{FF2B5EF4-FFF2-40B4-BE49-F238E27FC236}">
              <a16:creationId xmlns:a16="http://schemas.microsoft.com/office/drawing/2014/main" id="{63AF7CC9-4582-4233-BC1D-5612B6B57601}"/>
            </a:ext>
          </a:extLst>
        </xdr:cNvPr>
        <xdr:cNvSpPr txBox="1"/>
      </xdr:nvSpPr>
      <xdr:spPr>
        <a:xfrm>
          <a:off x="14414500" y="6299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30" name="フローチャート: 判断 529">
          <a:extLst>
            <a:ext uri="{FF2B5EF4-FFF2-40B4-BE49-F238E27FC236}">
              <a16:creationId xmlns:a16="http://schemas.microsoft.com/office/drawing/2014/main" id="{E3AE5078-33FF-45FE-BFE6-F674E4618388}"/>
            </a:ext>
          </a:extLst>
        </xdr:cNvPr>
        <xdr:cNvSpPr/>
      </xdr:nvSpPr>
      <xdr:spPr>
        <a:xfrm>
          <a:off x="14325600" y="64447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531" name="フローチャート: 判断 530">
          <a:extLst>
            <a:ext uri="{FF2B5EF4-FFF2-40B4-BE49-F238E27FC236}">
              <a16:creationId xmlns:a16="http://schemas.microsoft.com/office/drawing/2014/main" id="{8049FDFD-678D-4FAE-B5DB-5F609529B4D6}"/>
            </a:ext>
          </a:extLst>
        </xdr:cNvPr>
        <xdr:cNvSpPr/>
      </xdr:nvSpPr>
      <xdr:spPr>
        <a:xfrm>
          <a:off x="1357884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532" name="フローチャート: 判断 531">
          <a:extLst>
            <a:ext uri="{FF2B5EF4-FFF2-40B4-BE49-F238E27FC236}">
              <a16:creationId xmlns:a16="http://schemas.microsoft.com/office/drawing/2014/main" id="{25F41D84-8322-4303-AAEC-13472B335B91}"/>
            </a:ext>
          </a:extLst>
        </xdr:cNvPr>
        <xdr:cNvSpPr/>
      </xdr:nvSpPr>
      <xdr:spPr>
        <a:xfrm>
          <a:off x="12804140" y="6433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533" name="フローチャート: 判断 532">
          <a:extLst>
            <a:ext uri="{FF2B5EF4-FFF2-40B4-BE49-F238E27FC236}">
              <a16:creationId xmlns:a16="http://schemas.microsoft.com/office/drawing/2014/main" id="{99385791-1331-4A2E-A3EA-06C6162DAAA6}"/>
            </a:ext>
          </a:extLst>
        </xdr:cNvPr>
        <xdr:cNvSpPr/>
      </xdr:nvSpPr>
      <xdr:spPr>
        <a:xfrm>
          <a:off x="12029440" y="64251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534" name="フローチャート: 判断 533">
          <a:extLst>
            <a:ext uri="{FF2B5EF4-FFF2-40B4-BE49-F238E27FC236}">
              <a16:creationId xmlns:a16="http://schemas.microsoft.com/office/drawing/2014/main" id="{D8D2263A-041E-43FE-AB86-9580A98C3F6B}"/>
            </a:ext>
          </a:extLst>
        </xdr:cNvPr>
        <xdr:cNvSpPr/>
      </xdr:nvSpPr>
      <xdr:spPr>
        <a:xfrm>
          <a:off x="11231880" y="63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E070FC79-221B-41C6-8CFF-5762241069B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A4A81131-7BC0-4044-9FB6-946B03920E1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987C01F8-9507-457E-836B-5DA021F6013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F5300964-8C38-4E7E-A7FE-BA8A07FFE4A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45028AF3-5C69-499D-8FC5-6DC3AAF6B14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540" name="楕円 539">
          <a:extLst>
            <a:ext uri="{FF2B5EF4-FFF2-40B4-BE49-F238E27FC236}">
              <a16:creationId xmlns:a16="http://schemas.microsoft.com/office/drawing/2014/main" id="{5308D243-30A3-41CE-A27D-CAB4E1F432DB}"/>
            </a:ext>
          </a:extLst>
        </xdr:cNvPr>
        <xdr:cNvSpPr/>
      </xdr:nvSpPr>
      <xdr:spPr>
        <a:xfrm>
          <a:off x="14325600" y="6654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541" name="【認定こども園・幼稚園・保育所】&#10;有形固定資産減価償却率該当値テキスト">
          <a:extLst>
            <a:ext uri="{FF2B5EF4-FFF2-40B4-BE49-F238E27FC236}">
              <a16:creationId xmlns:a16="http://schemas.microsoft.com/office/drawing/2014/main" id="{F6AA9637-DBDA-4EE8-8FE3-A96050DBBCBB}"/>
            </a:ext>
          </a:extLst>
        </xdr:cNvPr>
        <xdr:cNvSpPr txBox="1"/>
      </xdr:nvSpPr>
      <xdr:spPr>
        <a:xfrm>
          <a:off x="144145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147865</xdr:rowOff>
    </xdr:from>
    <xdr:to>
      <xdr:col>81</xdr:col>
      <xdr:colOff>101600</xdr:colOff>
      <xdr:row>41</xdr:row>
      <xdr:rowOff>78015</xdr:rowOff>
    </xdr:to>
    <xdr:sp macro="" textlink="">
      <xdr:nvSpPr>
        <xdr:cNvPr id="542" name="楕円 541">
          <a:extLst>
            <a:ext uri="{FF2B5EF4-FFF2-40B4-BE49-F238E27FC236}">
              <a16:creationId xmlns:a16="http://schemas.microsoft.com/office/drawing/2014/main" id="{0024B297-026A-4581-A92A-C1EA8CB748CB}"/>
            </a:ext>
          </a:extLst>
        </xdr:cNvPr>
        <xdr:cNvSpPr/>
      </xdr:nvSpPr>
      <xdr:spPr>
        <a:xfrm>
          <a:off x="13578840" y="6853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41</xdr:row>
      <xdr:rowOff>27215</xdr:rowOff>
    </xdr:to>
    <xdr:cxnSp macro="">
      <xdr:nvCxnSpPr>
        <xdr:cNvPr id="543" name="直線コネクタ 542">
          <a:extLst>
            <a:ext uri="{FF2B5EF4-FFF2-40B4-BE49-F238E27FC236}">
              <a16:creationId xmlns:a16="http://schemas.microsoft.com/office/drawing/2014/main" id="{A25427B5-DB35-4CC9-91B8-BAD1399E27FB}"/>
            </a:ext>
          </a:extLst>
        </xdr:cNvPr>
        <xdr:cNvCxnSpPr/>
      </xdr:nvCxnSpPr>
      <xdr:spPr>
        <a:xfrm flipV="1">
          <a:off x="13629640" y="6705600"/>
          <a:ext cx="746760" cy="19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125004</xdr:rowOff>
    </xdr:from>
    <xdr:to>
      <xdr:col>76</xdr:col>
      <xdr:colOff>165100</xdr:colOff>
      <xdr:row>41</xdr:row>
      <xdr:rowOff>55154</xdr:rowOff>
    </xdr:to>
    <xdr:sp macro="" textlink="">
      <xdr:nvSpPr>
        <xdr:cNvPr id="544" name="楕円 543">
          <a:extLst>
            <a:ext uri="{FF2B5EF4-FFF2-40B4-BE49-F238E27FC236}">
              <a16:creationId xmlns:a16="http://schemas.microsoft.com/office/drawing/2014/main" id="{F04AE5FF-93A2-48A8-9A2B-B7BF6A52A068}"/>
            </a:ext>
          </a:extLst>
        </xdr:cNvPr>
        <xdr:cNvSpPr/>
      </xdr:nvSpPr>
      <xdr:spPr>
        <a:xfrm>
          <a:off x="12804140" y="6830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xdr:rowOff>
    </xdr:from>
    <xdr:to>
      <xdr:col>81</xdr:col>
      <xdr:colOff>50800</xdr:colOff>
      <xdr:row>41</xdr:row>
      <xdr:rowOff>27215</xdr:rowOff>
    </xdr:to>
    <xdr:cxnSp macro="">
      <xdr:nvCxnSpPr>
        <xdr:cNvPr id="545" name="直線コネクタ 544">
          <a:extLst>
            <a:ext uri="{FF2B5EF4-FFF2-40B4-BE49-F238E27FC236}">
              <a16:creationId xmlns:a16="http://schemas.microsoft.com/office/drawing/2014/main" id="{4B4FADA0-1258-4897-9009-F05A967051CA}"/>
            </a:ext>
          </a:extLst>
        </xdr:cNvPr>
        <xdr:cNvCxnSpPr/>
      </xdr:nvCxnSpPr>
      <xdr:spPr>
        <a:xfrm>
          <a:off x="12854940" y="6877594"/>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105410</xdr:rowOff>
    </xdr:from>
    <xdr:to>
      <xdr:col>72</xdr:col>
      <xdr:colOff>38100</xdr:colOff>
      <xdr:row>41</xdr:row>
      <xdr:rowOff>35560</xdr:rowOff>
    </xdr:to>
    <xdr:sp macro="" textlink="">
      <xdr:nvSpPr>
        <xdr:cNvPr id="546" name="楕円 545">
          <a:extLst>
            <a:ext uri="{FF2B5EF4-FFF2-40B4-BE49-F238E27FC236}">
              <a16:creationId xmlns:a16="http://schemas.microsoft.com/office/drawing/2014/main" id="{3245D7A8-AA5F-4B85-85BF-FA0367BBA8C1}"/>
            </a:ext>
          </a:extLst>
        </xdr:cNvPr>
        <xdr:cNvSpPr/>
      </xdr:nvSpPr>
      <xdr:spPr>
        <a:xfrm>
          <a:off x="12029440" y="6811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156210</xdr:rowOff>
    </xdr:from>
    <xdr:to>
      <xdr:col>76</xdr:col>
      <xdr:colOff>114300</xdr:colOff>
      <xdr:row>41</xdr:row>
      <xdr:rowOff>4354</xdr:rowOff>
    </xdr:to>
    <xdr:cxnSp macro="">
      <xdr:nvCxnSpPr>
        <xdr:cNvPr id="547" name="直線コネクタ 546">
          <a:extLst>
            <a:ext uri="{FF2B5EF4-FFF2-40B4-BE49-F238E27FC236}">
              <a16:creationId xmlns:a16="http://schemas.microsoft.com/office/drawing/2014/main" id="{0A24A008-0BFD-4BEC-B3BC-C0BD3F3FF945}"/>
            </a:ext>
          </a:extLst>
        </xdr:cNvPr>
        <xdr:cNvCxnSpPr/>
      </xdr:nvCxnSpPr>
      <xdr:spPr>
        <a:xfrm>
          <a:off x="12072620" y="6861810"/>
          <a:ext cx="78232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85816</xdr:rowOff>
    </xdr:from>
    <xdr:to>
      <xdr:col>67</xdr:col>
      <xdr:colOff>101600</xdr:colOff>
      <xdr:row>41</xdr:row>
      <xdr:rowOff>15966</xdr:rowOff>
    </xdr:to>
    <xdr:sp macro="" textlink="">
      <xdr:nvSpPr>
        <xdr:cNvPr id="548" name="楕円 547">
          <a:extLst>
            <a:ext uri="{FF2B5EF4-FFF2-40B4-BE49-F238E27FC236}">
              <a16:creationId xmlns:a16="http://schemas.microsoft.com/office/drawing/2014/main" id="{2B312CB0-7BC9-4FB1-99E2-267BC2DB256A}"/>
            </a:ext>
          </a:extLst>
        </xdr:cNvPr>
        <xdr:cNvSpPr/>
      </xdr:nvSpPr>
      <xdr:spPr>
        <a:xfrm>
          <a:off x="11231880" y="6791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136616</xdr:rowOff>
    </xdr:from>
    <xdr:to>
      <xdr:col>71</xdr:col>
      <xdr:colOff>177800</xdr:colOff>
      <xdr:row>40</xdr:row>
      <xdr:rowOff>156210</xdr:rowOff>
    </xdr:to>
    <xdr:cxnSp macro="">
      <xdr:nvCxnSpPr>
        <xdr:cNvPr id="549" name="直線コネクタ 548">
          <a:extLst>
            <a:ext uri="{FF2B5EF4-FFF2-40B4-BE49-F238E27FC236}">
              <a16:creationId xmlns:a16="http://schemas.microsoft.com/office/drawing/2014/main" id="{60637FD3-0296-460D-8253-D6D55CDF2D8A}"/>
            </a:ext>
          </a:extLst>
        </xdr:cNvPr>
        <xdr:cNvCxnSpPr/>
      </xdr:nvCxnSpPr>
      <xdr:spPr>
        <a:xfrm>
          <a:off x="11282680" y="6842216"/>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550" name="n_1aveValue【認定こども園・幼稚園・保育所】&#10;有形固定資産減価償却率">
          <a:extLst>
            <a:ext uri="{FF2B5EF4-FFF2-40B4-BE49-F238E27FC236}">
              <a16:creationId xmlns:a16="http://schemas.microsoft.com/office/drawing/2014/main" id="{A352378C-98B9-4279-A397-4712A99BB0C0}"/>
            </a:ext>
          </a:extLst>
        </xdr:cNvPr>
        <xdr:cNvSpPr txBox="1"/>
      </xdr:nvSpPr>
      <xdr:spPr>
        <a:xfrm>
          <a:off x="134372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551" name="n_2aveValue【認定こども園・幼稚園・保育所】&#10;有形固定資産減価償却率">
          <a:extLst>
            <a:ext uri="{FF2B5EF4-FFF2-40B4-BE49-F238E27FC236}">
              <a16:creationId xmlns:a16="http://schemas.microsoft.com/office/drawing/2014/main" id="{C10EE5EB-1495-46A6-9A81-F0758D17B55D}"/>
            </a:ext>
          </a:extLst>
        </xdr:cNvPr>
        <xdr:cNvSpPr txBox="1"/>
      </xdr:nvSpPr>
      <xdr:spPr>
        <a:xfrm>
          <a:off x="12675244" y="621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552" name="n_3aveValue【認定こども園・幼稚園・保育所】&#10;有形固定資産減価償却率">
          <a:extLst>
            <a:ext uri="{FF2B5EF4-FFF2-40B4-BE49-F238E27FC236}">
              <a16:creationId xmlns:a16="http://schemas.microsoft.com/office/drawing/2014/main" id="{67CC52FF-33E3-4EF1-B05B-1092B3F61F54}"/>
            </a:ext>
          </a:extLst>
        </xdr:cNvPr>
        <xdr:cNvSpPr txBox="1"/>
      </xdr:nvSpPr>
      <xdr:spPr>
        <a:xfrm>
          <a:off x="11900544" y="6204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553" name="n_4aveValue【認定こども園・幼稚園・保育所】&#10;有形固定資産減価償却率">
          <a:extLst>
            <a:ext uri="{FF2B5EF4-FFF2-40B4-BE49-F238E27FC236}">
              <a16:creationId xmlns:a16="http://schemas.microsoft.com/office/drawing/2014/main" id="{39A146F5-07B7-4D64-90EF-9FF985069565}"/>
            </a:ext>
          </a:extLst>
        </xdr:cNvPr>
        <xdr:cNvSpPr txBox="1"/>
      </xdr:nvSpPr>
      <xdr:spPr>
        <a:xfrm>
          <a:off x="1110298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69142</xdr:rowOff>
    </xdr:from>
    <xdr:ext cx="405111" cy="259045"/>
    <xdr:sp macro="" textlink="">
      <xdr:nvSpPr>
        <xdr:cNvPr id="554" name="n_1mainValue【認定こども園・幼稚園・保育所】&#10;有形固定資産減価償却率">
          <a:extLst>
            <a:ext uri="{FF2B5EF4-FFF2-40B4-BE49-F238E27FC236}">
              <a16:creationId xmlns:a16="http://schemas.microsoft.com/office/drawing/2014/main" id="{32209858-D483-4212-8199-D780676F0F93}"/>
            </a:ext>
          </a:extLst>
        </xdr:cNvPr>
        <xdr:cNvSpPr txBox="1"/>
      </xdr:nvSpPr>
      <xdr:spPr>
        <a:xfrm>
          <a:off x="13437244" y="69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46281</xdr:rowOff>
    </xdr:from>
    <xdr:ext cx="405111" cy="259045"/>
    <xdr:sp macro="" textlink="">
      <xdr:nvSpPr>
        <xdr:cNvPr id="555" name="n_2mainValue【認定こども園・幼稚園・保育所】&#10;有形固定資産減価償却率">
          <a:extLst>
            <a:ext uri="{FF2B5EF4-FFF2-40B4-BE49-F238E27FC236}">
              <a16:creationId xmlns:a16="http://schemas.microsoft.com/office/drawing/2014/main" id="{A683F267-1E58-4B8C-B524-2C52138D4763}"/>
            </a:ext>
          </a:extLst>
        </xdr:cNvPr>
        <xdr:cNvSpPr txBox="1"/>
      </xdr:nvSpPr>
      <xdr:spPr>
        <a:xfrm>
          <a:off x="12675244" y="691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26687</xdr:rowOff>
    </xdr:from>
    <xdr:ext cx="405111" cy="259045"/>
    <xdr:sp macro="" textlink="">
      <xdr:nvSpPr>
        <xdr:cNvPr id="556" name="n_3mainValue【認定こども園・幼稚園・保育所】&#10;有形固定資産減価償却率">
          <a:extLst>
            <a:ext uri="{FF2B5EF4-FFF2-40B4-BE49-F238E27FC236}">
              <a16:creationId xmlns:a16="http://schemas.microsoft.com/office/drawing/2014/main" id="{B389B138-73AA-4EC8-A7C0-19AA17AB7218}"/>
            </a:ext>
          </a:extLst>
        </xdr:cNvPr>
        <xdr:cNvSpPr txBox="1"/>
      </xdr:nvSpPr>
      <xdr:spPr>
        <a:xfrm>
          <a:off x="119005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7093</xdr:rowOff>
    </xdr:from>
    <xdr:ext cx="405111" cy="259045"/>
    <xdr:sp macro="" textlink="">
      <xdr:nvSpPr>
        <xdr:cNvPr id="557" name="n_4mainValue【認定こども園・幼稚園・保育所】&#10;有形固定資産減価償却率">
          <a:extLst>
            <a:ext uri="{FF2B5EF4-FFF2-40B4-BE49-F238E27FC236}">
              <a16:creationId xmlns:a16="http://schemas.microsoft.com/office/drawing/2014/main" id="{4A5AFB35-B717-46C1-A25A-3CA066F0F3C8}"/>
            </a:ext>
          </a:extLst>
        </xdr:cNvPr>
        <xdr:cNvSpPr txBox="1"/>
      </xdr:nvSpPr>
      <xdr:spPr>
        <a:xfrm>
          <a:off x="11102984" y="688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5DD2960F-F3A1-4B60-A293-CBE1FD13B89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D2DD2D80-C681-49EF-AD2C-17FD8CB534C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93271239-37F3-44C7-B183-BAE66DB5D6B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1B3C147B-B8BF-4316-B9C6-1ECFC51F0B2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7817383C-7FD0-4876-8BE3-20BF708B945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C33E3B91-62B1-4E96-90FD-BEBDA3B22FD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3AC96164-B64E-46F1-8A0E-9DF819D4C14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A3680757-DE48-488F-8192-3F90B70B13F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6F5C6612-5470-411C-9747-29782AEF5CF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7E509B95-EB06-4A00-A041-B4EF42CE805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8" name="直線コネクタ 567">
          <a:extLst>
            <a:ext uri="{FF2B5EF4-FFF2-40B4-BE49-F238E27FC236}">
              <a16:creationId xmlns:a16="http://schemas.microsoft.com/office/drawing/2014/main" id="{A2EE6F08-8A1B-4866-98B7-CECE2A8B3CDA}"/>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9" name="テキスト ボックス 568">
          <a:extLst>
            <a:ext uri="{FF2B5EF4-FFF2-40B4-BE49-F238E27FC236}">
              <a16:creationId xmlns:a16="http://schemas.microsoft.com/office/drawing/2014/main" id="{C0E6E1C7-889A-4995-90AA-CCE15D13AFA1}"/>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0" name="直線コネクタ 569">
          <a:extLst>
            <a:ext uri="{FF2B5EF4-FFF2-40B4-BE49-F238E27FC236}">
              <a16:creationId xmlns:a16="http://schemas.microsoft.com/office/drawing/2014/main" id="{2828FA8A-DFB4-46FA-8B9F-0C483A76DA4E}"/>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1" name="テキスト ボックス 570">
          <a:extLst>
            <a:ext uri="{FF2B5EF4-FFF2-40B4-BE49-F238E27FC236}">
              <a16:creationId xmlns:a16="http://schemas.microsoft.com/office/drawing/2014/main" id="{B116CEED-CF56-46A1-9892-2C8D24C781CD}"/>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2" name="直線コネクタ 571">
          <a:extLst>
            <a:ext uri="{FF2B5EF4-FFF2-40B4-BE49-F238E27FC236}">
              <a16:creationId xmlns:a16="http://schemas.microsoft.com/office/drawing/2014/main" id="{F8A07952-D707-452D-A9D7-C93AEB24E144}"/>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3" name="テキスト ボックス 572">
          <a:extLst>
            <a:ext uri="{FF2B5EF4-FFF2-40B4-BE49-F238E27FC236}">
              <a16:creationId xmlns:a16="http://schemas.microsoft.com/office/drawing/2014/main" id="{19039244-8742-44B9-9B5C-B6333B118C9F}"/>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4" name="直線コネクタ 573">
          <a:extLst>
            <a:ext uri="{FF2B5EF4-FFF2-40B4-BE49-F238E27FC236}">
              <a16:creationId xmlns:a16="http://schemas.microsoft.com/office/drawing/2014/main" id="{92EF8E9F-3440-4212-A63D-7039CD6CE51C}"/>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5" name="テキスト ボックス 574">
          <a:extLst>
            <a:ext uri="{FF2B5EF4-FFF2-40B4-BE49-F238E27FC236}">
              <a16:creationId xmlns:a16="http://schemas.microsoft.com/office/drawing/2014/main" id="{E8B5E588-320B-49D9-88B3-8DDE7536424F}"/>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6" name="直線コネクタ 575">
          <a:extLst>
            <a:ext uri="{FF2B5EF4-FFF2-40B4-BE49-F238E27FC236}">
              <a16:creationId xmlns:a16="http://schemas.microsoft.com/office/drawing/2014/main" id="{156C43DD-CD9B-4D72-9DF5-8A2FEC48CCB0}"/>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7" name="テキスト ボックス 576">
          <a:extLst>
            <a:ext uri="{FF2B5EF4-FFF2-40B4-BE49-F238E27FC236}">
              <a16:creationId xmlns:a16="http://schemas.microsoft.com/office/drawing/2014/main" id="{D0E417D6-196A-488C-9EFB-6C7961A27B48}"/>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8" name="直線コネクタ 577">
          <a:extLst>
            <a:ext uri="{FF2B5EF4-FFF2-40B4-BE49-F238E27FC236}">
              <a16:creationId xmlns:a16="http://schemas.microsoft.com/office/drawing/2014/main" id="{DD9A854D-CC2A-4D0F-AD06-590696409948}"/>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9" name="テキスト ボックス 578">
          <a:extLst>
            <a:ext uri="{FF2B5EF4-FFF2-40B4-BE49-F238E27FC236}">
              <a16:creationId xmlns:a16="http://schemas.microsoft.com/office/drawing/2014/main" id="{E0B6F8E7-812B-471C-BB91-57C275D54355}"/>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71D806BD-EE31-4937-8523-949D121453D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1" name="テキスト ボックス 580">
          <a:extLst>
            <a:ext uri="{FF2B5EF4-FFF2-40B4-BE49-F238E27FC236}">
              <a16:creationId xmlns:a16="http://schemas.microsoft.com/office/drawing/2014/main" id="{17F7C7B1-840A-4AEB-88C2-E04049ACE68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認定こども園・幼稚園・保育所】&#10;一人当たり面積グラフ枠">
          <a:extLst>
            <a:ext uri="{FF2B5EF4-FFF2-40B4-BE49-F238E27FC236}">
              <a16:creationId xmlns:a16="http://schemas.microsoft.com/office/drawing/2014/main" id="{263F8431-2E11-42B5-845B-D4C5BD58954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583" name="直線コネクタ 582">
          <a:extLst>
            <a:ext uri="{FF2B5EF4-FFF2-40B4-BE49-F238E27FC236}">
              <a16:creationId xmlns:a16="http://schemas.microsoft.com/office/drawing/2014/main" id="{E0618EBA-8D8B-4DDE-9907-871DFB52A33E}"/>
            </a:ext>
          </a:extLst>
        </xdr:cNvPr>
        <xdr:cNvCxnSpPr/>
      </xdr:nvCxnSpPr>
      <xdr:spPr>
        <a:xfrm flipV="1">
          <a:off x="19509104" y="5687242"/>
          <a:ext cx="0" cy="1354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584" name="【認定こども園・幼稚園・保育所】&#10;一人当たり面積最小値テキスト">
          <a:extLst>
            <a:ext uri="{FF2B5EF4-FFF2-40B4-BE49-F238E27FC236}">
              <a16:creationId xmlns:a16="http://schemas.microsoft.com/office/drawing/2014/main" id="{D48BC7AC-16EA-4A81-954A-E5D7B7E89C9C}"/>
            </a:ext>
          </a:extLst>
        </xdr:cNvPr>
        <xdr:cNvSpPr txBox="1"/>
      </xdr:nvSpPr>
      <xdr:spPr>
        <a:xfrm>
          <a:off x="19547840" y="704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585" name="直線コネクタ 584">
          <a:extLst>
            <a:ext uri="{FF2B5EF4-FFF2-40B4-BE49-F238E27FC236}">
              <a16:creationId xmlns:a16="http://schemas.microsoft.com/office/drawing/2014/main" id="{9712AC2B-86B7-455B-852A-16C71E46844E}"/>
            </a:ext>
          </a:extLst>
        </xdr:cNvPr>
        <xdr:cNvCxnSpPr/>
      </xdr:nvCxnSpPr>
      <xdr:spPr>
        <a:xfrm>
          <a:off x="19443700" y="7041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586" name="【認定こども園・幼稚園・保育所】&#10;一人当たり面積最大値テキスト">
          <a:extLst>
            <a:ext uri="{FF2B5EF4-FFF2-40B4-BE49-F238E27FC236}">
              <a16:creationId xmlns:a16="http://schemas.microsoft.com/office/drawing/2014/main" id="{F9D03B20-130D-49EC-91DA-AEADD565D695}"/>
            </a:ext>
          </a:extLst>
        </xdr:cNvPr>
        <xdr:cNvSpPr txBox="1"/>
      </xdr:nvSpPr>
      <xdr:spPr>
        <a:xfrm>
          <a:off x="19547840" y="5466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587" name="直線コネクタ 586">
          <a:extLst>
            <a:ext uri="{FF2B5EF4-FFF2-40B4-BE49-F238E27FC236}">
              <a16:creationId xmlns:a16="http://schemas.microsoft.com/office/drawing/2014/main" id="{10732EB9-32DD-4316-8EDD-8C00925D05C3}"/>
            </a:ext>
          </a:extLst>
        </xdr:cNvPr>
        <xdr:cNvCxnSpPr/>
      </xdr:nvCxnSpPr>
      <xdr:spPr>
        <a:xfrm>
          <a:off x="19443700" y="5687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588" name="【認定こども園・幼稚園・保育所】&#10;一人当たり面積平均値テキスト">
          <a:extLst>
            <a:ext uri="{FF2B5EF4-FFF2-40B4-BE49-F238E27FC236}">
              <a16:creationId xmlns:a16="http://schemas.microsoft.com/office/drawing/2014/main" id="{62058C0F-99B9-425F-9A8B-3B3FB1EF2433}"/>
            </a:ext>
          </a:extLst>
        </xdr:cNvPr>
        <xdr:cNvSpPr txBox="1"/>
      </xdr:nvSpPr>
      <xdr:spPr>
        <a:xfrm>
          <a:off x="19547840" y="65466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589" name="フローチャート: 判断 588">
          <a:extLst>
            <a:ext uri="{FF2B5EF4-FFF2-40B4-BE49-F238E27FC236}">
              <a16:creationId xmlns:a16="http://schemas.microsoft.com/office/drawing/2014/main" id="{96765567-5750-45C5-BF5E-7361BC0EF3C9}"/>
            </a:ext>
          </a:extLst>
        </xdr:cNvPr>
        <xdr:cNvSpPr/>
      </xdr:nvSpPr>
      <xdr:spPr>
        <a:xfrm>
          <a:off x="1945894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590" name="フローチャート: 判断 589">
          <a:extLst>
            <a:ext uri="{FF2B5EF4-FFF2-40B4-BE49-F238E27FC236}">
              <a16:creationId xmlns:a16="http://schemas.microsoft.com/office/drawing/2014/main" id="{29223862-EC08-4CEE-8C1F-C7E763053CCC}"/>
            </a:ext>
          </a:extLst>
        </xdr:cNvPr>
        <xdr:cNvSpPr/>
      </xdr:nvSpPr>
      <xdr:spPr>
        <a:xfrm>
          <a:off x="18735040" y="65726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591" name="フローチャート: 判断 590">
          <a:extLst>
            <a:ext uri="{FF2B5EF4-FFF2-40B4-BE49-F238E27FC236}">
              <a16:creationId xmlns:a16="http://schemas.microsoft.com/office/drawing/2014/main" id="{040C8124-6505-42C8-B29A-CB1D9EFF7E51}"/>
            </a:ext>
          </a:extLst>
        </xdr:cNvPr>
        <xdr:cNvSpPr/>
      </xdr:nvSpPr>
      <xdr:spPr>
        <a:xfrm>
          <a:off x="17937480" y="6633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592" name="フローチャート: 判断 591">
          <a:extLst>
            <a:ext uri="{FF2B5EF4-FFF2-40B4-BE49-F238E27FC236}">
              <a16:creationId xmlns:a16="http://schemas.microsoft.com/office/drawing/2014/main" id="{DE147AF1-E890-453F-8D45-12267FF2CB89}"/>
            </a:ext>
          </a:extLst>
        </xdr:cNvPr>
        <xdr:cNvSpPr/>
      </xdr:nvSpPr>
      <xdr:spPr>
        <a:xfrm>
          <a:off x="17162780" y="6659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593" name="フローチャート: 判断 592">
          <a:extLst>
            <a:ext uri="{FF2B5EF4-FFF2-40B4-BE49-F238E27FC236}">
              <a16:creationId xmlns:a16="http://schemas.microsoft.com/office/drawing/2014/main" id="{29537515-FA56-4E43-9B9B-053AFF4D6E5D}"/>
            </a:ext>
          </a:extLst>
        </xdr:cNvPr>
        <xdr:cNvSpPr/>
      </xdr:nvSpPr>
      <xdr:spPr>
        <a:xfrm>
          <a:off x="16388080" y="66259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BAB0A1A4-1855-45D0-8454-7F32676565D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CEC70FF8-458B-405D-A5C6-2CA082E4990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95906D44-4F1C-42CC-81C0-A976FE645A9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EA4EBF29-8AEF-4925-BB4C-CC4A34D877E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A9C28D27-1657-4453-9A70-35F704FB8B8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34109</xdr:rowOff>
    </xdr:from>
    <xdr:to>
      <xdr:col>116</xdr:col>
      <xdr:colOff>114300</xdr:colOff>
      <xdr:row>38</xdr:row>
      <xdr:rowOff>135709</xdr:rowOff>
    </xdr:to>
    <xdr:sp macro="" textlink="">
      <xdr:nvSpPr>
        <xdr:cNvPr id="599" name="楕円 598">
          <a:extLst>
            <a:ext uri="{FF2B5EF4-FFF2-40B4-BE49-F238E27FC236}">
              <a16:creationId xmlns:a16="http://schemas.microsoft.com/office/drawing/2014/main" id="{8B96CED1-46C0-42FB-9358-98DC5CE7D9AB}"/>
            </a:ext>
          </a:extLst>
        </xdr:cNvPr>
        <xdr:cNvSpPr/>
      </xdr:nvSpPr>
      <xdr:spPr>
        <a:xfrm>
          <a:off x="19458940" y="640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56985</xdr:rowOff>
    </xdr:from>
    <xdr:ext cx="469744" cy="259045"/>
    <xdr:sp macro="" textlink="">
      <xdr:nvSpPr>
        <xdr:cNvPr id="600" name="【認定こども園・幼稚園・保育所】&#10;一人当たり面積該当値テキスト">
          <a:extLst>
            <a:ext uri="{FF2B5EF4-FFF2-40B4-BE49-F238E27FC236}">
              <a16:creationId xmlns:a16="http://schemas.microsoft.com/office/drawing/2014/main" id="{E250373E-810C-4B79-A955-9FF2EBDB19DE}"/>
            </a:ext>
          </a:extLst>
        </xdr:cNvPr>
        <xdr:cNvSpPr txBox="1"/>
      </xdr:nvSpPr>
      <xdr:spPr>
        <a:xfrm>
          <a:off x="19547840" y="625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46083</xdr:rowOff>
    </xdr:from>
    <xdr:to>
      <xdr:col>112</xdr:col>
      <xdr:colOff>38100</xdr:colOff>
      <xdr:row>38</xdr:row>
      <xdr:rowOff>147683</xdr:rowOff>
    </xdr:to>
    <xdr:sp macro="" textlink="">
      <xdr:nvSpPr>
        <xdr:cNvPr id="601" name="楕円 600">
          <a:extLst>
            <a:ext uri="{FF2B5EF4-FFF2-40B4-BE49-F238E27FC236}">
              <a16:creationId xmlns:a16="http://schemas.microsoft.com/office/drawing/2014/main" id="{5A9F45B4-BAD9-43F6-9567-B475F171D8DD}"/>
            </a:ext>
          </a:extLst>
        </xdr:cNvPr>
        <xdr:cNvSpPr/>
      </xdr:nvSpPr>
      <xdr:spPr>
        <a:xfrm>
          <a:off x="18735040" y="64164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84909</xdr:rowOff>
    </xdr:from>
    <xdr:to>
      <xdr:col>116</xdr:col>
      <xdr:colOff>63500</xdr:colOff>
      <xdr:row>38</xdr:row>
      <xdr:rowOff>96883</xdr:rowOff>
    </xdr:to>
    <xdr:cxnSp macro="">
      <xdr:nvCxnSpPr>
        <xdr:cNvPr id="602" name="直線コネクタ 601">
          <a:extLst>
            <a:ext uri="{FF2B5EF4-FFF2-40B4-BE49-F238E27FC236}">
              <a16:creationId xmlns:a16="http://schemas.microsoft.com/office/drawing/2014/main" id="{469F4FFB-FC30-4408-814D-193C4C93D762}"/>
            </a:ext>
          </a:extLst>
        </xdr:cNvPr>
        <xdr:cNvCxnSpPr/>
      </xdr:nvCxnSpPr>
      <xdr:spPr>
        <a:xfrm flipV="1">
          <a:off x="18778220" y="6455229"/>
          <a:ext cx="73152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46083</xdr:rowOff>
    </xdr:from>
    <xdr:to>
      <xdr:col>107</xdr:col>
      <xdr:colOff>101600</xdr:colOff>
      <xdr:row>38</xdr:row>
      <xdr:rowOff>147683</xdr:rowOff>
    </xdr:to>
    <xdr:sp macro="" textlink="">
      <xdr:nvSpPr>
        <xdr:cNvPr id="603" name="楕円 602">
          <a:extLst>
            <a:ext uri="{FF2B5EF4-FFF2-40B4-BE49-F238E27FC236}">
              <a16:creationId xmlns:a16="http://schemas.microsoft.com/office/drawing/2014/main" id="{15714E1A-2828-4CF3-90C4-2C4D32829F2D}"/>
            </a:ext>
          </a:extLst>
        </xdr:cNvPr>
        <xdr:cNvSpPr/>
      </xdr:nvSpPr>
      <xdr:spPr>
        <a:xfrm>
          <a:off x="1793748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96883</xdr:rowOff>
    </xdr:from>
    <xdr:to>
      <xdr:col>111</xdr:col>
      <xdr:colOff>177800</xdr:colOff>
      <xdr:row>38</xdr:row>
      <xdr:rowOff>96883</xdr:rowOff>
    </xdr:to>
    <xdr:cxnSp macro="">
      <xdr:nvCxnSpPr>
        <xdr:cNvPr id="604" name="直線コネクタ 603">
          <a:extLst>
            <a:ext uri="{FF2B5EF4-FFF2-40B4-BE49-F238E27FC236}">
              <a16:creationId xmlns:a16="http://schemas.microsoft.com/office/drawing/2014/main" id="{F3D6D96B-208E-48B4-93CA-1A525E01C08B}"/>
            </a:ext>
          </a:extLst>
        </xdr:cNvPr>
        <xdr:cNvCxnSpPr/>
      </xdr:nvCxnSpPr>
      <xdr:spPr>
        <a:xfrm>
          <a:off x="17988280" y="646720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60234</xdr:rowOff>
    </xdr:from>
    <xdr:to>
      <xdr:col>102</xdr:col>
      <xdr:colOff>165100</xdr:colOff>
      <xdr:row>38</xdr:row>
      <xdr:rowOff>161834</xdr:rowOff>
    </xdr:to>
    <xdr:sp macro="" textlink="">
      <xdr:nvSpPr>
        <xdr:cNvPr id="605" name="楕円 604">
          <a:extLst>
            <a:ext uri="{FF2B5EF4-FFF2-40B4-BE49-F238E27FC236}">
              <a16:creationId xmlns:a16="http://schemas.microsoft.com/office/drawing/2014/main" id="{5F9CC03F-7AE9-493A-863F-7BF8D2AD344F}"/>
            </a:ext>
          </a:extLst>
        </xdr:cNvPr>
        <xdr:cNvSpPr/>
      </xdr:nvSpPr>
      <xdr:spPr>
        <a:xfrm>
          <a:off x="17162780" y="643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96883</xdr:rowOff>
    </xdr:from>
    <xdr:to>
      <xdr:col>107</xdr:col>
      <xdr:colOff>50800</xdr:colOff>
      <xdr:row>38</xdr:row>
      <xdr:rowOff>111034</xdr:rowOff>
    </xdr:to>
    <xdr:cxnSp macro="">
      <xdr:nvCxnSpPr>
        <xdr:cNvPr id="606" name="直線コネクタ 605">
          <a:extLst>
            <a:ext uri="{FF2B5EF4-FFF2-40B4-BE49-F238E27FC236}">
              <a16:creationId xmlns:a16="http://schemas.microsoft.com/office/drawing/2014/main" id="{C63082A0-BD63-4885-9C52-EA56DA939542}"/>
            </a:ext>
          </a:extLst>
        </xdr:cNvPr>
        <xdr:cNvCxnSpPr/>
      </xdr:nvCxnSpPr>
      <xdr:spPr>
        <a:xfrm flipV="1">
          <a:off x="17213580" y="6467203"/>
          <a:ext cx="7747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66766</xdr:rowOff>
    </xdr:from>
    <xdr:to>
      <xdr:col>98</xdr:col>
      <xdr:colOff>38100</xdr:colOff>
      <xdr:row>38</xdr:row>
      <xdr:rowOff>168366</xdr:rowOff>
    </xdr:to>
    <xdr:sp macro="" textlink="">
      <xdr:nvSpPr>
        <xdr:cNvPr id="607" name="楕円 606">
          <a:extLst>
            <a:ext uri="{FF2B5EF4-FFF2-40B4-BE49-F238E27FC236}">
              <a16:creationId xmlns:a16="http://schemas.microsoft.com/office/drawing/2014/main" id="{BEBD21C3-6AC7-4AAC-804E-568627371987}"/>
            </a:ext>
          </a:extLst>
        </xdr:cNvPr>
        <xdr:cNvSpPr/>
      </xdr:nvSpPr>
      <xdr:spPr>
        <a:xfrm>
          <a:off x="16388080" y="6437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111034</xdr:rowOff>
    </xdr:from>
    <xdr:to>
      <xdr:col>102</xdr:col>
      <xdr:colOff>114300</xdr:colOff>
      <xdr:row>38</xdr:row>
      <xdr:rowOff>117566</xdr:rowOff>
    </xdr:to>
    <xdr:cxnSp macro="">
      <xdr:nvCxnSpPr>
        <xdr:cNvPr id="608" name="直線コネクタ 607">
          <a:extLst>
            <a:ext uri="{FF2B5EF4-FFF2-40B4-BE49-F238E27FC236}">
              <a16:creationId xmlns:a16="http://schemas.microsoft.com/office/drawing/2014/main" id="{04655ED9-B59E-408F-80F7-F8C52DEC59DE}"/>
            </a:ext>
          </a:extLst>
        </xdr:cNvPr>
        <xdr:cNvCxnSpPr/>
      </xdr:nvCxnSpPr>
      <xdr:spPr>
        <a:xfrm flipV="1">
          <a:off x="16431260" y="6481354"/>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609" name="n_1aveValue【認定こども園・幼稚園・保育所】&#10;一人当たり面積">
          <a:extLst>
            <a:ext uri="{FF2B5EF4-FFF2-40B4-BE49-F238E27FC236}">
              <a16:creationId xmlns:a16="http://schemas.microsoft.com/office/drawing/2014/main" id="{BC513D24-36F1-46AC-9847-79237CAD6230}"/>
            </a:ext>
          </a:extLst>
        </xdr:cNvPr>
        <xdr:cNvSpPr txBox="1"/>
      </xdr:nvSpPr>
      <xdr:spPr>
        <a:xfrm>
          <a:off x="18561127" y="666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610" name="n_2aveValue【認定こども園・幼稚園・保育所】&#10;一人当たり面積">
          <a:extLst>
            <a:ext uri="{FF2B5EF4-FFF2-40B4-BE49-F238E27FC236}">
              <a16:creationId xmlns:a16="http://schemas.microsoft.com/office/drawing/2014/main" id="{EE756146-4984-4EC7-AB98-18090D6A5EBC}"/>
            </a:ext>
          </a:extLst>
        </xdr:cNvPr>
        <xdr:cNvSpPr txBox="1"/>
      </xdr:nvSpPr>
      <xdr:spPr>
        <a:xfrm>
          <a:off x="17776267" y="672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611" name="n_3aveValue【認定こども園・幼稚園・保育所】&#10;一人当たり面積">
          <a:extLst>
            <a:ext uri="{FF2B5EF4-FFF2-40B4-BE49-F238E27FC236}">
              <a16:creationId xmlns:a16="http://schemas.microsoft.com/office/drawing/2014/main" id="{F0F42FDE-96E3-4599-9DC2-DA175D49859D}"/>
            </a:ext>
          </a:extLst>
        </xdr:cNvPr>
        <xdr:cNvSpPr txBox="1"/>
      </xdr:nvSpPr>
      <xdr:spPr>
        <a:xfrm>
          <a:off x="17001567" y="674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612" name="n_4aveValue【認定こども園・幼稚園・保育所】&#10;一人当たり面積">
          <a:extLst>
            <a:ext uri="{FF2B5EF4-FFF2-40B4-BE49-F238E27FC236}">
              <a16:creationId xmlns:a16="http://schemas.microsoft.com/office/drawing/2014/main" id="{B84ACA60-4643-465C-A888-08F89901D91A}"/>
            </a:ext>
          </a:extLst>
        </xdr:cNvPr>
        <xdr:cNvSpPr txBox="1"/>
      </xdr:nvSpPr>
      <xdr:spPr>
        <a:xfrm>
          <a:off x="16226867" y="671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164210</xdr:rowOff>
    </xdr:from>
    <xdr:ext cx="469744" cy="259045"/>
    <xdr:sp macro="" textlink="">
      <xdr:nvSpPr>
        <xdr:cNvPr id="613" name="n_1mainValue【認定こども園・幼稚園・保育所】&#10;一人当たり面積">
          <a:extLst>
            <a:ext uri="{FF2B5EF4-FFF2-40B4-BE49-F238E27FC236}">
              <a16:creationId xmlns:a16="http://schemas.microsoft.com/office/drawing/2014/main" id="{26466343-E641-4326-8C6A-6063A6829330}"/>
            </a:ext>
          </a:extLst>
        </xdr:cNvPr>
        <xdr:cNvSpPr txBox="1"/>
      </xdr:nvSpPr>
      <xdr:spPr>
        <a:xfrm>
          <a:off x="18561127" y="619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164210</xdr:rowOff>
    </xdr:from>
    <xdr:ext cx="469744" cy="259045"/>
    <xdr:sp macro="" textlink="">
      <xdr:nvSpPr>
        <xdr:cNvPr id="614" name="n_2mainValue【認定こども園・幼稚園・保育所】&#10;一人当たり面積">
          <a:extLst>
            <a:ext uri="{FF2B5EF4-FFF2-40B4-BE49-F238E27FC236}">
              <a16:creationId xmlns:a16="http://schemas.microsoft.com/office/drawing/2014/main" id="{950F3982-7E3A-4F40-AB20-29AE340E8D1B}"/>
            </a:ext>
          </a:extLst>
        </xdr:cNvPr>
        <xdr:cNvSpPr txBox="1"/>
      </xdr:nvSpPr>
      <xdr:spPr>
        <a:xfrm>
          <a:off x="17776267" y="619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6911</xdr:rowOff>
    </xdr:from>
    <xdr:ext cx="469744" cy="259045"/>
    <xdr:sp macro="" textlink="">
      <xdr:nvSpPr>
        <xdr:cNvPr id="615" name="n_3mainValue【認定こども園・幼稚園・保育所】&#10;一人当たり面積">
          <a:extLst>
            <a:ext uri="{FF2B5EF4-FFF2-40B4-BE49-F238E27FC236}">
              <a16:creationId xmlns:a16="http://schemas.microsoft.com/office/drawing/2014/main" id="{1ED4A7B6-B421-4ACE-A876-03C441C64F6C}"/>
            </a:ext>
          </a:extLst>
        </xdr:cNvPr>
        <xdr:cNvSpPr txBox="1"/>
      </xdr:nvSpPr>
      <xdr:spPr>
        <a:xfrm>
          <a:off x="17001567" y="620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13443</xdr:rowOff>
    </xdr:from>
    <xdr:ext cx="469744" cy="259045"/>
    <xdr:sp macro="" textlink="">
      <xdr:nvSpPr>
        <xdr:cNvPr id="616" name="n_4mainValue【認定こども園・幼稚園・保育所】&#10;一人当たり面積">
          <a:extLst>
            <a:ext uri="{FF2B5EF4-FFF2-40B4-BE49-F238E27FC236}">
              <a16:creationId xmlns:a16="http://schemas.microsoft.com/office/drawing/2014/main" id="{8FF92D98-3CBF-487E-B1F9-8351653A57B2}"/>
            </a:ext>
          </a:extLst>
        </xdr:cNvPr>
        <xdr:cNvSpPr txBox="1"/>
      </xdr:nvSpPr>
      <xdr:spPr>
        <a:xfrm>
          <a:off x="16226867" y="621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B4963651-FE7E-4E12-9EB2-8F42474BAFF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254DE4C6-EE18-47B2-8BB3-BF6145F908A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96949358-1E73-44FD-99AC-0544FD3ADD3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682DEB16-4813-49E8-B801-866BEEDFE75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9F21B668-C288-42BD-AB2D-2922BDA70C0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57B3321B-9374-4900-B8AA-9D0D7DBCA6C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57E97ADE-1527-4EBD-AC02-D6A16B5DB38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6B0CC7DD-E6D0-45B7-B9D0-04C6A740E50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4AF58E34-6C86-42F0-B608-AB3A2835660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4C954611-F13F-419C-B5CA-17645DA1EFF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3BF4F8CF-732F-41A2-A045-7D20F24DA9B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8" name="直線コネクタ 627">
          <a:extLst>
            <a:ext uri="{FF2B5EF4-FFF2-40B4-BE49-F238E27FC236}">
              <a16:creationId xmlns:a16="http://schemas.microsoft.com/office/drawing/2014/main" id="{E4D1EB42-6A24-4FE4-9E60-B55F75E3143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9" name="テキスト ボックス 628">
          <a:extLst>
            <a:ext uri="{FF2B5EF4-FFF2-40B4-BE49-F238E27FC236}">
              <a16:creationId xmlns:a16="http://schemas.microsoft.com/office/drawing/2014/main" id="{EB4546C6-DED8-492E-A80D-913019EB61C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30" name="直線コネクタ 629">
          <a:extLst>
            <a:ext uri="{FF2B5EF4-FFF2-40B4-BE49-F238E27FC236}">
              <a16:creationId xmlns:a16="http://schemas.microsoft.com/office/drawing/2014/main" id="{59392F73-6958-4363-9C2F-0ED06381B99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1" name="テキスト ボックス 630">
          <a:extLst>
            <a:ext uri="{FF2B5EF4-FFF2-40B4-BE49-F238E27FC236}">
              <a16:creationId xmlns:a16="http://schemas.microsoft.com/office/drawing/2014/main" id="{D5ECCD56-D29E-47D5-B836-FC15431EA593}"/>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2" name="直線コネクタ 631">
          <a:extLst>
            <a:ext uri="{FF2B5EF4-FFF2-40B4-BE49-F238E27FC236}">
              <a16:creationId xmlns:a16="http://schemas.microsoft.com/office/drawing/2014/main" id="{96A8C0D1-FF10-4816-BD8D-98CDA70A2E3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3" name="テキスト ボックス 632">
          <a:extLst>
            <a:ext uri="{FF2B5EF4-FFF2-40B4-BE49-F238E27FC236}">
              <a16:creationId xmlns:a16="http://schemas.microsoft.com/office/drawing/2014/main" id="{694C2E05-FFE4-4A79-A9E7-25401A6770CD}"/>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4" name="直線コネクタ 633">
          <a:extLst>
            <a:ext uri="{FF2B5EF4-FFF2-40B4-BE49-F238E27FC236}">
              <a16:creationId xmlns:a16="http://schemas.microsoft.com/office/drawing/2014/main" id="{87F2BDB0-9C06-4BDE-9288-40164426D37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5" name="テキスト ボックス 634">
          <a:extLst>
            <a:ext uri="{FF2B5EF4-FFF2-40B4-BE49-F238E27FC236}">
              <a16:creationId xmlns:a16="http://schemas.microsoft.com/office/drawing/2014/main" id="{C10D46F0-E72B-459A-8824-5A854223B84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6" name="直線コネクタ 635">
          <a:extLst>
            <a:ext uri="{FF2B5EF4-FFF2-40B4-BE49-F238E27FC236}">
              <a16:creationId xmlns:a16="http://schemas.microsoft.com/office/drawing/2014/main" id="{EDD62ACA-C0DE-4744-9664-B33D15F65EC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7" name="テキスト ボックス 636">
          <a:extLst>
            <a:ext uri="{FF2B5EF4-FFF2-40B4-BE49-F238E27FC236}">
              <a16:creationId xmlns:a16="http://schemas.microsoft.com/office/drawing/2014/main" id="{1D961BE4-557B-4EFA-9A62-1FE1015B4908}"/>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8" name="直線コネクタ 637">
          <a:extLst>
            <a:ext uri="{FF2B5EF4-FFF2-40B4-BE49-F238E27FC236}">
              <a16:creationId xmlns:a16="http://schemas.microsoft.com/office/drawing/2014/main" id="{80B673A3-8DA9-41D1-A512-2EC2750C8AC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9" name="テキスト ボックス 638">
          <a:extLst>
            <a:ext uri="{FF2B5EF4-FFF2-40B4-BE49-F238E27FC236}">
              <a16:creationId xmlns:a16="http://schemas.microsoft.com/office/drawing/2014/main" id="{638ECA70-ADAE-4A72-A836-7821878B93B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40" name="【学校施設】&#10;有形固定資産減価償却率グラフ枠">
          <a:extLst>
            <a:ext uri="{FF2B5EF4-FFF2-40B4-BE49-F238E27FC236}">
              <a16:creationId xmlns:a16="http://schemas.microsoft.com/office/drawing/2014/main" id="{15620A88-DA38-426C-A19E-3D287C992AD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641" name="直線コネクタ 640">
          <a:extLst>
            <a:ext uri="{FF2B5EF4-FFF2-40B4-BE49-F238E27FC236}">
              <a16:creationId xmlns:a16="http://schemas.microsoft.com/office/drawing/2014/main" id="{763F8396-F713-4B7D-BCE4-85A3F99EB1B1}"/>
            </a:ext>
          </a:extLst>
        </xdr:cNvPr>
        <xdr:cNvCxnSpPr/>
      </xdr:nvCxnSpPr>
      <xdr:spPr>
        <a:xfrm flipV="1">
          <a:off x="14375764" y="953452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642" name="【学校施設】&#10;有形固定資産減価償却率最小値テキスト">
          <a:extLst>
            <a:ext uri="{FF2B5EF4-FFF2-40B4-BE49-F238E27FC236}">
              <a16:creationId xmlns:a16="http://schemas.microsoft.com/office/drawing/2014/main" id="{993DEF8C-365E-48BF-A377-D63ECC1648E5}"/>
            </a:ext>
          </a:extLst>
        </xdr:cNvPr>
        <xdr:cNvSpPr txBox="1"/>
      </xdr:nvSpPr>
      <xdr:spPr>
        <a:xfrm>
          <a:off x="14414500"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643" name="直線コネクタ 642">
          <a:extLst>
            <a:ext uri="{FF2B5EF4-FFF2-40B4-BE49-F238E27FC236}">
              <a16:creationId xmlns:a16="http://schemas.microsoft.com/office/drawing/2014/main" id="{95235439-6641-4E67-9482-E2FE33AC81B2}"/>
            </a:ext>
          </a:extLst>
        </xdr:cNvPr>
        <xdr:cNvCxnSpPr/>
      </xdr:nvCxnSpPr>
      <xdr:spPr>
        <a:xfrm>
          <a:off x="142875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644" name="【学校施設】&#10;有形固定資産減価償却率最大値テキスト">
          <a:extLst>
            <a:ext uri="{FF2B5EF4-FFF2-40B4-BE49-F238E27FC236}">
              <a16:creationId xmlns:a16="http://schemas.microsoft.com/office/drawing/2014/main" id="{2BC75365-A9F5-4C5D-BA73-F7624E9DA1B3}"/>
            </a:ext>
          </a:extLst>
        </xdr:cNvPr>
        <xdr:cNvSpPr txBox="1"/>
      </xdr:nvSpPr>
      <xdr:spPr>
        <a:xfrm>
          <a:off x="144145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645" name="直線コネクタ 644">
          <a:extLst>
            <a:ext uri="{FF2B5EF4-FFF2-40B4-BE49-F238E27FC236}">
              <a16:creationId xmlns:a16="http://schemas.microsoft.com/office/drawing/2014/main" id="{37AC098E-F650-4C17-B353-27D59AEA4D12}"/>
            </a:ext>
          </a:extLst>
        </xdr:cNvPr>
        <xdr:cNvCxnSpPr/>
      </xdr:nvCxnSpPr>
      <xdr:spPr>
        <a:xfrm>
          <a:off x="14287500" y="953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646" name="【学校施設】&#10;有形固定資産減価償却率平均値テキスト">
          <a:extLst>
            <a:ext uri="{FF2B5EF4-FFF2-40B4-BE49-F238E27FC236}">
              <a16:creationId xmlns:a16="http://schemas.microsoft.com/office/drawing/2014/main" id="{AF537A01-03C3-4057-BADF-243A99F3CBCB}"/>
            </a:ext>
          </a:extLst>
        </xdr:cNvPr>
        <xdr:cNvSpPr txBox="1"/>
      </xdr:nvSpPr>
      <xdr:spPr>
        <a:xfrm>
          <a:off x="144145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647" name="フローチャート: 判断 646">
          <a:extLst>
            <a:ext uri="{FF2B5EF4-FFF2-40B4-BE49-F238E27FC236}">
              <a16:creationId xmlns:a16="http://schemas.microsoft.com/office/drawing/2014/main" id="{587948B5-C0B2-41F8-8886-F32D3F4E3DFA}"/>
            </a:ext>
          </a:extLst>
        </xdr:cNvPr>
        <xdr:cNvSpPr/>
      </xdr:nvSpPr>
      <xdr:spPr>
        <a:xfrm>
          <a:off x="14325600" y="101714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648" name="フローチャート: 判断 647">
          <a:extLst>
            <a:ext uri="{FF2B5EF4-FFF2-40B4-BE49-F238E27FC236}">
              <a16:creationId xmlns:a16="http://schemas.microsoft.com/office/drawing/2014/main" id="{33AD2336-7C36-4B7C-91A7-2C26342CF3A4}"/>
            </a:ext>
          </a:extLst>
        </xdr:cNvPr>
        <xdr:cNvSpPr/>
      </xdr:nvSpPr>
      <xdr:spPr>
        <a:xfrm>
          <a:off x="13578840" y="101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649" name="フローチャート: 判断 648">
          <a:extLst>
            <a:ext uri="{FF2B5EF4-FFF2-40B4-BE49-F238E27FC236}">
              <a16:creationId xmlns:a16="http://schemas.microsoft.com/office/drawing/2014/main" id="{8292EE92-D292-4A27-B716-2B3723063CAF}"/>
            </a:ext>
          </a:extLst>
        </xdr:cNvPr>
        <xdr:cNvSpPr/>
      </xdr:nvSpPr>
      <xdr:spPr>
        <a:xfrm>
          <a:off x="1280414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650" name="フローチャート: 判断 649">
          <a:extLst>
            <a:ext uri="{FF2B5EF4-FFF2-40B4-BE49-F238E27FC236}">
              <a16:creationId xmlns:a16="http://schemas.microsoft.com/office/drawing/2014/main" id="{99DBD90B-948E-45AC-9E16-1D5C125A97BC}"/>
            </a:ext>
          </a:extLst>
        </xdr:cNvPr>
        <xdr:cNvSpPr/>
      </xdr:nvSpPr>
      <xdr:spPr>
        <a:xfrm>
          <a:off x="12029440" y="101085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651" name="フローチャート: 判断 650">
          <a:extLst>
            <a:ext uri="{FF2B5EF4-FFF2-40B4-BE49-F238E27FC236}">
              <a16:creationId xmlns:a16="http://schemas.microsoft.com/office/drawing/2014/main" id="{5F87F61C-1E56-46CF-B138-7EFC16638F3F}"/>
            </a:ext>
          </a:extLst>
        </xdr:cNvPr>
        <xdr:cNvSpPr/>
      </xdr:nvSpPr>
      <xdr:spPr>
        <a:xfrm>
          <a:off x="1123188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C10F98FB-45BA-4AB0-B8A3-D18CE97D7D5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FEDCC3C1-B6E5-4073-AB00-90C99548278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C1802537-91A3-4E00-897F-2DBB938EDD8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B27A998F-83F4-4309-B870-A29841A5E4B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64B8A04F-7D26-433B-AEB9-0B6AD38D3BF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74930</xdr:rowOff>
    </xdr:from>
    <xdr:to>
      <xdr:col>85</xdr:col>
      <xdr:colOff>177800</xdr:colOff>
      <xdr:row>63</xdr:row>
      <xdr:rowOff>5080</xdr:rowOff>
    </xdr:to>
    <xdr:sp macro="" textlink="">
      <xdr:nvSpPr>
        <xdr:cNvPr id="657" name="楕円 656">
          <a:extLst>
            <a:ext uri="{FF2B5EF4-FFF2-40B4-BE49-F238E27FC236}">
              <a16:creationId xmlns:a16="http://schemas.microsoft.com/office/drawing/2014/main" id="{38534A3D-C228-4C8B-8F7F-CDAA7C126BE5}"/>
            </a:ext>
          </a:extLst>
        </xdr:cNvPr>
        <xdr:cNvSpPr/>
      </xdr:nvSpPr>
      <xdr:spPr>
        <a:xfrm>
          <a:off x="14325600" y="104686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53357</xdr:rowOff>
    </xdr:from>
    <xdr:ext cx="405111" cy="259045"/>
    <xdr:sp macro="" textlink="">
      <xdr:nvSpPr>
        <xdr:cNvPr id="658" name="【学校施設】&#10;有形固定資産減価償却率該当値テキスト">
          <a:extLst>
            <a:ext uri="{FF2B5EF4-FFF2-40B4-BE49-F238E27FC236}">
              <a16:creationId xmlns:a16="http://schemas.microsoft.com/office/drawing/2014/main" id="{B107762A-7E09-4B74-BFAF-4B5AC0FE03A0}"/>
            </a:ext>
          </a:extLst>
        </xdr:cNvPr>
        <xdr:cNvSpPr txBox="1"/>
      </xdr:nvSpPr>
      <xdr:spPr>
        <a:xfrm>
          <a:off x="14414500"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57785</xdr:rowOff>
    </xdr:from>
    <xdr:to>
      <xdr:col>81</xdr:col>
      <xdr:colOff>101600</xdr:colOff>
      <xdr:row>62</xdr:row>
      <xdr:rowOff>159385</xdr:rowOff>
    </xdr:to>
    <xdr:sp macro="" textlink="">
      <xdr:nvSpPr>
        <xdr:cNvPr id="659" name="楕円 658">
          <a:extLst>
            <a:ext uri="{FF2B5EF4-FFF2-40B4-BE49-F238E27FC236}">
              <a16:creationId xmlns:a16="http://schemas.microsoft.com/office/drawing/2014/main" id="{EB50F54D-392B-4BF9-82D5-D246BE0AD529}"/>
            </a:ext>
          </a:extLst>
        </xdr:cNvPr>
        <xdr:cNvSpPr/>
      </xdr:nvSpPr>
      <xdr:spPr>
        <a:xfrm>
          <a:off x="1357884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108585</xdr:rowOff>
    </xdr:from>
    <xdr:to>
      <xdr:col>85</xdr:col>
      <xdr:colOff>127000</xdr:colOff>
      <xdr:row>62</xdr:row>
      <xdr:rowOff>125730</xdr:rowOff>
    </xdr:to>
    <xdr:cxnSp macro="">
      <xdr:nvCxnSpPr>
        <xdr:cNvPr id="660" name="直線コネクタ 659">
          <a:extLst>
            <a:ext uri="{FF2B5EF4-FFF2-40B4-BE49-F238E27FC236}">
              <a16:creationId xmlns:a16="http://schemas.microsoft.com/office/drawing/2014/main" id="{4E16BE0C-E4B3-4956-A5B5-9E6CFCF407B4}"/>
            </a:ext>
          </a:extLst>
        </xdr:cNvPr>
        <xdr:cNvCxnSpPr/>
      </xdr:nvCxnSpPr>
      <xdr:spPr>
        <a:xfrm>
          <a:off x="13629640" y="10502265"/>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86360</xdr:rowOff>
    </xdr:from>
    <xdr:to>
      <xdr:col>76</xdr:col>
      <xdr:colOff>165100</xdr:colOff>
      <xdr:row>63</xdr:row>
      <xdr:rowOff>16510</xdr:rowOff>
    </xdr:to>
    <xdr:sp macro="" textlink="">
      <xdr:nvSpPr>
        <xdr:cNvPr id="661" name="楕円 660">
          <a:extLst>
            <a:ext uri="{FF2B5EF4-FFF2-40B4-BE49-F238E27FC236}">
              <a16:creationId xmlns:a16="http://schemas.microsoft.com/office/drawing/2014/main" id="{5C3FB05D-19B6-4207-8EFA-F3C1B062C803}"/>
            </a:ext>
          </a:extLst>
        </xdr:cNvPr>
        <xdr:cNvSpPr/>
      </xdr:nvSpPr>
      <xdr:spPr>
        <a:xfrm>
          <a:off x="12804140" y="1048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108585</xdr:rowOff>
    </xdr:from>
    <xdr:to>
      <xdr:col>81</xdr:col>
      <xdr:colOff>50800</xdr:colOff>
      <xdr:row>62</xdr:row>
      <xdr:rowOff>137160</xdr:rowOff>
    </xdr:to>
    <xdr:cxnSp macro="">
      <xdr:nvCxnSpPr>
        <xdr:cNvPr id="662" name="直線コネクタ 661">
          <a:extLst>
            <a:ext uri="{FF2B5EF4-FFF2-40B4-BE49-F238E27FC236}">
              <a16:creationId xmlns:a16="http://schemas.microsoft.com/office/drawing/2014/main" id="{EEC0C406-5C05-4558-A691-85D1D08EEA24}"/>
            </a:ext>
          </a:extLst>
        </xdr:cNvPr>
        <xdr:cNvCxnSpPr/>
      </xdr:nvCxnSpPr>
      <xdr:spPr>
        <a:xfrm flipV="1">
          <a:off x="12854940" y="1050226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118745</xdr:rowOff>
    </xdr:from>
    <xdr:to>
      <xdr:col>72</xdr:col>
      <xdr:colOff>38100</xdr:colOff>
      <xdr:row>63</xdr:row>
      <xdr:rowOff>48895</xdr:rowOff>
    </xdr:to>
    <xdr:sp macro="" textlink="">
      <xdr:nvSpPr>
        <xdr:cNvPr id="663" name="楕円 662">
          <a:extLst>
            <a:ext uri="{FF2B5EF4-FFF2-40B4-BE49-F238E27FC236}">
              <a16:creationId xmlns:a16="http://schemas.microsoft.com/office/drawing/2014/main" id="{A7D3926D-BB1C-461C-9B81-42618890DB6C}"/>
            </a:ext>
          </a:extLst>
        </xdr:cNvPr>
        <xdr:cNvSpPr/>
      </xdr:nvSpPr>
      <xdr:spPr>
        <a:xfrm>
          <a:off x="12029440" y="10512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137160</xdr:rowOff>
    </xdr:from>
    <xdr:to>
      <xdr:col>76</xdr:col>
      <xdr:colOff>114300</xdr:colOff>
      <xdr:row>62</xdr:row>
      <xdr:rowOff>169545</xdr:rowOff>
    </xdr:to>
    <xdr:cxnSp macro="">
      <xdr:nvCxnSpPr>
        <xdr:cNvPr id="664" name="直線コネクタ 663">
          <a:extLst>
            <a:ext uri="{FF2B5EF4-FFF2-40B4-BE49-F238E27FC236}">
              <a16:creationId xmlns:a16="http://schemas.microsoft.com/office/drawing/2014/main" id="{77C00BAE-4AD3-4EA9-BF94-519CEE2BDAD9}"/>
            </a:ext>
          </a:extLst>
        </xdr:cNvPr>
        <xdr:cNvCxnSpPr/>
      </xdr:nvCxnSpPr>
      <xdr:spPr>
        <a:xfrm flipV="1">
          <a:off x="12072620" y="1053084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137795</xdr:rowOff>
    </xdr:from>
    <xdr:to>
      <xdr:col>67</xdr:col>
      <xdr:colOff>101600</xdr:colOff>
      <xdr:row>63</xdr:row>
      <xdr:rowOff>67945</xdr:rowOff>
    </xdr:to>
    <xdr:sp macro="" textlink="">
      <xdr:nvSpPr>
        <xdr:cNvPr id="665" name="楕円 664">
          <a:extLst>
            <a:ext uri="{FF2B5EF4-FFF2-40B4-BE49-F238E27FC236}">
              <a16:creationId xmlns:a16="http://schemas.microsoft.com/office/drawing/2014/main" id="{71A61321-8C95-41FD-AB7E-1A0DC803F409}"/>
            </a:ext>
          </a:extLst>
        </xdr:cNvPr>
        <xdr:cNvSpPr/>
      </xdr:nvSpPr>
      <xdr:spPr>
        <a:xfrm>
          <a:off x="11231880" y="10531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169545</xdr:rowOff>
    </xdr:from>
    <xdr:to>
      <xdr:col>71</xdr:col>
      <xdr:colOff>177800</xdr:colOff>
      <xdr:row>63</xdr:row>
      <xdr:rowOff>17145</xdr:rowOff>
    </xdr:to>
    <xdr:cxnSp macro="">
      <xdr:nvCxnSpPr>
        <xdr:cNvPr id="666" name="直線コネクタ 665">
          <a:extLst>
            <a:ext uri="{FF2B5EF4-FFF2-40B4-BE49-F238E27FC236}">
              <a16:creationId xmlns:a16="http://schemas.microsoft.com/office/drawing/2014/main" id="{FD7D4397-A28A-467A-90CB-CFF5F437C330}"/>
            </a:ext>
          </a:extLst>
        </xdr:cNvPr>
        <xdr:cNvCxnSpPr/>
      </xdr:nvCxnSpPr>
      <xdr:spPr>
        <a:xfrm flipV="1">
          <a:off x="11282680" y="1056322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667" name="n_1aveValue【学校施設】&#10;有形固定資産減価償却率">
          <a:extLst>
            <a:ext uri="{FF2B5EF4-FFF2-40B4-BE49-F238E27FC236}">
              <a16:creationId xmlns:a16="http://schemas.microsoft.com/office/drawing/2014/main" id="{5D366670-69D3-440C-9B3F-7B8561725EB0}"/>
            </a:ext>
          </a:extLst>
        </xdr:cNvPr>
        <xdr:cNvSpPr txBox="1"/>
      </xdr:nvSpPr>
      <xdr:spPr>
        <a:xfrm>
          <a:off x="134372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668" name="n_2aveValue【学校施設】&#10;有形固定資産減価償却率">
          <a:extLst>
            <a:ext uri="{FF2B5EF4-FFF2-40B4-BE49-F238E27FC236}">
              <a16:creationId xmlns:a16="http://schemas.microsoft.com/office/drawing/2014/main" id="{4AE4C370-E750-454F-9735-E41766DF768C}"/>
            </a:ext>
          </a:extLst>
        </xdr:cNvPr>
        <xdr:cNvSpPr txBox="1"/>
      </xdr:nvSpPr>
      <xdr:spPr>
        <a:xfrm>
          <a:off x="126752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669" name="n_3aveValue【学校施設】&#10;有形固定資産減価償却率">
          <a:extLst>
            <a:ext uri="{FF2B5EF4-FFF2-40B4-BE49-F238E27FC236}">
              <a16:creationId xmlns:a16="http://schemas.microsoft.com/office/drawing/2014/main" id="{CC584FA8-F6B8-4C51-A908-7737783243D8}"/>
            </a:ext>
          </a:extLst>
        </xdr:cNvPr>
        <xdr:cNvSpPr txBox="1"/>
      </xdr:nvSpPr>
      <xdr:spPr>
        <a:xfrm>
          <a:off x="119005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670" name="n_4aveValue【学校施設】&#10;有形固定資産減価償却率">
          <a:extLst>
            <a:ext uri="{FF2B5EF4-FFF2-40B4-BE49-F238E27FC236}">
              <a16:creationId xmlns:a16="http://schemas.microsoft.com/office/drawing/2014/main" id="{B045CC90-0807-4493-B24F-101B9DE73326}"/>
            </a:ext>
          </a:extLst>
        </xdr:cNvPr>
        <xdr:cNvSpPr txBox="1"/>
      </xdr:nvSpPr>
      <xdr:spPr>
        <a:xfrm>
          <a:off x="1110298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150512</xdr:rowOff>
    </xdr:from>
    <xdr:ext cx="405111" cy="259045"/>
    <xdr:sp macro="" textlink="">
      <xdr:nvSpPr>
        <xdr:cNvPr id="671" name="n_1mainValue【学校施設】&#10;有形固定資産減価償却率">
          <a:extLst>
            <a:ext uri="{FF2B5EF4-FFF2-40B4-BE49-F238E27FC236}">
              <a16:creationId xmlns:a16="http://schemas.microsoft.com/office/drawing/2014/main" id="{AAF03DE2-0089-4344-B164-15D1D4BE778D}"/>
            </a:ext>
          </a:extLst>
        </xdr:cNvPr>
        <xdr:cNvSpPr txBox="1"/>
      </xdr:nvSpPr>
      <xdr:spPr>
        <a:xfrm>
          <a:off x="1343724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7637</xdr:rowOff>
    </xdr:from>
    <xdr:ext cx="405111" cy="259045"/>
    <xdr:sp macro="" textlink="">
      <xdr:nvSpPr>
        <xdr:cNvPr id="672" name="n_2mainValue【学校施設】&#10;有形固定資産減価償却率">
          <a:extLst>
            <a:ext uri="{FF2B5EF4-FFF2-40B4-BE49-F238E27FC236}">
              <a16:creationId xmlns:a16="http://schemas.microsoft.com/office/drawing/2014/main" id="{C1B99FEF-DE76-4F81-8EEF-863CA23F962D}"/>
            </a:ext>
          </a:extLst>
        </xdr:cNvPr>
        <xdr:cNvSpPr txBox="1"/>
      </xdr:nvSpPr>
      <xdr:spPr>
        <a:xfrm>
          <a:off x="126752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40022</xdr:rowOff>
    </xdr:from>
    <xdr:ext cx="405111" cy="259045"/>
    <xdr:sp macro="" textlink="">
      <xdr:nvSpPr>
        <xdr:cNvPr id="673" name="n_3mainValue【学校施設】&#10;有形固定資産減価償却率">
          <a:extLst>
            <a:ext uri="{FF2B5EF4-FFF2-40B4-BE49-F238E27FC236}">
              <a16:creationId xmlns:a16="http://schemas.microsoft.com/office/drawing/2014/main" id="{D8EF3B6E-4DDC-4D60-B87D-D4ABB5AA246D}"/>
            </a:ext>
          </a:extLst>
        </xdr:cNvPr>
        <xdr:cNvSpPr txBox="1"/>
      </xdr:nvSpPr>
      <xdr:spPr>
        <a:xfrm>
          <a:off x="119005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59072</xdr:rowOff>
    </xdr:from>
    <xdr:ext cx="405111" cy="259045"/>
    <xdr:sp macro="" textlink="">
      <xdr:nvSpPr>
        <xdr:cNvPr id="674" name="n_4mainValue【学校施設】&#10;有形固定資産減価償却率">
          <a:extLst>
            <a:ext uri="{FF2B5EF4-FFF2-40B4-BE49-F238E27FC236}">
              <a16:creationId xmlns:a16="http://schemas.microsoft.com/office/drawing/2014/main" id="{4E61AC4F-1597-40A8-8D73-89490AE25D6D}"/>
            </a:ext>
          </a:extLst>
        </xdr:cNvPr>
        <xdr:cNvSpPr txBox="1"/>
      </xdr:nvSpPr>
      <xdr:spPr>
        <a:xfrm>
          <a:off x="1110298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a:extLst>
            <a:ext uri="{FF2B5EF4-FFF2-40B4-BE49-F238E27FC236}">
              <a16:creationId xmlns:a16="http://schemas.microsoft.com/office/drawing/2014/main" id="{805FD94A-9FBA-46BD-8B11-2897F58E317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a:extLst>
            <a:ext uri="{FF2B5EF4-FFF2-40B4-BE49-F238E27FC236}">
              <a16:creationId xmlns:a16="http://schemas.microsoft.com/office/drawing/2014/main" id="{D7687B58-C08E-4732-8A76-67607DB7847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a:extLst>
            <a:ext uri="{FF2B5EF4-FFF2-40B4-BE49-F238E27FC236}">
              <a16:creationId xmlns:a16="http://schemas.microsoft.com/office/drawing/2014/main" id="{9B52EB92-1E40-43D8-9E11-FBCB7949C63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a:extLst>
            <a:ext uri="{FF2B5EF4-FFF2-40B4-BE49-F238E27FC236}">
              <a16:creationId xmlns:a16="http://schemas.microsoft.com/office/drawing/2014/main" id="{C06966CC-D52E-4608-89AA-F5CB8C9CAFF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a:extLst>
            <a:ext uri="{FF2B5EF4-FFF2-40B4-BE49-F238E27FC236}">
              <a16:creationId xmlns:a16="http://schemas.microsoft.com/office/drawing/2014/main" id="{446FD4AA-FB15-46A7-9DF7-5DDEEDAFE73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a:extLst>
            <a:ext uri="{FF2B5EF4-FFF2-40B4-BE49-F238E27FC236}">
              <a16:creationId xmlns:a16="http://schemas.microsoft.com/office/drawing/2014/main" id="{5EA2D8F6-9774-4C3A-B953-21A01E99A33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a:extLst>
            <a:ext uri="{FF2B5EF4-FFF2-40B4-BE49-F238E27FC236}">
              <a16:creationId xmlns:a16="http://schemas.microsoft.com/office/drawing/2014/main" id="{43F340EB-E204-49F4-BA57-46908F3D3A7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a:extLst>
            <a:ext uri="{FF2B5EF4-FFF2-40B4-BE49-F238E27FC236}">
              <a16:creationId xmlns:a16="http://schemas.microsoft.com/office/drawing/2014/main" id="{F9DC417F-85BB-4D26-B482-62F070FD2A7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a:extLst>
            <a:ext uri="{FF2B5EF4-FFF2-40B4-BE49-F238E27FC236}">
              <a16:creationId xmlns:a16="http://schemas.microsoft.com/office/drawing/2014/main" id="{7F877994-D16B-4EA9-B48D-D65E9334DDE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a:extLst>
            <a:ext uri="{FF2B5EF4-FFF2-40B4-BE49-F238E27FC236}">
              <a16:creationId xmlns:a16="http://schemas.microsoft.com/office/drawing/2014/main" id="{A314ACDE-455B-4943-87CA-EC63F843AE9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5" name="直線コネクタ 684">
          <a:extLst>
            <a:ext uri="{FF2B5EF4-FFF2-40B4-BE49-F238E27FC236}">
              <a16:creationId xmlns:a16="http://schemas.microsoft.com/office/drawing/2014/main" id="{81A17B97-02AC-4E47-A761-B3AACC5E4F34}"/>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6" name="テキスト ボックス 685">
          <a:extLst>
            <a:ext uri="{FF2B5EF4-FFF2-40B4-BE49-F238E27FC236}">
              <a16:creationId xmlns:a16="http://schemas.microsoft.com/office/drawing/2014/main" id="{C930C1A4-FFD4-4A5D-BA65-5A2C208FFB26}"/>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7" name="直線コネクタ 686">
          <a:extLst>
            <a:ext uri="{FF2B5EF4-FFF2-40B4-BE49-F238E27FC236}">
              <a16:creationId xmlns:a16="http://schemas.microsoft.com/office/drawing/2014/main" id="{11774CC3-34A4-4206-ACDE-F230C323F673}"/>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8" name="テキスト ボックス 687">
          <a:extLst>
            <a:ext uri="{FF2B5EF4-FFF2-40B4-BE49-F238E27FC236}">
              <a16:creationId xmlns:a16="http://schemas.microsoft.com/office/drawing/2014/main" id="{14EA7A1D-6E0C-42DB-BA7E-EFA23F7D805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9" name="直線コネクタ 688">
          <a:extLst>
            <a:ext uri="{FF2B5EF4-FFF2-40B4-BE49-F238E27FC236}">
              <a16:creationId xmlns:a16="http://schemas.microsoft.com/office/drawing/2014/main" id="{37F8CB95-3E59-4631-A521-16D65174E479}"/>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90" name="テキスト ボックス 689">
          <a:extLst>
            <a:ext uri="{FF2B5EF4-FFF2-40B4-BE49-F238E27FC236}">
              <a16:creationId xmlns:a16="http://schemas.microsoft.com/office/drawing/2014/main" id="{9939B899-D89A-4730-800B-D7274E9525B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91" name="直線コネクタ 690">
          <a:extLst>
            <a:ext uri="{FF2B5EF4-FFF2-40B4-BE49-F238E27FC236}">
              <a16:creationId xmlns:a16="http://schemas.microsoft.com/office/drawing/2014/main" id="{6140C337-F0BD-4EAD-AACF-43E14BBFD89B}"/>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92" name="テキスト ボックス 691">
          <a:extLst>
            <a:ext uri="{FF2B5EF4-FFF2-40B4-BE49-F238E27FC236}">
              <a16:creationId xmlns:a16="http://schemas.microsoft.com/office/drawing/2014/main" id="{032DF45C-8CAB-4E62-B7AD-C22D0F50FB7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93" name="直線コネクタ 692">
          <a:extLst>
            <a:ext uri="{FF2B5EF4-FFF2-40B4-BE49-F238E27FC236}">
              <a16:creationId xmlns:a16="http://schemas.microsoft.com/office/drawing/2014/main" id="{408EE5E1-C60B-4909-BEED-C6CD86409356}"/>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694" name="テキスト ボックス 693">
          <a:extLst>
            <a:ext uri="{FF2B5EF4-FFF2-40B4-BE49-F238E27FC236}">
              <a16:creationId xmlns:a16="http://schemas.microsoft.com/office/drawing/2014/main" id="{9752C690-3CD2-48DD-871F-45B3895993F4}"/>
            </a:ext>
          </a:extLst>
        </xdr:cNvPr>
        <xdr:cNvSpPr txBox="1"/>
      </xdr:nvSpPr>
      <xdr:spPr>
        <a:xfrm>
          <a:off x="15630721" y="944156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5" name="直線コネクタ 694">
          <a:extLst>
            <a:ext uri="{FF2B5EF4-FFF2-40B4-BE49-F238E27FC236}">
              <a16:creationId xmlns:a16="http://schemas.microsoft.com/office/drawing/2014/main" id="{914D72B5-4C9E-4C24-B469-9F21E8AFDB95}"/>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696" name="テキスト ボックス 695">
          <a:extLst>
            <a:ext uri="{FF2B5EF4-FFF2-40B4-BE49-F238E27FC236}">
              <a16:creationId xmlns:a16="http://schemas.microsoft.com/office/drawing/2014/main" id="{164E01AD-A9C6-4003-89F1-FB3EAF9E00EF}"/>
            </a:ext>
          </a:extLst>
        </xdr:cNvPr>
        <xdr:cNvSpPr txBox="1"/>
      </xdr:nvSpPr>
      <xdr:spPr>
        <a:xfrm>
          <a:off x="1563072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7" name="直線コネクタ 696">
          <a:extLst>
            <a:ext uri="{FF2B5EF4-FFF2-40B4-BE49-F238E27FC236}">
              <a16:creationId xmlns:a16="http://schemas.microsoft.com/office/drawing/2014/main" id="{36260864-41CA-419C-B9C2-92E7E2E2369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8" name="テキスト ボックス 697">
          <a:extLst>
            <a:ext uri="{FF2B5EF4-FFF2-40B4-BE49-F238E27FC236}">
              <a16:creationId xmlns:a16="http://schemas.microsoft.com/office/drawing/2014/main" id="{EE6636C8-4176-4E25-84F9-F3E65578BB6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9" name="【学校施設】&#10;一人当たり面積グラフ枠">
          <a:extLst>
            <a:ext uri="{FF2B5EF4-FFF2-40B4-BE49-F238E27FC236}">
              <a16:creationId xmlns:a16="http://schemas.microsoft.com/office/drawing/2014/main" id="{5A86CEFE-E12C-4327-8BED-67C29116F6D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700" name="直線コネクタ 699">
          <a:extLst>
            <a:ext uri="{FF2B5EF4-FFF2-40B4-BE49-F238E27FC236}">
              <a16:creationId xmlns:a16="http://schemas.microsoft.com/office/drawing/2014/main" id="{729A4B28-9DE9-4178-985D-C7664A262635}"/>
            </a:ext>
          </a:extLst>
        </xdr:cNvPr>
        <xdr:cNvCxnSpPr/>
      </xdr:nvCxnSpPr>
      <xdr:spPr>
        <a:xfrm flipV="1">
          <a:off x="19509104" y="9461318"/>
          <a:ext cx="0" cy="1315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701" name="【学校施設】&#10;一人当たり面積最小値テキスト">
          <a:extLst>
            <a:ext uri="{FF2B5EF4-FFF2-40B4-BE49-F238E27FC236}">
              <a16:creationId xmlns:a16="http://schemas.microsoft.com/office/drawing/2014/main" id="{F9CA13FD-6F4C-4B43-B674-15F7D7D813BB}"/>
            </a:ext>
          </a:extLst>
        </xdr:cNvPr>
        <xdr:cNvSpPr txBox="1"/>
      </xdr:nvSpPr>
      <xdr:spPr>
        <a:xfrm>
          <a:off x="19547840" y="1078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702" name="直線コネクタ 701">
          <a:extLst>
            <a:ext uri="{FF2B5EF4-FFF2-40B4-BE49-F238E27FC236}">
              <a16:creationId xmlns:a16="http://schemas.microsoft.com/office/drawing/2014/main" id="{1B989F7B-4788-4E8A-979E-0DE032ED0E2E}"/>
            </a:ext>
          </a:extLst>
        </xdr:cNvPr>
        <xdr:cNvCxnSpPr/>
      </xdr:nvCxnSpPr>
      <xdr:spPr>
        <a:xfrm>
          <a:off x="19443700" y="107772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703" name="【学校施設】&#10;一人当たり面積最大値テキスト">
          <a:extLst>
            <a:ext uri="{FF2B5EF4-FFF2-40B4-BE49-F238E27FC236}">
              <a16:creationId xmlns:a16="http://schemas.microsoft.com/office/drawing/2014/main" id="{3E275CC5-59BE-4E26-8286-3DC551A9F38F}"/>
            </a:ext>
          </a:extLst>
        </xdr:cNvPr>
        <xdr:cNvSpPr txBox="1"/>
      </xdr:nvSpPr>
      <xdr:spPr>
        <a:xfrm>
          <a:off x="19547840" y="924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704" name="直線コネクタ 703">
          <a:extLst>
            <a:ext uri="{FF2B5EF4-FFF2-40B4-BE49-F238E27FC236}">
              <a16:creationId xmlns:a16="http://schemas.microsoft.com/office/drawing/2014/main" id="{4A5D5A90-4117-4616-83F6-D5CB94C217D4}"/>
            </a:ext>
          </a:extLst>
        </xdr:cNvPr>
        <xdr:cNvCxnSpPr/>
      </xdr:nvCxnSpPr>
      <xdr:spPr>
        <a:xfrm>
          <a:off x="19443700" y="9461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705" name="【学校施設】&#10;一人当たり面積平均値テキスト">
          <a:extLst>
            <a:ext uri="{FF2B5EF4-FFF2-40B4-BE49-F238E27FC236}">
              <a16:creationId xmlns:a16="http://schemas.microsoft.com/office/drawing/2014/main" id="{2B780E6B-AC19-4C62-BC30-9025C5CCB682}"/>
            </a:ext>
          </a:extLst>
        </xdr:cNvPr>
        <xdr:cNvSpPr txBox="1"/>
      </xdr:nvSpPr>
      <xdr:spPr>
        <a:xfrm>
          <a:off x="19547840" y="10209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706" name="フローチャート: 判断 705">
          <a:extLst>
            <a:ext uri="{FF2B5EF4-FFF2-40B4-BE49-F238E27FC236}">
              <a16:creationId xmlns:a16="http://schemas.microsoft.com/office/drawing/2014/main" id="{014D0505-AC4E-4729-AF3B-1D1C999617E0}"/>
            </a:ext>
          </a:extLst>
        </xdr:cNvPr>
        <xdr:cNvSpPr/>
      </xdr:nvSpPr>
      <xdr:spPr>
        <a:xfrm>
          <a:off x="19458940" y="10353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707" name="フローチャート: 判断 706">
          <a:extLst>
            <a:ext uri="{FF2B5EF4-FFF2-40B4-BE49-F238E27FC236}">
              <a16:creationId xmlns:a16="http://schemas.microsoft.com/office/drawing/2014/main" id="{9E6926C0-D3CD-45ED-8B7D-2EBA62CBFA4F}"/>
            </a:ext>
          </a:extLst>
        </xdr:cNvPr>
        <xdr:cNvSpPr/>
      </xdr:nvSpPr>
      <xdr:spPr>
        <a:xfrm>
          <a:off x="18735040" y="103945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708" name="フローチャート: 判断 707">
          <a:extLst>
            <a:ext uri="{FF2B5EF4-FFF2-40B4-BE49-F238E27FC236}">
              <a16:creationId xmlns:a16="http://schemas.microsoft.com/office/drawing/2014/main" id="{81FE70FF-D60E-48DA-B063-9B0F620F982F}"/>
            </a:ext>
          </a:extLst>
        </xdr:cNvPr>
        <xdr:cNvSpPr/>
      </xdr:nvSpPr>
      <xdr:spPr>
        <a:xfrm>
          <a:off x="17937480" y="1044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709" name="フローチャート: 判断 708">
          <a:extLst>
            <a:ext uri="{FF2B5EF4-FFF2-40B4-BE49-F238E27FC236}">
              <a16:creationId xmlns:a16="http://schemas.microsoft.com/office/drawing/2014/main" id="{D41361BA-819E-40BE-BB5B-B6F41809250A}"/>
            </a:ext>
          </a:extLst>
        </xdr:cNvPr>
        <xdr:cNvSpPr/>
      </xdr:nvSpPr>
      <xdr:spPr>
        <a:xfrm>
          <a:off x="17162780" y="1045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710" name="フローチャート: 判断 709">
          <a:extLst>
            <a:ext uri="{FF2B5EF4-FFF2-40B4-BE49-F238E27FC236}">
              <a16:creationId xmlns:a16="http://schemas.microsoft.com/office/drawing/2014/main" id="{6F1C7274-8EF1-4075-9D8D-6BB99C223113}"/>
            </a:ext>
          </a:extLst>
        </xdr:cNvPr>
        <xdr:cNvSpPr/>
      </xdr:nvSpPr>
      <xdr:spPr>
        <a:xfrm>
          <a:off x="16388080" y="104281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D3CB64D9-D7DB-4118-8680-17DBEDE895B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D00BEAAC-6C30-4BC0-AC1E-1AFF4AC8721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F8E17875-E99D-4DD7-8715-260DF1ACDBC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FCC0060D-C0E4-4183-9BCE-97AC8CA9F21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6DC3D587-6722-4ED4-A66A-435F1431304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154287</xdr:rowOff>
    </xdr:from>
    <xdr:to>
      <xdr:col>116</xdr:col>
      <xdr:colOff>114300</xdr:colOff>
      <xdr:row>62</xdr:row>
      <xdr:rowOff>84437</xdr:rowOff>
    </xdr:to>
    <xdr:sp macro="" textlink="">
      <xdr:nvSpPr>
        <xdr:cNvPr id="716" name="楕円 715">
          <a:extLst>
            <a:ext uri="{FF2B5EF4-FFF2-40B4-BE49-F238E27FC236}">
              <a16:creationId xmlns:a16="http://schemas.microsoft.com/office/drawing/2014/main" id="{D83119EF-36B1-4208-83C9-0AA9B9D56404}"/>
            </a:ext>
          </a:extLst>
        </xdr:cNvPr>
        <xdr:cNvSpPr/>
      </xdr:nvSpPr>
      <xdr:spPr>
        <a:xfrm>
          <a:off x="19458940" y="10380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132714</xdr:rowOff>
    </xdr:from>
    <xdr:ext cx="469744" cy="259045"/>
    <xdr:sp macro="" textlink="">
      <xdr:nvSpPr>
        <xdr:cNvPr id="717" name="【学校施設】&#10;一人当たり面積該当値テキスト">
          <a:extLst>
            <a:ext uri="{FF2B5EF4-FFF2-40B4-BE49-F238E27FC236}">
              <a16:creationId xmlns:a16="http://schemas.microsoft.com/office/drawing/2014/main" id="{5D3FAA78-88A7-48FC-88CA-E6AFA9731297}"/>
            </a:ext>
          </a:extLst>
        </xdr:cNvPr>
        <xdr:cNvSpPr txBox="1"/>
      </xdr:nvSpPr>
      <xdr:spPr>
        <a:xfrm>
          <a:off x="19547840" y="1035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161580</xdr:rowOff>
    </xdr:from>
    <xdr:to>
      <xdr:col>112</xdr:col>
      <xdr:colOff>38100</xdr:colOff>
      <xdr:row>62</xdr:row>
      <xdr:rowOff>91730</xdr:rowOff>
    </xdr:to>
    <xdr:sp macro="" textlink="">
      <xdr:nvSpPr>
        <xdr:cNvPr id="718" name="楕円 717">
          <a:extLst>
            <a:ext uri="{FF2B5EF4-FFF2-40B4-BE49-F238E27FC236}">
              <a16:creationId xmlns:a16="http://schemas.microsoft.com/office/drawing/2014/main" id="{0702ECD7-34DF-4855-BDAE-CCE81AD209B2}"/>
            </a:ext>
          </a:extLst>
        </xdr:cNvPr>
        <xdr:cNvSpPr/>
      </xdr:nvSpPr>
      <xdr:spPr>
        <a:xfrm>
          <a:off x="18735040" y="10387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33637</xdr:rowOff>
    </xdr:from>
    <xdr:to>
      <xdr:col>116</xdr:col>
      <xdr:colOff>63500</xdr:colOff>
      <xdr:row>62</xdr:row>
      <xdr:rowOff>40930</xdr:rowOff>
    </xdr:to>
    <xdr:cxnSp macro="">
      <xdr:nvCxnSpPr>
        <xdr:cNvPr id="719" name="直線コネクタ 718">
          <a:extLst>
            <a:ext uri="{FF2B5EF4-FFF2-40B4-BE49-F238E27FC236}">
              <a16:creationId xmlns:a16="http://schemas.microsoft.com/office/drawing/2014/main" id="{4679EAC0-C022-47EE-8573-D3B3ED7E193A}"/>
            </a:ext>
          </a:extLst>
        </xdr:cNvPr>
        <xdr:cNvCxnSpPr/>
      </xdr:nvCxnSpPr>
      <xdr:spPr>
        <a:xfrm flipV="1">
          <a:off x="18778220" y="10427317"/>
          <a:ext cx="731520" cy="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162124</xdr:rowOff>
    </xdr:from>
    <xdr:to>
      <xdr:col>107</xdr:col>
      <xdr:colOff>101600</xdr:colOff>
      <xdr:row>62</xdr:row>
      <xdr:rowOff>92274</xdr:rowOff>
    </xdr:to>
    <xdr:sp macro="" textlink="">
      <xdr:nvSpPr>
        <xdr:cNvPr id="720" name="楕円 719">
          <a:extLst>
            <a:ext uri="{FF2B5EF4-FFF2-40B4-BE49-F238E27FC236}">
              <a16:creationId xmlns:a16="http://schemas.microsoft.com/office/drawing/2014/main" id="{FEB39675-9532-4B5B-8C05-AE1A94C416E9}"/>
            </a:ext>
          </a:extLst>
        </xdr:cNvPr>
        <xdr:cNvSpPr/>
      </xdr:nvSpPr>
      <xdr:spPr>
        <a:xfrm>
          <a:off x="17937480" y="10388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40930</xdr:rowOff>
    </xdr:from>
    <xdr:to>
      <xdr:col>111</xdr:col>
      <xdr:colOff>177800</xdr:colOff>
      <xdr:row>62</xdr:row>
      <xdr:rowOff>41474</xdr:rowOff>
    </xdr:to>
    <xdr:cxnSp macro="">
      <xdr:nvCxnSpPr>
        <xdr:cNvPr id="721" name="直線コネクタ 720">
          <a:extLst>
            <a:ext uri="{FF2B5EF4-FFF2-40B4-BE49-F238E27FC236}">
              <a16:creationId xmlns:a16="http://schemas.microsoft.com/office/drawing/2014/main" id="{D9243160-8996-4E88-A106-460CD23C0D4E}"/>
            </a:ext>
          </a:extLst>
        </xdr:cNvPr>
        <xdr:cNvCxnSpPr/>
      </xdr:nvCxnSpPr>
      <xdr:spPr>
        <a:xfrm flipV="1">
          <a:off x="17988280" y="10434610"/>
          <a:ext cx="78994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170724</xdr:rowOff>
    </xdr:from>
    <xdr:to>
      <xdr:col>102</xdr:col>
      <xdr:colOff>165100</xdr:colOff>
      <xdr:row>62</xdr:row>
      <xdr:rowOff>100874</xdr:rowOff>
    </xdr:to>
    <xdr:sp macro="" textlink="">
      <xdr:nvSpPr>
        <xdr:cNvPr id="722" name="楕円 721">
          <a:extLst>
            <a:ext uri="{FF2B5EF4-FFF2-40B4-BE49-F238E27FC236}">
              <a16:creationId xmlns:a16="http://schemas.microsoft.com/office/drawing/2014/main" id="{7052AAF0-BD33-4C31-BEA8-7C37297CF7C6}"/>
            </a:ext>
          </a:extLst>
        </xdr:cNvPr>
        <xdr:cNvSpPr/>
      </xdr:nvSpPr>
      <xdr:spPr>
        <a:xfrm>
          <a:off x="17162780" y="10396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41474</xdr:rowOff>
    </xdr:from>
    <xdr:to>
      <xdr:col>107</xdr:col>
      <xdr:colOff>50800</xdr:colOff>
      <xdr:row>62</xdr:row>
      <xdr:rowOff>50074</xdr:rowOff>
    </xdr:to>
    <xdr:cxnSp macro="">
      <xdr:nvCxnSpPr>
        <xdr:cNvPr id="723" name="直線コネクタ 722">
          <a:extLst>
            <a:ext uri="{FF2B5EF4-FFF2-40B4-BE49-F238E27FC236}">
              <a16:creationId xmlns:a16="http://schemas.microsoft.com/office/drawing/2014/main" id="{1ACE1A08-647C-4D82-BF9C-04C58827F2E6}"/>
            </a:ext>
          </a:extLst>
        </xdr:cNvPr>
        <xdr:cNvCxnSpPr/>
      </xdr:nvCxnSpPr>
      <xdr:spPr>
        <a:xfrm flipV="1">
          <a:off x="17213580" y="10435154"/>
          <a:ext cx="774700" cy="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3520</xdr:rowOff>
    </xdr:from>
    <xdr:to>
      <xdr:col>98</xdr:col>
      <xdr:colOff>38100</xdr:colOff>
      <xdr:row>62</xdr:row>
      <xdr:rowOff>105120</xdr:rowOff>
    </xdr:to>
    <xdr:sp macro="" textlink="">
      <xdr:nvSpPr>
        <xdr:cNvPr id="724" name="楕円 723">
          <a:extLst>
            <a:ext uri="{FF2B5EF4-FFF2-40B4-BE49-F238E27FC236}">
              <a16:creationId xmlns:a16="http://schemas.microsoft.com/office/drawing/2014/main" id="{33A676CE-9037-44B4-B432-021C59D16E14}"/>
            </a:ext>
          </a:extLst>
        </xdr:cNvPr>
        <xdr:cNvSpPr/>
      </xdr:nvSpPr>
      <xdr:spPr>
        <a:xfrm>
          <a:off x="16388080" y="10397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50074</xdr:rowOff>
    </xdr:from>
    <xdr:to>
      <xdr:col>102</xdr:col>
      <xdr:colOff>114300</xdr:colOff>
      <xdr:row>62</xdr:row>
      <xdr:rowOff>54320</xdr:rowOff>
    </xdr:to>
    <xdr:cxnSp macro="">
      <xdr:nvCxnSpPr>
        <xdr:cNvPr id="725" name="直線コネクタ 724">
          <a:extLst>
            <a:ext uri="{FF2B5EF4-FFF2-40B4-BE49-F238E27FC236}">
              <a16:creationId xmlns:a16="http://schemas.microsoft.com/office/drawing/2014/main" id="{CA85C43C-89AC-4942-A93D-C0988F5582C1}"/>
            </a:ext>
          </a:extLst>
        </xdr:cNvPr>
        <xdr:cNvCxnSpPr/>
      </xdr:nvCxnSpPr>
      <xdr:spPr>
        <a:xfrm flipV="1">
          <a:off x="16431260" y="10443754"/>
          <a:ext cx="78232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726" name="n_1aveValue【学校施設】&#10;一人当たり面積">
          <a:extLst>
            <a:ext uri="{FF2B5EF4-FFF2-40B4-BE49-F238E27FC236}">
              <a16:creationId xmlns:a16="http://schemas.microsoft.com/office/drawing/2014/main" id="{3A5162C2-07CB-426F-8E32-99B377DB023F}"/>
            </a:ext>
          </a:extLst>
        </xdr:cNvPr>
        <xdr:cNvSpPr txBox="1"/>
      </xdr:nvSpPr>
      <xdr:spPr>
        <a:xfrm>
          <a:off x="18561127" y="1048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727" name="n_2aveValue【学校施設】&#10;一人当たり面積">
          <a:extLst>
            <a:ext uri="{FF2B5EF4-FFF2-40B4-BE49-F238E27FC236}">
              <a16:creationId xmlns:a16="http://schemas.microsoft.com/office/drawing/2014/main" id="{1395DB7E-E160-4C06-BC38-A5969D1E6A23}"/>
            </a:ext>
          </a:extLst>
        </xdr:cNvPr>
        <xdr:cNvSpPr txBox="1"/>
      </xdr:nvSpPr>
      <xdr:spPr>
        <a:xfrm>
          <a:off x="17776267"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728" name="n_3aveValue【学校施設】&#10;一人当たり面積">
          <a:extLst>
            <a:ext uri="{FF2B5EF4-FFF2-40B4-BE49-F238E27FC236}">
              <a16:creationId xmlns:a16="http://schemas.microsoft.com/office/drawing/2014/main" id="{ABBB4898-F355-4E26-9D83-694A856C6AD8}"/>
            </a:ext>
          </a:extLst>
        </xdr:cNvPr>
        <xdr:cNvSpPr txBox="1"/>
      </xdr:nvSpPr>
      <xdr:spPr>
        <a:xfrm>
          <a:off x="17001567" y="1054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729" name="n_4aveValue【学校施設】&#10;一人当たり面積">
          <a:extLst>
            <a:ext uri="{FF2B5EF4-FFF2-40B4-BE49-F238E27FC236}">
              <a16:creationId xmlns:a16="http://schemas.microsoft.com/office/drawing/2014/main" id="{CB62982C-F11F-4B7F-A598-792AE03D9494}"/>
            </a:ext>
          </a:extLst>
        </xdr:cNvPr>
        <xdr:cNvSpPr txBox="1"/>
      </xdr:nvSpPr>
      <xdr:spPr>
        <a:xfrm>
          <a:off x="16226867" y="10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108257</xdr:rowOff>
    </xdr:from>
    <xdr:ext cx="469744" cy="259045"/>
    <xdr:sp macro="" textlink="">
      <xdr:nvSpPr>
        <xdr:cNvPr id="730" name="n_1mainValue【学校施設】&#10;一人当たり面積">
          <a:extLst>
            <a:ext uri="{FF2B5EF4-FFF2-40B4-BE49-F238E27FC236}">
              <a16:creationId xmlns:a16="http://schemas.microsoft.com/office/drawing/2014/main" id="{A14D059C-3ABB-46CC-BCE7-9543BC07E501}"/>
            </a:ext>
          </a:extLst>
        </xdr:cNvPr>
        <xdr:cNvSpPr txBox="1"/>
      </xdr:nvSpPr>
      <xdr:spPr>
        <a:xfrm>
          <a:off x="18561127" y="101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108801</xdr:rowOff>
    </xdr:from>
    <xdr:ext cx="469744" cy="259045"/>
    <xdr:sp macro="" textlink="">
      <xdr:nvSpPr>
        <xdr:cNvPr id="731" name="n_2mainValue【学校施設】&#10;一人当たり面積">
          <a:extLst>
            <a:ext uri="{FF2B5EF4-FFF2-40B4-BE49-F238E27FC236}">
              <a16:creationId xmlns:a16="http://schemas.microsoft.com/office/drawing/2014/main" id="{67529F97-60ED-4178-83D7-BB79655E0E2D}"/>
            </a:ext>
          </a:extLst>
        </xdr:cNvPr>
        <xdr:cNvSpPr txBox="1"/>
      </xdr:nvSpPr>
      <xdr:spPr>
        <a:xfrm>
          <a:off x="17776267" y="1016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117401</xdr:rowOff>
    </xdr:from>
    <xdr:ext cx="469744" cy="259045"/>
    <xdr:sp macro="" textlink="">
      <xdr:nvSpPr>
        <xdr:cNvPr id="732" name="n_3mainValue【学校施設】&#10;一人当たり面積">
          <a:extLst>
            <a:ext uri="{FF2B5EF4-FFF2-40B4-BE49-F238E27FC236}">
              <a16:creationId xmlns:a16="http://schemas.microsoft.com/office/drawing/2014/main" id="{D7D2BF65-66AE-40F1-B36F-78A4D72784C4}"/>
            </a:ext>
          </a:extLst>
        </xdr:cNvPr>
        <xdr:cNvSpPr txBox="1"/>
      </xdr:nvSpPr>
      <xdr:spPr>
        <a:xfrm>
          <a:off x="17001567" y="1017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121647</xdr:rowOff>
    </xdr:from>
    <xdr:ext cx="469744" cy="259045"/>
    <xdr:sp macro="" textlink="">
      <xdr:nvSpPr>
        <xdr:cNvPr id="733" name="n_4mainValue【学校施設】&#10;一人当たり面積">
          <a:extLst>
            <a:ext uri="{FF2B5EF4-FFF2-40B4-BE49-F238E27FC236}">
              <a16:creationId xmlns:a16="http://schemas.microsoft.com/office/drawing/2014/main" id="{AF81D8DC-9652-42DC-9648-CCB1FBDBF8B1}"/>
            </a:ext>
          </a:extLst>
        </xdr:cNvPr>
        <xdr:cNvSpPr txBox="1"/>
      </xdr:nvSpPr>
      <xdr:spPr>
        <a:xfrm>
          <a:off x="16226867" y="1018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4" name="正方形/長方形 733">
          <a:extLst>
            <a:ext uri="{FF2B5EF4-FFF2-40B4-BE49-F238E27FC236}">
              <a16:creationId xmlns:a16="http://schemas.microsoft.com/office/drawing/2014/main" id="{0B7D2189-18B3-4CF8-A83F-8869D9D9B7E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5" name="正方形/長方形 734">
          <a:extLst>
            <a:ext uri="{FF2B5EF4-FFF2-40B4-BE49-F238E27FC236}">
              <a16:creationId xmlns:a16="http://schemas.microsoft.com/office/drawing/2014/main" id="{7C39C23E-B435-4B50-B664-DAC70772556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6" name="正方形/長方形 735">
          <a:extLst>
            <a:ext uri="{FF2B5EF4-FFF2-40B4-BE49-F238E27FC236}">
              <a16:creationId xmlns:a16="http://schemas.microsoft.com/office/drawing/2014/main" id="{410E7D1C-4D8D-4152-A5CA-CA0DF20530E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7" name="正方形/長方形 736">
          <a:extLst>
            <a:ext uri="{FF2B5EF4-FFF2-40B4-BE49-F238E27FC236}">
              <a16:creationId xmlns:a16="http://schemas.microsoft.com/office/drawing/2014/main" id="{70B55AC3-D605-4267-8448-5D2FC90684B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8" name="正方形/長方形 737">
          <a:extLst>
            <a:ext uri="{FF2B5EF4-FFF2-40B4-BE49-F238E27FC236}">
              <a16:creationId xmlns:a16="http://schemas.microsoft.com/office/drawing/2014/main" id="{BC855C3F-F120-4A68-A5EB-D4EE7187A6E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9" name="正方形/長方形 738">
          <a:extLst>
            <a:ext uri="{FF2B5EF4-FFF2-40B4-BE49-F238E27FC236}">
              <a16:creationId xmlns:a16="http://schemas.microsoft.com/office/drawing/2014/main" id="{A6B07837-605B-4661-8FA3-0F718921CD1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40" name="正方形/長方形 739">
          <a:extLst>
            <a:ext uri="{FF2B5EF4-FFF2-40B4-BE49-F238E27FC236}">
              <a16:creationId xmlns:a16="http://schemas.microsoft.com/office/drawing/2014/main" id="{984992D0-8A3A-4682-BB32-09DE8AE20DB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72A149C3-A1EE-415B-857C-23ABBE672F5A}"/>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799A3774-153C-4EEF-8A6D-B55EEC9ACDA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3" name="正方形/長方形 742">
          <a:extLst>
            <a:ext uri="{FF2B5EF4-FFF2-40B4-BE49-F238E27FC236}">
              <a16:creationId xmlns:a16="http://schemas.microsoft.com/office/drawing/2014/main" id="{1FF522EE-D690-4EA3-9D4B-75237D83A7D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4" name="正方形/長方形 743">
          <a:extLst>
            <a:ext uri="{FF2B5EF4-FFF2-40B4-BE49-F238E27FC236}">
              <a16:creationId xmlns:a16="http://schemas.microsoft.com/office/drawing/2014/main" id="{2186BC74-55BA-4CD0-AD09-73AC454FED7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5" name="正方形/長方形 744">
          <a:extLst>
            <a:ext uri="{FF2B5EF4-FFF2-40B4-BE49-F238E27FC236}">
              <a16:creationId xmlns:a16="http://schemas.microsoft.com/office/drawing/2014/main" id="{B51DBB96-2301-4E12-8489-E4FE73A02A7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6" name="正方形/長方形 745">
          <a:extLst>
            <a:ext uri="{FF2B5EF4-FFF2-40B4-BE49-F238E27FC236}">
              <a16:creationId xmlns:a16="http://schemas.microsoft.com/office/drawing/2014/main" id="{A51CA49D-58E2-43BA-86BC-5030C0AE67E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7" name="正方形/長方形 746">
          <a:extLst>
            <a:ext uri="{FF2B5EF4-FFF2-40B4-BE49-F238E27FC236}">
              <a16:creationId xmlns:a16="http://schemas.microsoft.com/office/drawing/2014/main" id="{44B82EF4-CCD0-477E-B4DC-3376EB24748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8" name="正方形/長方形 747">
          <a:extLst>
            <a:ext uri="{FF2B5EF4-FFF2-40B4-BE49-F238E27FC236}">
              <a16:creationId xmlns:a16="http://schemas.microsoft.com/office/drawing/2014/main" id="{A59BC2A9-A1C3-4B94-B491-575DF5421E3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9" name="正方形/長方形 748">
          <a:extLst>
            <a:ext uri="{FF2B5EF4-FFF2-40B4-BE49-F238E27FC236}">
              <a16:creationId xmlns:a16="http://schemas.microsoft.com/office/drawing/2014/main" id="{9C17E025-99DE-4EF0-9580-19CB2DC91A15}"/>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7F6EC49A-C264-46A8-91F9-EBC780771A4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194A4B4D-CB0A-46A5-B8C3-B5ED425C06B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6A2FCBD9-3D1F-4E32-802C-BC31A4398DF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5AD5867E-B077-4372-B75B-34FB082B282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66B6AFC6-2097-4F7C-B91C-4F25032E046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A28A7EDC-F987-4958-B461-7BFAC35E70A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D9C74112-FCE0-4AA7-A8E0-15B38F57574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C7F3CEF9-EF9A-460E-9B9D-F646DA9754B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id="{61380314-4B09-469D-A6FC-5DADB264312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id="{BB259C9F-0F03-4195-B8B5-D1CC2430DA2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0" name="テキスト ボックス 759">
          <a:extLst>
            <a:ext uri="{FF2B5EF4-FFF2-40B4-BE49-F238E27FC236}">
              <a16:creationId xmlns:a16="http://schemas.microsoft.com/office/drawing/2014/main" id="{EBF48A6D-242A-499B-A819-5EC5A4E3F76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61" name="直線コネクタ 760">
          <a:extLst>
            <a:ext uri="{FF2B5EF4-FFF2-40B4-BE49-F238E27FC236}">
              <a16:creationId xmlns:a16="http://schemas.microsoft.com/office/drawing/2014/main" id="{886A95EC-DA42-4274-B2C9-D10683AC853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2" name="テキスト ボックス 761">
          <a:extLst>
            <a:ext uri="{FF2B5EF4-FFF2-40B4-BE49-F238E27FC236}">
              <a16:creationId xmlns:a16="http://schemas.microsoft.com/office/drawing/2014/main" id="{4462508C-D43F-446E-8D76-0596477C6C5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3" name="直線コネクタ 762">
          <a:extLst>
            <a:ext uri="{FF2B5EF4-FFF2-40B4-BE49-F238E27FC236}">
              <a16:creationId xmlns:a16="http://schemas.microsoft.com/office/drawing/2014/main" id="{A4C527E1-9EFB-495F-8F9E-6E2D3865C41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4" name="テキスト ボックス 763">
          <a:extLst>
            <a:ext uri="{FF2B5EF4-FFF2-40B4-BE49-F238E27FC236}">
              <a16:creationId xmlns:a16="http://schemas.microsoft.com/office/drawing/2014/main" id="{447A7848-A916-4EBC-9727-653A3BA9BE0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5" name="直線コネクタ 764">
          <a:extLst>
            <a:ext uri="{FF2B5EF4-FFF2-40B4-BE49-F238E27FC236}">
              <a16:creationId xmlns:a16="http://schemas.microsoft.com/office/drawing/2014/main" id="{ADFE7E75-538A-477E-B6C7-A1B92434646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6" name="テキスト ボックス 765">
          <a:extLst>
            <a:ext uri="{FF2B5EF4-FFF2-40B4-BE49-F238E27FC236}">
              <a16:creationId xmlns:a16="http://schemas.microsoft.com/office/drawing/2014/main" id="{60C1334E-0036-48D1-911E-A91567027A3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7" name="直線コネクタ 766">
          <a:extLst>
            <a:ext uri="{FF2B5EF4-FFF2-40B4-BE49-F238E27FC236}">
              <a16:creationId xmlns:a16="http://schemas.microsoft.com/office/drawing/2014/main" id="{B322A64A-B08E-4EDF-8926-BE62B1589ED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8" name="テキスト ボックス 767">
          <a:extLst>
            <a:ext uri="{FF2B5EF4-FFF2-40B4-BE49-F238E27FC236}">
              <a16:creationId xmlns:a16="http://schemas.microsoft.com/office/drawing/2014/main" id="{0B2A2C70-3058-46F5-AA20-854DED1343D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9" name="直線コネクタ 768">
          <a:extLst>
            <a:ext uri="{FF2B5EF4-FFF2-40B4-BE49-F238E27FC236}">
              <a16:creationId xmlns:a16="http://schemas.microsoft.com/office/drawing/2014/main" id="{C27C4694-C0BC-4EFB-ADDB-A3A3143E457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70" name="テキスト ボックス 769">
          <a:extLst>
            <a:ext uri="{FF2B5EF4-FFF2-40B4-BE49-F238E27FC236}">
              <a16:creationId xmlns:a16="http://schemas.microsoft.com/office/drawing/2014/main" id="{0BEE6E12-3752-4769-A701-3CE8E680812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71" name="直線コネクタ 770">
          <a:extLst>
            <a:ext uri="{FF2B5EF4-FFF2-40B4-BE49-F238E27FC236}">
              <a16:creationId xmlns:a16="http://schemas.microsoft.com/office/drawing/2014/main" id="{FAFD2E9B-8C60-433C-BB66-862FD6C52B75}"/>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2" name="テキスト ボックス 771">
          <a:extLst>
            <a:ext uri="{FF2B5EF4-FFF2-40B4-BE49-F238E27FC236}">
              <a16:creationId xmlns:a16="http://schemas.microsoft.com/office/drawing/2014/main" id="{AD52B8D1-E242-4EAE-A418-6C721D0311A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3" name="直線コネクタ 772">
          <a:extLst>
            <a:ext uri="{FF2B5EF4-FFF2-40B4-BE49-F238E27FC236}">
              <a16:creationId xmlns:a16="http://schemas.microsoft.com/office/drawing/2014/main" id="{18C78009-F017-4097-9E8C-AA185AF9F2F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4" name="【公民館】&#10;有形固定資産減価償却率グラフ枠">
          <a:extLst>
            <a:ext uri="{FF2B5EF4-FFF2-40B4-BE49-F238E27FC236}">
              <a16:creationId xmlns:a16="http://schemas.microsoft.com/office/drawing/2014/main" id="{DB15B0BB-4B1C-4F13-831E-C10D818BB0C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775" name="直線コネクタ 774">
          <a:extLst>
            <a:ext uri="{FF2B5EF4-FFF2-40B4-BE49-F238E27FC236}">
              <a16:creationId xmlns:a16="http://schemas.microsoft.com/office/drawing/2014/main" id="{935B6173-1DA3-4494-975D-6FDFDE0CCFCF}"/>
            </a:ext>
          </a:extLst>
        </xdr:cNvPr>
        <xdr:cNvCxnSpPr/>
      </xdr:nvCxnSpPr>
      <xdr:spPr>
        <a:xfrm flipV="1">
          <a:off x="14375764" y="16871224"/>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6" name="【公民館】&#10;有形固定資産減価償却率最小値テキスト">
          <a:extLst>
            <a:ext uri="{FF2B5EF4-FFF2-40B4-BE49-F238E27FC236}">
              <a16:creationId xmlns:a16="http://schemas.microsoft.com/office/drawing/2014/main" id="{3FDD686D-B154-4628-B969-2F3C46DCC8FF}"/>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7" name="直線コネクタ 776">
          <a:extLst>
            <a:ext uri="{FF2B5EF4-FFF2-40B4-BE49-F238E27FC236}">
              <a16:creationId xmlns:a16="http://schemas.microsoft.com/office/drawing/2014/main" id="{7D3BCD19-A3B1-4F46-926B-AB6C04424124}"/>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778" name="【公民館】&#10;有形固定資産減価償却率最大値テキスト">
          <a:extLst>
            <a:ext uri="{FF2B5EF4-FFF2-40B4-BE49-F238E27FC236}">
              <a16:creationId xmlns:a16="http://schemas.microsoft.com/office/drawing/2014/main" id="{25CBE955-2C3D-4041-B9DF-0C8A5C6EBC69}"/>
            </a:ext>
          </a:extLst>
        </xdr:cNvPr>
        <xdr:cNvSpPr txBox="1"/>
      </xdr:nvSpPr>
      <xdr:spPr>
        <a:xfrm>
          <a:off x="14414500" y="166502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779" name="直線コネクタ 778">
          <a:extLst>
            <a:ext uri="{FF2B5EF4-FFF2-40B4-BE49-F238E27FC236}">
              <a16:creationId xmlns:a16="http://schemas.microsoft.com/office/drawing/2014/main" id="{73FF9891-9FB1-44D5-A934-986481C52E41}"/>
            </a:ext>
          </a:extLst>
        </xdr:cNvPr>
        <xdr:cNvCxnSpPr/>
      </xdr:nvCxnSpPr>
      <xdr:spPr>
        <a:xfrm>
          <a:off x="142875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780" name="【公民館】&#10;有形固定資産減価償却率平均値テキスト">
          <a:extLst>
            <a:ext uri="{FF2B5EF4-FFF2-40B4-BE49-F238E27FC236}">
              <a16:creationId xmlns:a16="http://schemas.microsoft.com/office/drawing/2014/main" id="{FF8EE8C5-4DDD-42CA-87D9-9BCE797E3AFA}"/>
            </a:ext>
          </a:extLst>
        </xdr:cNvPr>
        <xdr:cNvSpPr txBox="1"/>
      </xdr:nvSpPr>
      <xdr:spPr>
        <a:xfrm>
          <a:off x="14414500" y="17688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781" name="フローチャート: 判断 780">
          <a:extLst>
            <a:ext uri="{FF2B5EF4-FFF2-40B4-BE49-F238E27FC236}">
              <a16:creationId xmlns:a16="http://schemas.microsoft.com/office/drawing/2014/main" id="{6ADF762D-E95A-4094-87F4-66C8D5B20FFC}"/>
            </a:ext>
          </a:extLst>
        </xdr:cNvPr>
        <xdr:cNvSpPr/>
      </xdr:nvSpPr>
      <xdr:spPr>
        <a:xfrm>
          <a:off x="14325600" y="1783279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782" name="フローチャート: 判断 781">
          <a:extLst>
            <a:ext uri="{FF2B5EF4-FFF2-40B4-BE49-F238E27FC236}">
              <a16:creationId xmlns:a16="http://schemas.microsoft.com/office/drawing/2014/main" id="{71EFE2DD-CCD3-47D8-A5F9-8E6A3637D16A}"/>
            </a:ext>
          </a:extLst>
        </xdr:cNvPr>
        <xdr:cNvSpPr/>
      </xdr:nvSpPr>
      <xdr:spPr>
        <a:xfrm>
          <a:off x="13578840" y="1780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783" name="フローチャート: 判断 782">
          <a:extLst>
            <a:ext uri="{FF2B5EF4-FFF2-40B4-BE49-F238E27FC236}">
              <a16:creationId xmlns:a16="http://schemas.microsoft.com/office/drawing/2014/main" id="{95CB4D93-7C2A-458D-8F4B-9FD6B5435A18}"/>
            </a:ext>
          </a:extLst>
        </xdr:cNvPr>
        <xdr:cNvSpPr/>
      </xdr:nvSpPr>
      <xdr:spPr>
        <a:xfrm>
          <a:off x="12804140" y="17748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784" name="フローチャート: 判断 783">
          <a:extLst>
            <a:ext uri="{FF2B5EF4-FFF2-40B4-BE49-F238E27FC236}">
              <a16:creationId xmlns:a16="http://schemas.microsoft.com/office/drawing/2014/main" id="{ACAF4FE2-A890-45DF-8D19-B60C03A2A8A2}"/>
            </a:ext>
          </a:extLst>
        </xdr:cNvPr>
        <xdr:cNvSpPr/>
      </xdr:nvSpPr>
      <xdr:spPr>
        <a:xfrm>
          <a:off x="12029440" y="17780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785" name="フローチャート: 判断 784">
          <a:extLst>
            <a:ext uri="{FF2B5EF4-FFF2-40B4-BE49-F238E27FC236}">
              <a16:creationId xmlns:a16="http://schemas.microsoft.com/office/drawing/2014/main" id="{F28BEC77-0A4E-4B6A-A8DE-07240DE790A8}"/>
            </a:ext>
          </a:extLst>
        </xdr:cNvPr>
        <xdr:cNvSpPr/>
      </xdr:nvSpPr>
      <xdr:spPr>
        <a:xfrm>
          <a:off x="11231880" y="177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BCA0B521-3D01-4E66-987C-9FAD84179A7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A1CB7CB7-F36D-4845-B08F-AC8F3DCC19D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FFE04DD2-A850-4BF8-90E8-A0EB8A44B35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5AB2F61B-76E6-49D5-AAB5-84824C958F6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E2435A90-C01D-4B5D-9387-A949D9B4BA3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157662</xdr:rowOff>
    </xdr:from>
    <xdr:to>
      <xdr:col>85</xdr:col>
      <xdr:colOff>177800</xdr:colOff>
      <xdr:row>107</xdr:row>
      <xdr:rowOff>87812</xdr:rowOff>
    </xdr:to>
    <xdr:sp macro="" textlink="">
      <xdr:nvSpPr>
        <xdr:cNvPr id="791" name="楕円 790">
          <a:extLst>
            <a:ext uri="{FF2B5EF4-FFF2-40B4-BE49-F238E27FC236}">
              <a16:creationId xmlns:a16="http://schemas.microsoft.com/office/drawing/2014/main" id="{240CFEF3-0C13-413A-9BBB-BF3C541A8419}"/>
            </a:ext>
          </a:extLst>
        </xdr:cNvPr>
        <xdr:cNvSpPr/>
      </xdr:nvSpPr>
      <xdr:spPr>
        <a:xfrm>
          <a:off x="14325600" y="1792750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136089</xdr:rowOff>
    </xdr:from>
    <xdr:ext cx="405111" cy="259045"/>
    <xdr:sp macro="" textlink="">
      <xdr:nvSpPr>
        <xdr:cNvPr id="792" name="【公民館】&#10;有形固定資産減価償却率該当値テキスト">
          <a:extLst>
            <a:ext uri="{FF2B5EF4-FFF2-40B4-BE49-F238E27FC236}">
              <a16:creationId xmlns:a16="http://schemas.microsoft.com/office/drawing/2014/main" id="{790B69D9-1AF3-4B8F-A3D4-B806514078E8}"/>
            </a:ext>
          </a:extLst>
        </xdr:cNvPr>
        <xdr:cNvSpPr txBox="1"/>
      </xdr:nvSpPr>
      <xdr:spPr>
        <a:xfrm>
          <a:off x="14414500" y="1790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123371</xdr:rowOff>
    </xdr:from>
    <xdr:to>
      <xdr:col>81</xdr:col>
      <xdr:colOff>101600</xdr:colOff>
      <xdr:row>107</xdr:row>
      <xdr:rowOff>53521</xdr:rowOff>
    </xdr:to>
    <xdr:sp macro="" textlink="">
      <xdr:nvSpPr>
        <xdr:cNvPr id="793" name="楕円 792">
          <a:extLst>
            <a:ext uri="{FF2B5EF4-FFF2-40B4-BE49-F238E27FC236}">
              <a16:creationId xmlns:a16="http://schemas.microsoft.com/office/drawing/2014/main" id="{1621EF6B-AD4B-42FD-8656-ACAF330B900D}"/>
            </a:ext>
          </a:extLst>
        </xdr:cNvPr>
        <xdr:cNvSpPr/>
      </xdr:nvSpPr>
      <xdr:spPr>
        <a:xfrm>
          <a:off x="13578840" y="17893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xdr:rowOff>
    </xdr:from>
    <xdr:to>
      <xdr:col>85</xdr:col>
      <xdr:colOff>127000</xdr:colOff>
      <xdr:row>107</xdr:row>
      <xdr:rowOff>37012</xdr:rowOff>
    </xdr:to>
    <xdr:cxnSp macro="">
      <xdr:nvCxnSpPr>
        <xdr:cNvPr id="794" name="直線コネクタ 793">
          <a:extLst>
            <a:ext uri="{FF2B5EF4-FFF2-40B4-BE49-F238E27FC236}">
              <a16:creationId xmlns:a16="http://schemas.microsoft.com/office/drawing/2014/main" id="{C4CEABEA-CFA9-46CB-838E-2DB6D963A025}"/>
            </a:ext>
          </a:extLst>
        </xdr:cNvPr>
        <xdr:cNvCxnSpPr/>
      </xdr:nvCxnSpPr>
      <xdr:spPr>
        <a:xfrm>
          <a:off x="13629640" y="17940201"/>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90714</xdr:rowOff>
    </xdr:from>
    <xdr:to>
      <xdr:col>76</xdr:col>
      <xdr:colOff>165100</xdr:colOff>
      <xdr:row>107</xdr:row>
      <xdr:rowOff>20864</xdr:rowOff>
    </xdr:to>
    <xdr:sp macro="" textlink="">
      <xdr:nvSpPr>
        <xdr:cNvPr id="795" name="楕円 794">
          <a:extLst>
            <a:ext uri="{FF2B5EF4-FFF2-40B4-BE49-F238E27FC236}">
              <a16:creationId xmlns:a16="http://schemas.microsoft.com/office/drawing/2014/main" id="{81D6B216-81BF-48CF-9619-CF0D8E5C1553}"/>
            </a:ext>
          </a:extLst>
        </xdr:cNvPr>
        <xdr:cNvSpPr/>
      </xdr:nvSpPr>
      <xdr:spPr>
        <a:xfrm>
          <a:off x="12804140" y="17860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141514</xdr:rowOff>
    </xdr:from>
    <xdr:to>
      <xdr:col>81</xdr:col>
      <xdr:colOff>50800</xdr:colOff>
      <xdr:row>107</xdr:row>
      <xdr:rowOff>2721</xdr:rowOff>
    </xdr:to>
    <xdr:cxnSp macro="">
      <xdr:nvCxnSpPr>
        <xdr:cNvPr id="796" name="直線コネクタ 795">
          <a:extLst>
            <a:ext uri="{FF2B5EF4-FFF2-40B4-BE49-F238E27FC236}">
              <a16:creationId xmlns:a16="http://schemas.microsoft.com/office/drawing/2014/main" id="{28496E32-02EA-4840-8E88-B1FC4D4BAC9E}"/>
            </a:ext>
          </a:extLst>
        </xdr:cNvPr>
        <xdr:cNvCxnSpPr/>
      </xdr:nvCxnSpPr>
      <xdr:spPr>
        <a:xfrm>
          <a:off x="12854940" y="17911354"/>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64588</xdr:rowOff>
    </xdr:from>
    <xdr:to>
      <xdr:col>72</xdr:col>
      <xdr:colOff>38100</xdr:colOff>
      <xdr:row>106</xdr:row>
      <xdr:rowOff>166188</xdr:rowOff>
    </xdr:to>
    <xdr:sp macro="" textlink="">
      <xdr:nvSpPr>
        <xdr:cNvPr id="797" name="楕円 796">
          <a:extLst>
            <a:ext uri="{FF2B5EF4-FFF2-40B4-BE49-F238E27FC236}">
              <a16:creationId xmlns:a16="http://schemas.microsoft.com/office/drawing/2014/main" id="{B35F7934-FB47-405C-AF77-28965F101CEC}"/>
            </a:ext>
          </a:extLst>
        </xdr:cNvPr>
        <xdr:cNvSpPr/>
      </xdr:nvSpPr>
      <xdr:spPr>
        <a:xfrm>
          <a:off x="12029440" y="178344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115388</xdr:rowOff>
    </xdr:from>
    <xdr:to>
      <xdr:col>76</xdr:col>
      <xdr:colOff>114300</xdr:colOff>
      <xdr:row>106</xdr:row>
      <xdr:rowOff>141514</xdr:rowOff>
    </xdr:to>
    <xdr:cxnSp macro="">
      <xdr:nvCxnSpPr>
        <xdr:cNvPr id="798" name="直線コネクタ 797">
          <a:extLst>
            <a:ext uri="{FF2B5EF4-FFF2-40B4-BE49-F238E27FC236}">
              <a16:creationId xmlns:a16="http://schemas.microsoft.com/office/drawing/2014/main" id="{A1EA66C8-D042-407B-B19C-D730F2E72A4C}"/>
            </a:ext>
          </a:extLst>
        </xdr:cNvPr>
        <xdr:cNvCxnSpPr/>
      </xdr:nvCxnSpPr>
      <xdr:spPr>
        <a:xfrm>
          <a:off x="12072620" y="17885228"/>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41729</xdr:rowOff>
    </xdr:from>
    <xdr:to>
      <xdr:col>67</xdr:col>
      <xdr:colOff>101600</xdr:colOff>
      <xdr:row>106</xdr:row>
      <xdr:rowOff>143329</xdr:rowOff>
    </xdr:to>
    <xdr:sp macro="" textlink="">
      <xdr:nvSpPr>
        <xdr:cNvPr id="799" name="楕円 798">
          <a:extLst>
            <a:ext uri="{FF2B5EF4-FFF2-40B4-BE49-F238E27FC236}">
              <a16:creationId xmlns:a16="http://schemas.microsoft.com/office/drawing/2014/main" id="{04961708-57DE-4B9C-BBE7-CA3161FDECC8}"/>
            </a:ext>
          </a:extLst>
        </xdr:cNvPr>
        <xdr:cNvSpPr/>
      </xdr:nvSpPr>
      <xdr:spPr>
        <a:xfrm>
          <a:off x="11231880" y="1781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92529</xdr:rowOff>
    </xdr:from>
    <xdr:to>
      <xdr:col>71</xdr:col>
      <xdr:colOff>177800</xdr:colOff>
      <xdr:row>106</xdr:row>
      <xdr:rowOff>115388</xdr:rowOff>
    </xdr:to>
    <xdr:cxnSp macro="">
      <xdr:nvCxnSpPr>
        <xdr:cNvPr id="800" name="直線コネクタ 799">
          <a:extLst>
            <a:ext uri="{FF2B5EF4-FFF2-40B4-BE49-F238E27FC236}">
              <a16:creationId xmlns:a16="http://schemas.microsoft.com/office/drawing/2014/main" id="{CF5D518F-19FC-484B-99FB-756F195EAE8C}"/>
            </a:ext>
          </a:extLst>
        </xdr:cNvPr>
        <xdr:cNvCxnSpPr/>
      </xdr:nvCxnSpPr>
      <xdr:spPr>
        <a:xfrm>
          <a:off x="11282680" y="17862369"/>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801" name="n_1aveValue【公民館】&#10;有形固定資産減価償却率">
          <a:extLst>
            <a:ext uri="{FF2B5EF4-FFF2-40B4-BE49-F238E27FC236}">
              <a16:creationId xmlns:a16="http://schemas.microsoft.com/office/drawing/2014/main" id="{C3E545CE-0C2B-49DF-BA44-5E26E6C7F9AA}"/>
            </a:ext>
          </a:extLst>
        </xdr:cNvPr>
        <xdr:cNvSpPr txBox="1"/>
      </xdr:nvSpPr>
      <xdr:spPr>
        <a:xfrm>
          <a:off x="13437244" y="175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802" name="n_2aveValue【公民館】&#10;有形固定資産減価償却率">
          <a:extLst>
            <a:ext uri="{FF2B5EF4-FFF2-40B4-BE49-F238E27FC236}">
              <a16:creationId xmlns:a16="http://schemas.microsoft.com/office/drawing/2014/main" id="{41FD1A52-88CA-463B-95CB-376D70CFB812}"/>
            </a:ext>
          </a:extLst>
        </xdr:cNvPr>
        <xdr:cNvSpPr txBox="1"/>
      </xdr:nvSpPr>
      <xdr:spPr>
        <a:xfrm>
          <a:off x="12675244" y="17527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803" name="n_3aveValue【公民館】&#10;有形固定資産減価償却率">
          <a:extLst>
            <a:ext uri="{FF2B5EF4-FFF2-40B4-BE49-F238E27FC236}">
              <a16:creationId xmlns:a16="http://schemas.microsoft.com/office/drawing/2014/main" id="{BC1CC022-882E-4D8E-8572-AAD7668D5674}"/>
            </a:ext>
          </a:extLst>
        </xdr:cNvPr>
        <xdr:cNvSpPr txBox="1"/>
      </xdr:nvSpPr>
      <xdr:spPr>
        <a:xfrm>
          <a:off x="11900544" y="1756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804" name="n_4aveValue【公民館】&#10;有形固定資産減価償却率">
          <a:extLst>
            <a:ext uri="{FF2B5EF4-FFF2-40B4-BE49-F238E27FC236}">
              <a16:creationId xmlns:a16="http://schemas.microsoft.com/office/drawing/2014/main" id="{0E211A66-9C16-4216-BE5B-AB285296718C}"/>
            </a:ext>
          </a:extLst>
        </xdr:cNvPr>
        <xdr:cNvSpPr txBox="1"/>
      </xdr:nvSpPr>
      <xdr:spPr>
        <a:xfrm>
          <a:off x="11102984" y="1757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44648</xdr:rowOff>
    </xdr:from>
    <xdr:ext cx="405111" cy="259045"/>
    <xdr:sp macro="" textlink="">
      <xdr:nvSpPr>
        <xdr:cNvPr id="805" name="n_1mainValue【公民館】&#10;有形固定資産減価償却率">
          <a:extLst>
            <a:ext uri="{FF2B5EF4-FFF2-40B4-BE49-F238E27FC236}">
              <a16:creationId xmlns:a16="http://schemas.microsoft.com/office/drawing/2014/main" id="{0CD0FBC8-754D-4FF7-A09E-BA18206AD016}"/>
            </a:ext>
          </a:extLst>
        </xdr:cNvPr>
        <xdr:cNvSpPr txBox="1"/>
      </xdr:nvSpPr>
      <xdr:spPr>
        <a:xfrm>
          <a:off x="13437244" y="17982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11991</xdr:rowOff>
    </xdr:from>
    <xdr:ext cx="405111" cy="259045"/>
    <xdr:sp macro="" textlink="">
      <xdr:nvSpPr>
        <xdr:cNvPr id="806" name="n_2mainValue【公民館】&#10;有形固定資産減価償却率">
          <a:extLst>
            <a:ext uri="{FF2B5EF4-FFF2-40B4-BE49-F238E27FC236}">
              <a16:creationId xmlns:a16="http://schemas.microsoft.com/office/drawing/2014/main" id="{FB47FB52-6471-427A-9230-DA0F5C3CD04F}"/>
            </a:ext>
          </a:extLst>
        </xdr:cNvPr>
        <xdr:cNvSpPr txBox="1"/>
      </xdr:nvSpPr>
      <xdr:spPr>
        <a:xfrm>
          <a:off x="12675244" y="1794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157315</xdr:rowOff>
    </xdr:from>
    <xdr:ext cx="405111" cy="259045"/>
    <xdr:sp macro="" textlink="">
      <xdr:nvSpPr>
        <xdr:cNvPr id="807" name="n_3mainValue【公民館】&#10;有形固定資産減価償却率">
          <a:extLst>
            <a:ext uri="{FF2B5EF4-FFF2-40B4-BE49-F238E27FC236}">
              <a16:creationId xmlns:a16="http://schemas.microsoft.com/office/drawing/2014/main" id="{004461BB-200E-4EEF-A049-188CFAF656C6}"/>
            </a:ext>
          </a:extLst>
        </xdr:cNvPr>
        <xdr:cNvSpPr txBox="1"/>
      </xdr:nvSpPr>
      <xdr:spPr>
        <a:xfrm>
          <a:off x="119005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134456</xdr:rowOff>
    </xdr:from>
    <xdr:ext cx="405111" cy="259045"/>
    <xdr:sp macro="" textlink="">
      <xdr:nvSpPr>
        <xdr:cNvPr id="808" name="n_4mainValue【公民館】&#10;有形固定資産減価償却率">
          <a:extLst>
            <a:ext uri="{FF2B5EF4-FFF2-40B4-BE49-F238E27FC236}">
              <a16:creationId xmlns:a16="http://schemas.microsoft.com/office/drawing/2014/main" id="{B7472A79-B59A-40FA-92A3-4622FFF2A969}"/>
            </a:ext>
          </a:extLst>
        </xdr:cNvPr>
        <xdr:cNvSpPr txBox="1"/>
      </xdr:nvSpPr>
      <xdr:spPr>
        <a:xfrm>
          <a:off x="11102984" y="17904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9" name="正方形/長方形 808">
          <a:extLst>
            <a:ext uri="{FF2B5EF4-FFF2-40B4-BE49-F238E27FC236}">
              <a16:creationId xmlns:a16="http://schemas.microsoft.com/office/drawing/2014/main" id="{2AFD0C48-82EA-40AD-B6BB-7407976BB62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0" name="正方形/長方形 809">
          <a:extLst>
            <a:ext uri="{FF2B5EF4-FFF2-40B4-BE49-F238E27FC236}">
              <a16:creationId xmlns:a16="http://schemas.microsoft.com/office/drawing/2014/main" id="{CC61724A-DB33-45EA-B6F8-857DC1836E8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1" name="正方形/長方形 810">
          <a:extLst>
            <a:ext uri="{FF2B5EF4-FFF2-40B4-BE49-F238E27FC236}">
              <a16:creationId xmlns:a16="http://schemas.microsoft.com/office/drawing/2014/main" id="{8F4047D0-6FBF-412C-8303-6808BAA899A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2" name="正方形/長方形 811">
          <a:extLst>
            <a:ext uri="{FF2B5EF4-FFF2-40B4-BE49-F238E27FC236}">
              <a16:creationId xmlns:a16="http://schemas.microsoft.com/office/drawing/2014/main" id="{C022BBB7-8217-4653-843F-3DA0ECFB6E5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3" name="正方形/長方形 812">
          <a:extLst>
            <a:ext uri="{FF2B5EF4-FFF2-40B4-BE49-F238E27FC236}">
              <a16:creationId xmlns:a16="http://schemas.microsoft.com/office/drawing/2014/main" id="{609C1606-01F7-4F4B-9EED-1362448B36A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4" name="正方形/長方形 813">
          <a:extLst>
            <a:ext uri="{FF2B5EF4-FFF2-40B4-BE49-F238E27FC236}">
              <a16:creationId xmlns:a16="http://schemas.microsoft.com/office/drawing/2014/main" id="{5DA0AE1D-24C4-49E8-9871-B001A80D148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5" name="正方形/長方形 814">
          <a:extLst>
            <a:ext uri="{FF2B5EF4-FFF2-40B4-BE49-F238E27FC236}">
              <a16:creationId xmlns:a16="http://schemas.microsoft.com/office/drawing/2014/main" id="{7C35C14D-DFE0-45F6-AFDD-5C7D07FB929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6" name="正方形/長方形 815">
          <a:extLst>
            <a:ext uri="{FF2B5EF4-FFF2-40B4-BE49-F238E27FC236}">
              <a16:creationId xmlns:a16="http://schemas.microsoft.com/office/drawing/2014/main" id="{4EFE5F52-F4F0-4545-8D88-5450F2983A7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7" name="テキスト ボックス 816">
          <a:extLst>
            <a:ext uri="{FF2B5EF4-FFF2-40B4-BE49-F238E27FC236}">
              <a16:creationId xmlns:a16="http://schemas.microsoft.com/office/drawing/2014/main" id="{68EC7510-8B01-4FF4-97B7-77E368E0407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8" name="直線コネクタ 817">
          <a:extLst>
            <a:ext uri="{FF2B5EF4-FFF2-40B4-BE49-F238E27FC236}">
              <a16:creationId xmlns:a16="http://schemas.microsoft.com/office/drawing/2014/main" id="{282C14B8-0C08-4E6B-8B32-3B86A252B6A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9" name="直線コネクタ 818">
          <a:extLst>
            <a:ext uri="{FF2B5EF4-FFF2-40B4-BE49-F238E27FC236}">
              <a16:creationId xmlns:a16="http://schemas.microsoft.com/office/drawing/2014/main" id="{1385C9DB-93AE-44AB-85DB-5F62DC7D736E}"/>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20" name="テキスト ボックス 819">
          <a:extLst>
            <a:ext uri="{FF2B5EF4-FFF2-40B4-BE49-F238E27FC236}">
              <a16:creationId xmlns:a16="http://schemas.microsoft.com/office/drawing/2014/main" id="{E8B5753D-295D-481A-892C-606C83F65328}"/>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21" name="直線コネクタ 820">
          <a:extLst>
            <a:ext uri="{FF2B5EF4-FFF2-40B4-BE49-F238E27FC236}">
              <a16:creationId xmlns:a16="http://schemas.microsoft.com/office/drawing/2014/main" id="{DA20D234-A35E-4FD7-AC23-1880CC53A8B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2" name="テキスト ボックス 821">
          <a:extLst>
            <a:ext uri="{FF2B5EF4-FFF2-40B4-BE49-F238E27FC236}">
              <a16:creationId xmlns:a16="http://schemas.microsoft.com/office/drawing/2014/main" id="{1396DE98-E5C2-4BDD-8C30-860C5AD8C8E2}"/>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3" name="直線コネクタ 822">
          <a:extLst>
            <a:ext uri="{FF2B5EF4-FFF2-40B4-BE49-F238E27FC236}">
              <a16:creationId xmlns:a16="http://schemas.microsoft.com/office/drawing/2014/main" id="{B05E76C7-6A6E-469F-8BEA-EF5CEF2E8B41}"/>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4" name="テキスト ボックス 823">
          <a:extLst>
            <a:ext uri="{FF2B5EF4-FFF2-40B4-BE49-F238E27FC236}">
              <a16:creationId xmlns:a16="http://schemas.microsoft.com/office/drawing/2014/main" id="{BECE0AA1-D8E5-43F5-A833-AACFC3B016D6}"/>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5" name="直線コネクタ 824">
          <a:extLst>
            <a:ext uri="{FF2B5EF4-FFF2-40B4-BE49-F238E27FC236}">
              <a16:creationId xmlns:a16="http://schemas.microsoft.com/office/drawing/2014/main" id="{995E76F5-DF1D-4A89-BCEE-A498A8B2E29B}"/>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6" name="テキスト ボックス 825">
          <a:extLst>
            <a:ext uri="{FF2B5EF4-FFF2-40B4-BE49-F238E27FC236}">
              <a16:creationId xmlns:a16="http://schemas.microsoft.com/office/drawing/2014/main" id="{CF8DBB67-762A-4DC0-98C7-01D3B059D686}"/>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7" name="直線コネクタ 826">
          <a:extLst>
            <a:ext uri="{FF2B5EF4-FFF2-40B4-BE49-F238E27FC236}">
              <a16:creationId xmlns:a16="http://schemas.microsoft.com/office/drawing/2014/main" id="{B969928E-9263-4E79-B945-3039264C1EF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8" name="テキスト ボックス 827">
          <a:extLst>
            <a:ext uri="{FF2B5EF4-FFF2-40B4-BE49-F238E27FC236}">
              <a16:creationId xmlns:a16="http://schemas.microsoft.com/office/drawing/2014/main" id="{E55F8DC9-2F7D-409D-B9BD-D6D721BAC099}"/>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0A86DC5C-C2C1-448F-A99B-FC7A00628C5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30" name="テキスト ボックス 829">
          <a:extLst>
            <a:ext uri="{FF2B5EF4-FFF2-40B4-BE49-F238E27FC236}">
              <a16:creationId xmlns:a16="http://schemas.microsoft.com/office/drawing/2014/main" id="{46ECFC1D-30CE-4A06-BD6B-6DF2D8C0A094}"/>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公民館】&#10;一人当たり面積グラフ枠">
          <a:extLst>
            <a:ext uri="{FF2B5EF4-FFF2-40B4-BE49-F238E27FC236}">
              <a16:creationId xmlns:a16="http://schemas.microsoft.com/office/drawing/2014/main" id="{B4F5D3F5-5B53-41DF-B44C-23B2BE3A774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832" name="直線コネクタ 831">
          <a:extLst>
            <a:ext uri="{FF2B5EF4-FFF2-40B4-BE49-F238E27FC236}">
              <a16:creationId xmlns:a16="http://schemas.microsoft.com/office/drawing/2014/main" id="{C0B9898A-9377-4526-8B2F-BF5A39CDE11F}"/>
            </a:ext>
          </a:extLst>
        </xdr:cNvPr>
        <xdr:cNvCxnSpPr/>
      </xdr:nvCxnSpPr>
      <xdr:spPr>
        <a:xfrm flipV="1">
          <a:off x="19509104" y="16793527"/>
          <a:ext cx="0" cy="143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833" name="【公民館】&#10;一人当たり面積最小値テキスト">
          <a:extLst>
            <a:ext uri="{FF2B5EF4-FFF2-40B4-BE49-F238E27FC236}">
              <a16:creationId xmlns:a16="http://schemas.microsoft.com/office/drawing/2014/main" id="{159DE018-9420-4038-8883-ABACCF83690A}"/>
            </a:ext>
          </a:extLst>
        </xdr:cNvPr>
        <xdr:cNvSpPr txBox="1"/>
      </xdr:nvSpPr>
      <xdr:spPr>
        <a:xfrm>
          <a:off x="19547840" y="1823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834" name="直線コネクタ 833">
          <a:extLst>
            <a:ext uri="{FF2B5EF4-FFF2-40B4-BE49-F238E27FC236}">
              <a16:creationId xmlns:a16="http://schemas.microsoft.com/office/drawing/2014/main" id="{00682CBD-93C9-4470-9DED-C90638194949}"/>
            </a:ext>
          </a:extLst>
        </xdr:cNvPr>
        <xdr:cNvCxnSpPr/>
      </xdr:nvCxnSpPr>
      <xdr:spPr>
        <a:xfrm>
          <a:off x="19443700" y="18232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835" name="【公民館】&#10;一人当たり面積最大値テキスト">
          <a:extLst>
            <a:ext uri="{FF2B5EF4-FFF2-40B4-BE49-F238E27FC236}">
              <a16:creationId xmlns:a16="http://schemas.microsoft.com/office/drawing/2014/main" id="{9625A3DF-A0FC-45A0-90DB-9AA42D5204B6}"/>
            </a:ext>
          </a:extLst>
        </xdr:cNvPr>
        <xdr:cNvSpPr txBox="1"/>
      </xdr:nvSpPr>
      <xdr:spPr>
        <a:xfrm>
          <a:off x="19547840" y="16576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836" name="直線コネクタ 835">
          <a:extLst>
            <a:ext uri="{FF2B5EF4-FFF2-40B4-BE49-F238E27FC236}">
              <a16:creationId xmlns:a16="http://schemas.microsoft.com/office/drawing/2014/main" id="{8CBE077D-236A-4B5B-A268-8F14CA1C4788}"/>
            </a:ext>
          </a:extLst>
        </xdr:cNvPr>
        <xdr:cNvCxnSpPr/>
      </xdr:nvCxnSpPr>
      <xdr:spPr>
        <a:xfrm>
          <a:off x="19443700" y="16793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837" name="【公民館】&#10;一人当たり面積平均値テキスト">
          <a:extLst>
            <a:ext uri="{FF2B5EF4-FFF2-40B4-BE49-F238E27FC236}">
              <a16:creationId xmlns:a16="http://schemas.microsoft.com/office/drawing/2014/main" id="{8C9AF6ED-5558-4EBC-AD88-993789D274DD}"/>
            </a:ext>
          </a:extLst>
        </xdr:cNvPr>
        <xdr:cNvSpPr txBox="1"/>
      </xdr:nvSpPr>
      <xdr:spPr>
        <a:xfrm>
          <a:off x="19547840" y="17871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838" name="フローチャート: 判断 837">
          <a:extLst>
            <a:ext uri="{FF2B5EF4-FFF2-40B4-BE49-F238E27FC236}">
              <a16:creationId xmlns:a16="http://schemas.microsoft.com/office/drawing/2014/main" id="{7CB8A3D8-B54E-45E2-9959-27AD7D6FDFEA}"/>
            </a:ext>
          </a:extLst>
        </xdr:cNvPr>
        <xdr:cNvSpPr/>
      </xdr:nvSpPr>
      <xdr:spPr>
        <a:xfrm>
          <a:off x="19458940" y="18016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839" name="フローチャート: 判断 838">
          <a:extLst>
            <a:ext uri="{FF2B5EF4-FFF2-40B4-BE49-F238E27FC236}">
              <a16:creationId xmlns:a16="http://schemas.microsoft.com/office/drawing/2014/main" id="{99107356-A5A5-4C80-A87A-083456A3C677}"/>
            </a:ext>
          </a:extLst>
        </xdr:cNvPr>
        <xdr:cNvSpPr/>
      </xdr:nvSpPr>
      <xdr:spPr>
        <a:xfrm>
          <a:off x="18735040" y="180211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840" name="フローチャート: 判断 839">
          <a:extLst>
            <a:ext uri="{FF2B5EF4-FFF2-40B4-BE49-F238E27FC236}">
              <a16:creationId xmlns:a16="http://schemas.microsoft.com/office/drawing/2014/main" id="{66976AF9-AC60-4E55-9BEA-48181EEC2BFC}"/>
            </a:ext>
          </a:extLst>
        </xdr:cNvPr>
        <xdr:cNvSpPr/>
      </xdr:nvSpPr>
      <xdr:spPr>
        <a:xfrm>
          <a:off x="17937480" y="180457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841" name="フローチャート: 判断 840">
          <a:extLst>
            <a:ext uri="{FF2B5EF4-FFF2-40B4-BE49-F238E27FC236}">
              <a16:creationId xmlns:a16="http://schemas.microsoft.com/office/drawing/2014/main" id="{4330FBC7-E06E-48F4-90ED-4894E9540EB5}"/>
            </a:ext>
          </a:extLst>
        </xdr:cNvPr>
        <xdr:cNvSpPr/>
      </xdr:nvSpPr>
      <xdr:spPr>
        <a:xfrm>
          <a:off x="17162780" y="18046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842" name="フローチャート: 判断 841">
          <a:extLst>
            <a:ext uri="{FF2B5EF4-FFF2-40B4-BE49-F238E27FC236}">
              <a16:creationId xmlns:a16="http://schemas.microsoft.com/office/drawing/2014/main" id="{01BFD229-342A-4D58-ACFF-CF769596443D}"/>
            </a:ext>
          </a:extLst>
        </xdr:cNvPr>
        <xdr:cNvSpPr/>
      </xdr:nvSpPr>
      <xdr:spPr>
        <a:xfrm>
          <a:off x="16388080" y="18053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457FC132-FA29-4DDD-A71A-3BCA49B1522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F63C5FC4-A613-44AE-B913-20B20B0151C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A84C87E7-231A-4E2B-A951-13E1E333BE2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FA919B6F-E289-4FB8-929B-2692F5E37D6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9D3F11B8-951F-4437-AF34-359E46FE9FE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21400</xdr:rowOff>
    </xdr:from>
    <xdr:to>
      <xdr:col>116</xdr:col>
      <xdr:colOff>114300</xdr:colOff>
      <xdr:row>108</xdr:row>
      <xdr:rowOff>123000</xdr:rowOff>
    </xdr:to>
    <xdr:sp macro="" textlink="">
      <xdr:nvSpPr>
        <xdr:cNvPr id="848" name="楕円 847">
          <a:extLst>
            <a:ext uri="{FF2B5EF4-FFF2-40B4-BE49-F238E27FC236}">
              <a16:creationId xmlns:a16="http://schemas.microsoft.com/office/drawing/2014/main" id="{A59D8604-2FB0-4573-B9EA-E44B58194C1B}"/>
            </a:ext>
          </a:extLst>
        </xdr:cNvPr>
        <xdr:cNvSpPr/>
      </xdr:nvSpPr>
      <xdr:spPr>
        <a:xfrm>
          <a:off x="19458940" y="1812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107777</xdr:rowOff>
    </xdr:from>
    <xdr:ext cx="469744" cy="259045"/>
    <xdr:sp macro="" textlink="">
      <xdr:nvSpPr>
        <xdr:cNvPr id="849" name="【公民館】&#10;一人当たり面積該当値テキスト">
          <a:extLst>
            <a:ext uri="{FF2B5EF4-FFF2-40B4-BE49-F238E27FC236}">
              <a16:creationId xmlns:a16="http://schemas.microsoft.com/office/drawing/2014/main" id="{64203556-75C3-4737-84AC-8DC40F54D654}"/>
            </a:ext>
          </a:extLst>
        </xdr:cNvPr>
        <xdr:cNvSpPr txBox="1"/>
      </xdr:nvSpPr>
      <xdr:spPr>
        <a:xfrm>
          <a:off x="19547840" y="1804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22733</xdr:rowOff>
    </xdr:from>
    <xdr:to>
      <xdr:col>112</xdr:col>
      <xdr:colOff>38100</xdr:colOff>
      <xdr:row>108</xdr:row>
      <xdr:rowOff>124333</xdr:rowOff>
    </xdr:to>
    <xdr:sp macro="" textlink="">
      <xdr:nvSpPr>
        <xdr:cNvPr id="850" name="楕円 849">
          <a:extLst>
            <a:ext uri="{FF2B5EF4-FFF2-40B4-BE49-F238E27FC236}">
              <a16:creationId xmlns:a16="http://schemas.microsoft.com/office/drawing/2014/main" id="{3193B9E8-2A4E-4F2A-ADF0-497449669764}"/>
            </a:ext>
          </a:extLst>
        </xdr:cNvPr>
        <xdr:cNvSpPr/>
      </xdr:nvSpPr>
      <xdr:spPr>
        <a:xfrm>
          <a:off x="18735040" y="181278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72200</xdr:rowOff>
    </xdr:from>
    <xdr:to>
      <xdr:col>116</xdr:col>
      <xdr:colOff>63500</xdr:colOff>
      <xdr:row>108</xdr:row>
      <xdr:rowOff>73533</xdr:rowOff>
    </xdr:to>
    <xdr:cxnSp macro="">
      <xdr:nvCxnSpPr>
        <xdr:cNvPr id="851" name="直線コネクタ 850">
          <a:extLst>
            <a:ext uri="{FF2B5EF4-FFF2-40B4-BE49-F238E27FC236}">
              <a16:creationId xmlns:a16="http://schemas.microsoft.com/office/drawing/2014/main" id="{52E59ACC-8348-483E-8C94-607EBA5AF960}"/>
            </a:ext>
          </a:extLst>
        </xdr:cNvPr>
        <xdr:cNvCxnSpPr/>
      </xdr:nvCxnSpPr>
      <xdr:spPr>
        <a:xfrm flipV="1">
          <a:off x="18778220" y="18177320"/>
          <a:ext cx="73152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22924</xdr:rowOff>
    </xdr:from>
    <xdr:to>
      <xdr:col>107</xdr:col>
      <xdr:colOff>101600</xdr:colOff>
      <xdr:row>108</xdr:row>
      <xdr:rowOff>124524</xdr:rowOff>
    </xdr:to>
    <xdr:sp macro="" textlink="">
      <xdr:nvSpPr>
        <xdr:cNvPr id="852" name="楕円 851">
          <a:extLst>
            <a:ext uri="{FF2B5EF4-FFF2-40B4-BE49-F238E27FC236}">
              <a16:creationId xmlns:a16="http://schemas.microsoft.com/office/drawing/2014/main" id="{B2584FC5-B3CD-4F90-A243-3E9C7408406F}"/>
            </a:ext>
          </a:extLst>
        </xdr:cNvPr>
        <xdr:cNvSpPr/>
      </xdr:nvSpPr>
      <xdr:spPr>
        <a:xfrm>
          <a:off x="17937480" y="1812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73533</xdr:rowOff>
    </xdr:from>
    <xdr:to>
      <xdr:col>111</xdr:col>
      <xdr:colOff>177800</xdr:colOff>
      <xdr:row>108</xdr:row>
      <xdr:rowOff>73724</xdr:rowOff>
    </xdr:to>
    <xdr:cxnSp macro="">
      <xdr:nvCxnSpPr>
        <xdr:cNvPr id="853" name="直線コネクタ 852">
          <a:extLst>
            <a:ext uri="{FF2B5EF4-FFF2-40B4-BE49-F238E27FC236}">
              <a16:creationId xmlns:a16="http://schemas.microsoft.com/office/drawing/2014/main" id="{68DDED60-A4EB-4531-AE98-BE63F09D0A75}"/>
            </a:ext>
          </a:extLst>
        </xdr:cNvPr>
        <xdr:cNvCxnSpPr/>
      </xdr:nvCxnSpPr>
      <xdr:spPr>
        <a:xfrm flipV="1">
          <a:off x="17988280" y="18178653"/>
          <a:ext cx="78994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24448</xdr:rowOff>
    </xdr:from>
    <xdr:to>
      <xdr:col>102</xdr:col>
      <xdr:colOff>165100</xdr:colOff>
      <xdr:row>108</xdr:row>
      <xdr:rowOff>126048</xdr:rowOff>
    </xdr:to>
    <xdr:sp macro="" textlink="">
      <xdr:nvSpPr>
        <xdr:cNvPr id="854" name="楕円 853">
          <a:extLst>
            <a:ext uri="{FF2B5EF4-FFF2-40B4-BE49-F238E27FC236}">
              <a16:creationId xmlns:a16="http://schemas.microsoft.com/office/drawing/2014/main" id="{B7781C63-F92F-4A98-AB28-7442F950262D}"/>
            </a:ext>
          </a:extLst>
        </xdr:cNvPr>
        <xdr:cNvSpPr/>
      </xdr:nvSpPr>
      <xdr:spPr>
        <a:xfrm>
          <a:off x="17162780" y="1812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73724</xdr:rowOff>
    </xdr:from>
    <xdr:to>
      <xdr:col>107</xdr:col>
      <xdr:colOff>50800</xdr:colOff>
      <xdr:row>108</xdr:row>
      <xdr:rowOff>75248</xdr:rowOff>
    </xdr:to>
    <xdr:cxnSp macro="">
      <xdr:nvCxnSpPr>
        <xdr:cNvPr id="855" name="直線コネクタ 854">
          <a:extLst>
            <a:ext uri="{FF2B5EF4-FFF2-40B4-BE49-F238E27FC236}">
              <a16:creationId xmlns:a16="http://schemas.microsoft.com/office/drawing/2014/main" id="{DCDB8FE7-F927-4FB3-BBF0-51AFC6FCEF2B}"/>
            </a:ext>
          </a:extLst>
        </xdr:cNvPr>
        <xdr:cNvCxnSpPr/>
      </xdr:nvCxnSpPr>
      <xdr:spPr>
        <a:xfrm flipV="1">
          <a:off x="17213580" y="18178844"/>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25209</xdr:rowOff>
    </xdr:from>
    <xdr:to>
      <xdr:col>98</xdr:col>
      <xdr:colOff>38100</xdr:colOff>
      <xdr:row>108</xdr:row>
      <xdr:rowOff>126809</xdr:rowOff>
    </xdr:to>
    <xdr:sp macro="" textlink="">
      <xdr:nvSpPr>
        <xdr:cNvPr id="856" name="楕円 855">
          <a:extLst>
            <a:ext uri="{FF2B5EF4-FFF2-40B4-BE49-F238E27FC236}">
              <a16:creationId xmlns:a16="http://schemas.microsoft.com/office/drawing/2014/main" id="{6B7550FC-D7FC-44FC-BE8F-AA7420A9145F}"/>
            </a:ext>
          </a:extLst>
        </xdr:cNvPr>
        <xdr:cNvSpPr/>
      </xdr:nvSpPr>
      <xdr:spPr>
        <a:xfrm>
          <a:off x="16388080" y="181303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75248</xdr:rowOff>
    </xdr:from>
    <xdr:to>
      <xdr:col>102</xdr:col>
      <xdr:colOff>114300</xdr:colOff>
      <xdr:row>108</xdr:row>
      <xdr:rowOff>76009</xdr:rowOff>
    </xdr:to>
    <xdr:cxnSp macro="">
      <xdr:nvCxnSpPr>
        <xdr:cNvPr id="857" name="直線コネクタ 856">
          <a:extLst>
            <a:ext uri="{FF2B5EF4-FFF2-40B4-BE49-F238E27FC236}">
              <a16:creationId xmlns:a16="http://schemas.microsoft.com/office/drawing/2014/main" id="{D448B729-EC10-4858-9048-79EF3A12312B}"/>
            </a:ext>
          </a:extLst>
        </xdr:cNvPr>
        <xdr:cNvCxnSpPr/>
      </xdr:nvCxnSpPr>
      <xdr:spPr>
        <a:xfrm flipV="1">
          <a:off x="16431260" y="18180368"/>
          <a:ext cx="78232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858" name="n_1aveValue【公民館】&#10;一人当たり面積">
          <a:extLst>
            <a:ext uri="{FF2B5EF4-FFF2-40B4-BE49-F238E27FC236}">
              <a16:creationId xmlns:a16="http://schemas.microsoft.com/office/drawing/2014/main" id="{0AA62643-E364-41B6-8373-0322053EBA77}"/>
            </a:ext>
          </a:extLst>
        </xdr:cNvPr>
        <xdr:cNvSpPr txBox="1"/>
      </xdr:nvSpPr>
      <xdr:spPr>
        <a:xfrm>
          <a:off x="18561127" y="178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859" name="n_2aveValue【公民館】&#10;一人当たり面積">
          <a:extLst>
            <a:ext uri="{FF2B5EF4-FFF2-40B4-BE49-F238E27FC236}">
              <a16:creationId xmlns:a16="http://schemas.microsoft.com/office/drawing/2014/main" id="{24762DB6-142F-43BC-9B2F-11B70BA6A4EE}"/>
            </a:ext>
          </a:extLst>
        </xdr:cNvPr>
        <xdr:cNvSpPr txBox="1"/>
      </xdr:nvSpPr>
      <xdr:spPr>
        <a:xfrm>
          <a:off x="17776267" y="1782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860" name="n_3aveValue【公民館】&#10;一人当たり面積">
          <a:extLst>
            <a:ext uri="{FF2B5EF4-FFF2-40B4-BE49-F238E27FC236}">
              <a16:creationId xmlns:a16="http://schemas.microsoft.com/office/drawing/2014/main" id="{BE08BCAB-46E7-4FA4-9B09-B4AFD2A8B242}"/>
            </a:ext>
          </a:extLst>
        </xdr:cNvPr>
        <xdr:cNvSpPr txBox="1"/>
      </xdr:nvSpPr>
      <xdr:spPr>
        <a:xfrm>
          <a:off x="17001567" y="1782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861" name="n_4aveValue【公民館】&#10;一人当たり面積">
          <a:extLst>
            <a:ext uri="{FF2B5EF4-FFF2-40B4-BE49-F238E27FC236}">
              <a16:creationId xmlns:a16="http://schemas.microsoft.com/office/drawing/2014/main" id="{98679456-3B21-40D1-96F9-35F15030A17C}"/>
            </a:ext>
          </a:extLst>
        </xdr:cNvPr>
        <xdr:cNvSpPr txBox="1"/>
      </xdr:nvSpPr>
      <xdr:spPr>
        <a:xfrm>
          <a:off x="16226867" y="1783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115460</xdr:rowOff>
    </xdr:from>
    <xdr:ext cx="469744" cy="259045"/>
    <xdr:sp macro="" textlink="">
      <xdr:nvSpPr>
        <xdr:cNvPr id="862" name="n_1mainValue【公民館】&#10;一人当たり面積">
          <a:extLst>
            <a:ext uri="{FF2B5EF4-FFF2-40B4-BE49-F238E27FC236}">
              <a16:creationId xmlns:a16="http://schemas.microsoft.com/office/drawing/2014/main" id="{408E5E4C-8158-4F91-844A-6AD8CB6A2EEF}"/>
            </a:ext>
          </a:extLst>
        </xdr:cNvPr>
        <xdr:cNvSpPr txBox="1"/>
      </xdr:nvSpPr>
      <xdr:spPr>
        <a:xfrm>
          <a:off x="18561127" y="1822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115651</xdr:rowOff>
    </xdr:from>
    <xdr:ext cx="469744" cy="259045"/>
    <xdr:sp macro="" textlink="">
      <xdr:nvSpPr>
        <xdr:cNvPr id="863" name="n_2mainValue【公民館】&#10;一人当たり面積">
          <a:extLst>
            <a:ext uri="{FF2B5EF4-FFF2-40B4-BE49-F238E27FC236}">
              <a16:creationId xmlns:a16="http://schemas.microsoft.com/office/drawing/2014/main" id="{11D3E93E-1CBD-4979-BB9D-F38E2A07BC41}"/>
            </a:ext>
          </a:extLst>
        </xdr:cNvPr>
        <xdr:cNvSpPr txBox="1"/>
      </xdr:nvSpPr>
      <xdr:spPr>
        <a:xfrm>
          <a:off x="17776267" y="1822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117175</xdr:rowOff>
    </xdr:from>
    <xdr:ext cx="469744" cy="259045"/>
    <xdr:sp macro="" textlink="">
      <xdr:nvSpPr>
        <xdr:cNvPr id="864" name="n_3mainValue【公民館】&#10;一人当たり面積">
          <a:extLst>
            <a:ext uri="{FF2B5EF4-FFF2-40B4-BE49-F238E27FC236}">
              <a16:creationId xmlns:a16="http://schemas.microsoft.com/office/drawing/2014/main" id="{84771CFC-E78C-4BCF-9AE2-ABD283236F1D}"/>
            </a:ext>
          </a:extLst>
        </xdr:cNvPr>
        <xdr:cNvSpPr txBox="1"/>
      </xdr:nvSpPr>
      <xdr:spPr>
        <a:xfrm>
          <a:off x="17001567" y="1822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117936</xdr:rowOff>
    </xdr:from>
    <xdr:ext cx="469744" cy="259045"/>
    <xdr:sp macro="" textlink="">
      <xdr:nvSpPr>
        <xdr:cNvPr id="865" name="n_4mainValue【公民館】&#10;一人当たり面積">
          <a:extLst>
            <a:ext uri="{FF2B5EF4-FFF2-40B4-BE49-F238E27FC236}">
              <a16:creationId xmlns:a16="http://schemas.microsoft.com/office/drawing/2014/main" id="{F38B1ECF-55B1-4205-8590-8DA718B9BEDD}"/>
            </a:ext>
          </a:extLst>
        </xdr:cNvPr>
        <xdr:cNvSpPr txBox="1"/>
      </xdr:nvSpPr>
      <xdr:spPr>
        <a:xfrm>
          <a:off x="16226867" y="1822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C8243D49-3A91-48D0-BE0A-C64E0FC0CA7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3C3FB8B5-0B2C-4C59-AE04-74277C7EF91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41F93E29-0688-4D1F-AFB2-A2366BA124F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認定こども園・幼稚園・保育所」と「橋りょう・トンネル」と「学校施設」であり、特に低くなっている施設は「道路」と「港湾・漁港」である。学校施設、認定こども園等については、施設の非構造部材改修や防火区画整備、港湾・漁港施設については、直島港</a:t>
          </a:r>
          <a:r>
            <a:rPr kumimoji="1" lang="en-US" altLang="ja-JP" sz="1300">
              <a:latin typeface="ＭＳ Ｐゴシック" panose="020B0600070205080204" pitchFamily="50" charset="-128"/>
              <a:ea typeface="ＭＳ Ｐゴシック" panose="020B0600070205080204" pitchFamily="50" charset="-128"/>
            </a:rPr>
            <a:t>(-5m)</a:t>
          </a:r>
          <a:r>
            <a:rPr kumimoji="1" lang="ja-JP" altLang="en-US" sz="1300">
              <a:latin typeface="ＭＳ Ｐゴシック" panose="020B0600070205080204" pitchFamily="50" charset="-128"/>
              <a:ea typeface="ＭＳ Ｐゴシック" panose="020B0600070205080204" pitchFamily="50" charset="-128"/>
            </a:rPr>
            <a:t>岸壁改修事業及び地震津波対策整備を行い、また、橋りょう・トンネル、道路等についても計画に基づいて修繕を行っているため、使用する上での問題はない。「公営住宅」においても、令和元年度より順次、改修工事を実施しているところである。今後も公共施設等総合管理計画及び公共施設個別施設計画に基づいた施設の維持管理を適切に進めるとともに、全体的な財政収支の状況を見ながら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53E9F1E-D78B-477C-A1CE-5571320931B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6BF9FC-7139-4791-8400-344FC059C81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4E6995-EA20-4D95-B223-CCA62A395DA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0A50B0-3CBC-4658-8220-3AC1159CEAD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香川県直島町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225547A-4DBA-4AC5-9AC3-CDF17C59565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32AF00-57C3-4DD9-BB54-F2926468E21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9E7891-9F7F-4165-9A2A-DCBC1DE44BA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23BA7B-F9DA-4985-8868-983C8A11061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917830-D4F1-4ACA-9749-EE259FB8EE7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6A59DB7-6C20-4DFC-BB2C-E5EDA902FFD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
2,817
14.21
3,991,694
3,651,131
206,867
2,152,190
1,814,011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BD8797-1BF4-4764-8B5A-4C5782E234E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D3C207-3697-4406-BD81-FB45B9A5242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95FF254-906E-4F47-9538-5356AB7CC7D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4D2010-C858-4F74-A52B-3EEB28CBD47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C375CF-71F8-4545-9497-F8ED7978309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28FA39B-0E60-4B6D-A54C-5537E2A078E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462156-B41C-4CCB-B1DC-40479A254F1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B5A116-9896-4890-A70E-6E519FDF36D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48CBBE-11D2-4EDD-AFD8-28A13AF5F08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CE3110-EDAA-496C-BDB5-827378DEBBB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CFC361-5873-4FB7-82A4-67A2548E387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2BFF0E-21E9-4F53-938A-C6D871D7807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BD93F0-BBF0-484A-8717-379BBFE9711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6119E8-1E63-483A-B337-31B3B13928B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C9750A5-7B4B-49B1-B486-7ADDAB93738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745BD34-8719-4BF1-B25B-6CF9A0835F0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5C8E64-BC1A-4DA5-AE82-3DDD92B573F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27E71F8-7C5B-44D0-B5FD-0DACD2BD974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8B4E572-5743-4455-9FBC-3FDF10E2FAF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98CC2B-DF3A-418C-A19D-4951B4E7647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6AB487-6E12-4769-B44B-A39733557DE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5636F1-F69E-4826-8918-D6D2928478D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C09BF0-2291-4693-AF4B-177BD80C76C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3AD614E-5B84-4797-A8C5-3137AD5A5EF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BDD34C-3CF4-4A07-B25A-9252F55203F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EA7DB2F-081A-4A11-824E-C2425D7AF03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043271A-6FFB-4C55-A768-8BA98053847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E7BE07C-D9EA-4606-95D7-9EB3B2D42C6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D276C5-88D2-4A14-8F87-6F2FDFBB1EF5}"/>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FA84DDC-C5F3-44C5-90BF-5FCFD0C46C3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BECBB90-0489-4078-B08E-50C17E6735B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BD8F219-8A8B-4EC6-BC46-3418252FB64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EE11B1E-10F5-4AA9-9952-2801A57401D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5CEC8B1-E8C8-4997-B2A9-C03D68C72F7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E15294A-964F-4A3F-BAD2-DDC32C28180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CFB07C6-0539-4976-9397-6086DE8CEF2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C8818A2-02A7-44C3-9E81-D5568432C3B9}"/>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DA1D617-0E16-4248-BC79-347BBBDFE15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15A6845-D581-4AAD-881F-AA5A54A429F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51F4393-4E86-4F42-8F95-12E649F455F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A83527C-3C5B-43D5-A046-127D42F7F78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08DB26B-4031-4C5E-8BD3-0594F3F7909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6C43317-F4CC-40F3-97BA-2FA53EFA46D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623CC74-7B67-4F06-9753-B6456331545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23D7B1E-5FFC-4082-B524-D38C66DF82E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A5E6022-901B-483F-9F18-D99C80CC2B1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B920BBA-505D-4E96-870D-A2344239B89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DA97534-F63B-44A0-A2E5-526827B5D13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C3FD4BF9-1956-4613-88E6-1AFAC0F3983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AB825BF-2DE3-499F-9A6C-AB1392333DF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B939F9F-9D9D-43C3-B870-7D8491044A0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AF7DA83-03D2-4AC7-A388-E75FAE6E8BE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01493E2-589B-41E2-90CF-71014C5A954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162FBA69-454F-4FD7-BBA8-4EBEE81C759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D8C0304-E20C-4529-B7D0-59746F6D4267}"/>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4193CFDD-6ABC-4258-9D7F-0FAF634E851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4117B61-6FBA-4710-8EB8-7B384A12890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D9035ED7-C144-46B4-B126-53331F1D6645}"/>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5784717-876D-491B-B1F1-68EAA666712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4AE76917-61D5-401F-B5FB-D7EFDAD9451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D077A614-C3C7-4E94-A2F0-A4C77C0A28F9}"/>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2754343D-2AD7-4ADE-BDF5-456C3160CCB8}"/>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9455B2FF-E9B0-4870-9C69-B49EE42DA980}"/>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EE9AC0EA-2ABC-4999-A49F-BCD7309368FC}"/>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D56329C9-022B-469F-865A-0ADC21A014CD}"/>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D4E4CE10-46F2-4CE2-B55D-5C1AF39B859C}"/>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C8B72EB4-98AB-43FF-B0B1-2A9A49699AD6}"/>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CA43B1ED-5539-41CF-8EA8-661B0B854783}"/>
            </a:ext>
          </a:extLst>
        </xdr:cNvPr>
        <xdr:cNvSpPr/>
      </xdr:nvSpPr>
      <xdr:spPr>
        <a:xfrm>
          <a:off x="331216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BB40A122-4160-46CB-9D02-678622B752FE}"/>
            </a:ext>
          </a:extLst>
        </xdr:cNvPr>
        <xdr:cNvSpPr/>
      </xdr:nvSpPr>
      <xdr:spPr>
        <a:xfrm>
          <a:off x="2514600" y="100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964AAE13-A935-43B5-95A0-5284662B6A48}"/>
            </a:ext>
          </a:extLst>
        </xdr:cNvPr>
        <xdr:cNvSpPr/>
      </xdr:nvSpPr>
      <xdr:spPr>
        <a:xfrm>
          <a:off x="1739900" y="10040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B839EE13-0595-4AC7-B6E0-534834E60EBE}"/>
            </a:ext>
          </a:extLst>
        </xdr:cNvPr>
        <xdr:cNvSpPr/>
      </xdr:nvSpPr>
      <xdr:spPr>
        <a:xfrm>
          <a:off x="965200" y="99275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111A8A2B-FA89-49EE-B06A-AED582EDA06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D17D9AF-C572-45AE-A68D-67234243100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ED18725-B516-4B29-B530-0F65EE4D395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310F51D-5BF3-4D81-9D83-343F0F839CE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97082E0-0D67-434F-BDA2-8BE42E23F34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44450</xdr:rowOff>
    </xdr:from>
    <xdr:to>
      <xdr:col>24</xdr:col>
      <xdr:colOff>114300</xdr:colOff>
      <xdr:row>55</xdr:row>
      <xdr:rowOff>146050</xdr:rowOff>
    </xdr:to>
    <xdr:sp macro="" textlink="">
      <xdr:nvSpPr>
        <xdr:cNvPr id="88" name="楕円 87">
          <a:extLst>
            <a:ext uri="{FF2B5EF4-FFF2-40B4-BE49-F238E27FC236}">
              <a16:creationId xmlns:a16="http://schemas.microsoft.com/office/drawing/2014/main" id="{E48BFA5F-1531-41DA-9E6F-11136FC6C162}"/>
            </a:ext>
          </a:extLst>
        </xdr:cNvPr>
        <xdr:cNvSpPr/>
      </xdr:nvSpPr>
      <xdr:spPr>
        <a:xfrm>
          <a:off x="4036060" y="926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168927</xdr:rowOff>
    </xdr:from>
    <xdr:ext cx="340478" cy="259045"/>
    <xdr:sp macro="" textlink="">
      <xdr:nvSpPr>
        <xdr:cNvPr id="89" name="【体育館・プール】&#10;有形固定資産減価償却率該当値テキスト">
          <a:extLst>
            <a:ext uri="{FF2B5EF4-FFF2-40B4-BE49-F238E27FC236}">
              <a16:creationId xmlns:a16="http://schemas.microsoft.com/office/drawing/2014/main" id="{F8FD36BE-287B-4B89-9EA9-2F71328BC97B}"/>
            </a:ext>
          </a:extLst>
        </xdr:cNvPr>
        <xdr:cNvSpPr txBox="1"/>
      </xdr:nvSpPr>
      <xdr:spPr>
        <a:xfrm>
          <a:off x="4124960" y="9221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2557</xdr:rowOff>
    </xdr:from>
    <xdr:ext cx="405111" cy="259045"/>
    <xdr:sp macro="" textlink="">
      <xdr:nvSpPr>
        <xdr:cNvPr id="90" name="n_1aveValue【体育館・プール】&#10;有形固定資産減価償却率">
          <a:extLst>
            <a:ext uri="{FF2B5EF4-FFF2-40B4-BE49-F238E27FC236}">
              <a16:creationId xmlns:a16="http://schemas.microsoft.com/office/drawing/2014/main" id="{A0AB1103-02AC-49FB-AB41-9E46B82A6505}"/>
            </a:ext>
          </a:extLst>
        </xdr:cNvPr>
        <xdr:cNvSpPr txBox="1"/>
      </xdr:nvSpPr>
      <xdr:spPr>
        <a:xfrm>
          <a:off x="317056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1" name="n_2aveValue【体育館・プール】&#10;有形固定資産減価償却率">
          <a:extLst>
            <a:ext uri="{FF2B5EF4-FFF2-40B4-BE49-F238E27FC236}">
              <a16:creationId xmlns:a16="http://schemas.microsoft.com/office/drawing/2014/main" id="{6D286915-CBC0-477D-8768-84B80958C4B7}"/>
            </a:ext>
          </a:extLst>
        </xdr:cNvPr>
        <xdr:cNvSpPr txBox="1"/>
      </xdr:nvSpPr>
      <xdr:spPr>
        <a:xfrm>
          <a:off x="2385704" y="985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92" name="n_3aveValue【体育館・プール】&#10;有形固定資産減価償却率">
          <a:extLst>
            <a:ext uri="{FF2B5EF4-FFF2-40B4-BE49-F238E27FC236}">
              <a16:creationId xmlns:a16="http://schemas.microsoft.com/office/drawing/2014/main" id="{86A1E399-97AA-4BE2-A4AB-811ADFDFE5B8}"/>
            </a:ext>
          </a:extLst>
        </xdr:cNvPr>
        <xdr:cNvSpPr txBox="1"/>
      </xdr:nvSpPr>
      <xdr:spPr>
        <a:xfrm>
          <a:off x="1611004" y="981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93" name="n_4aveValue【体育館・プール】&#10;有形固定資産減価償却率">
          <a:extLst>
            <a:ext uri="{FF2B5EF4-FFF2-40B4-BE49-F238E27FC236}">
              <a16:creationId xmlns:a16="http://schemas.microsoft.com/office/drawing/2014/main" id="{0EFC0CA0-E3F8-43BD-9F42-25C620A8C4DF}"/>
            </a:ext>
          </a:extLst>
        </xdr:cNvPr>
        <xdr:cNvSpPr txBox="1"/>
      </xdr:nvSpPr>
      <xdr:spPr>
        <a:xfrm>
          <a:off x="83630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4" name="正方形/長方形 93">
          <a:extLst>
            <a:ext uri="{FF2B5EF4-FFF2-40B4-BE49-F238E27FC236}">
              <a16:creationId xmlns:a16="http://schemas.microsoft.com/office/drawing/2014/main" id="{749D8899-5270-4777-965D-1E1A201F1E4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5" name="正方形/長方形 94">
          <a:extLst>
            <a:ext uri="{FF2B5EF4-FFF2-40B4-BE49-F238E27FC236}">
              <a16:creationId xmlns:a16="http://schemas.microsoft.com/office/drawing/2014/main" id="{484CC19D-CD51-4A84-A00B-C722699BDBA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6" name="正方形/長方形 95">
          <a:extLst>
            <a:ext uri="{FF2B5EF4-FFF2-40B4-BE49-F238E27FC236}">
              <a16:creationId xmlns:a16="http://schemas.microsoft.com/office/drawing/2014/main" id="{36E1EB66-A0F9-412B-9A5E-8D1527537A4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7" name="正方形/長方形 96">
          <a:extLst>
            <a:ext uri="{FF2B5EF4-FFF2-40B4-BE49-F238E27FC236}">
              <a16:creationId xmlns:a16="http://schemas.microsoft.com/office/drawing/2014/main" id="{93840DCD-58C7-4777-A779-BD560D625DC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8" name="正方形/長方形 97">
          <a:extLst>
            <a:ext uri="{FF2B5EF4-FFF2-40B4-BE49-F238E27FC236}">
              <a16:creationId xmlns:a16="http://schemas.microsoft.com/office/drawing/2014/main" id="{FFFBD8BD-F5C3-4F7E-864A-92262821792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9" name="正方形/長方形 98">
          <a:extLst>
            <a:ext uri="{FF2B5EF4-FFF2-40B4-BE49-F238E27FC236}">
              <a16:creationId xmlns:a16="http://schemas.microsoft.com/office/drawing/2014/main" id="{5D9FE95A-1F79-4824-A585-43CC20C37A1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0" name="正方形/長方形 99">
          <a:extLst>
            <a:ext uri="{FF2B5EF4-FFF2-40B4-BE49-F238E27FC236}">
              <a16:creationId xmlns:a16="http://schemas.microsoft.com/office/drawing/2014/main" id="{766EBB15-625B-41E3-83DD-D16087049B8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1" name="正方形/長方形 100">
          <a:extLst>
            <a:ext uri="{FF2B5EF4-FFF2-40B4-BE49-F238E27FC236}">
              <a16:creationId xmlns:a16="http://schemas.microsoft.com/office/drawing/2014/main" id="{82814B0E-E2DC-431B-B283-BA9911D4B7D3}"/>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02" name="正方形/長方形 101">
          <a:extLst>
            <a:ext uri="{FF2B5EF4-FFF2-40B4-BE49-F238E27FC236}">
              <a16:creationId xmlns:a16="http://schemas.microsoft.com/office/drawing/2014/main" id="{29E974E8-7B74-464A-B6B5-42F5DF11DA7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03" name="正方形/長方形 102">
          <a:extLst>
            <a:ext uri="{FF2B5EF4-FFF2-40B4-BE49-F238E27FC236}">
              <a16:creationId xmlns:a16="http://schemas.microsoft.com/office/drawing/2014/main" id="{904D1214-9EEC-4489-8743-E736155C9DD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04" name="正方形/長方形 103">
          <a:extLst>
            <a:ext uri="{FF2B5EF4-FFF2-40B4-BE49-F238E27FC236}">
              <a16:creationId xmlns:a16="http://schemas.microsoft.com/office/drawing/2014/main" id="{1EA5EF84-02CE-466C-82CD-88D78F7CE8E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05" name="正方形/長方形 104">
          <a:extLst>
            <a:ext uri="{FF2B5EF4-FFF2-40B4-BE49-F238E27FC236}">
              <a16:creationId xmlns:a16="http://schemas.microsoft.com/office/drawing/2014/main" id="{AC7C45AD-E0CC-4B45-9791-B1F2804DB24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06" name="正方形/長方形 105">
          <a:extLst>
            <a:ext uri="{FF2B5EF4-FFF2-40B4-BE49-F238E27FC236}">
              <a16:creationId xmlns:a16="http://schemas.microsoft.com/office/drawing/2014/main" id="{99ACC7BC-3CC1-43E9-BA39-BE92DEF6F90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07" name="正方形/長方形 106">
          <a:extLst>
            <a:ext uri="{FF2B5EF4-FFF2-40B4-BE49-F238E27FC236}">
              <a16:creationId xmlns:a16="http://schemas.microsoft.com/office/drawing/2014/main" id="{DFD2C495-A612-4DA1-B35B-EC0BF59768B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08" name="正方形/長方形 107">
          <a:extLst>
            <a:ext uri="{FF2B5EF4-FFF2-40B4-BE49-F238E27FC236}">
              <a16:creationId xmlns:a16="http://schemas.microsoft.com/office/drawing/2014/main" id="{80582733-4B13-4655-9D6E-CFFDFD2C90F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09" name="正方形/長方形 108">
          <a:extLst>
            <a:ext uri="{FF2B5EF4-FFF2-40B4-BE49-F238E27FC236}">
              <a16:creationId xmlns:a16="http://schemas.microsoft.com/office/drawing/2014/main" id="{37E1D226-479C-4DAA-8DFA-1442E00D0477}"/>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10" name="正方形/長方形 109">
          <a:extLst>
            <a:ext uri="{FF2B5EF4-FFF2-40B4-BE49-F238E27FC236}">
              <a16:creationId xmlns:a16="http://schemas.microsoft.com/office/drawing/2014/main" id="{060967B8-8FD1-4D9D-925C-5623F2CDEF4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11" name="正方形/長方形 110">
          <a:extLst>
            <a:ext uri="{FF2B5EF4-FFF2-40B4-BE49-F238E27FC236}">
              <a16:creationId xmlns:a16="http://schemas.microsoft.com/office/drawing/2014/main" id="{BFBED615-DF72-43CF-BC89-7A2CAEBEB0F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12" name="正方形/長方形 111">
          <a:extLst>
            <a:ext uri="{FF2B5EF4-FFF2-40B4-BE49-F238E27FC236}">
              <a16:creationId xmlns:a16="http://schemas.microsoft.com/office/drawing/2014/main" id="{B6B9A52C-DB3F-4D28-9BDE-CB0CFF032CE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13" name="正方形/長方形 112">
          <a:extLst>
            <a:ext uri="{FF2B5EF4-FFF2-40B4-BE49-F238E27FC236}">
              <a16:creationId xmlns:a16="http://schemas.microsoft.com/office/drawing/2014/main" id="{47208A52-009A-44CB-BBBC-353E5858BFB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14" name="正方形/長方形 113">
          <a:extLst>
            <a:ext uri="{FF2B5EF4-FFF2-40B4-BE49-F238E27FC236}">
              <a16:creationId xmlns:a16="http://schemas.microsoft.com/office/drawing/2014/main" id="{10D419DF-A130-4826-981E-FFFFE9BC8C0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15" name="正方形/長方形 114">
          <a:extLst>
            <a:ext uri="{FF2B5EF4-FFF2-40B4-BE49-F238E27FC236}">
              <a16:creationId xmlns:a16="http://schemas.microsoft.com/office/drawing/2014/main" id="{B30DD852-5D36-4EDE-86E6-DD90F30D352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16" name="正方形/長方形 115">
          <a:extLst>
            <a:ext uri="{FF2B5EF4-FFF2-40B4-BE49-F238E27FC236}">
              <a16:creationId xmlns:a16="http://schemas.microsoft.com/office/drawing/2014/main" id="{C5BFF72D-B461-4FC0-A1D1-2A8B729A65A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17" name="正方形/長方形 116">
          <a:extLst>
            <a:ext uri="{FF2B5EF4-FFF2-40B4-BE49-F238E27FC236}">
              <a16:creationId xmlns:a16="http://schemas.microsoft.com/office/drawing/2014/main" id="{03558F11-0D50-4AD9-BD48-D806A1035F81}"/>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18" name="正方形/長方形 117">
          <a:extLst>
            <a:ext uri="{FF2B5EF4-FFF2-40B4-BE49-F238E27FC236}">
              <a16:creationId xmlns:a16="http://schemas.microsoft.com/office/drawing/2014/main" id="{FEAC270F-761E-48F5-9E67-EFD152360F4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19" name="正方形/長方形 118">
          <a:extLst>
            <a:ext uri="{FF2B5EF4-FFF2-40B4-BE49-F238E27FC236}">
              <a16:creationId xmlns:a16="http://schemas.microsoft.com/office/drawing/2014/main" id="{3400B6F7-03DA-4BD0-9DCF-92F9EA9E691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20" name="正方形/長方形 119">
          <a:extLst>
            <a:ext uri="{FF2B5EF4-FFF2-40B4-BE49-F238E27FC236}">
              <a16:creationId xmlns:a16="http://schemas.microsoft.com/office/drawing/2014/main" id="{DC7C2641-D149-4571-A017-8222A6B2B5E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21" name="正方形/長方形 120">
          <a:extLst>
            <a:ext uri="{FF2B5EF4-FFF2-40B4-BE49-F238E27FC236}">
              <a16:creationId xmlns:a16="http://schemas.microsoft.com/office/drawing/2014/main" id="{D58F6BE4-A9D2-442F-A0AA-716C02D56D8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22" name="正方形/長方形 121">
          <a:extLst>
            <a:ext uri="{FF2B5EF4-FFF2-40B4-BE49-F238E27FC236}">
              <a16:creationId xmlns:a16="http://schemas.microsoft.com/office/drawing/2014/main" id="{06D3797B-A074-43A9-B5D0-091AEADA06D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23" name="正方形/長方形 122">
          <a:extLst>
            <a:ext uri="{FF2B5EF4-FFF2-40B4-BE49-F238E27FC236}">
              <a16:creationId xmlns:a16="http://schemas.microsoft.com/office/drawing/2014/main" id="{3EE3332C-0C62-4FD0-87DF-681BAC85E0C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24" name="正方形/長方形 123">
          <a:extLst>
            <a:ext uri="{FF2B5EF4-FFF2-40B4-BE49-F238E27FC236}">
              <a16:creationId xmlns:a16="http://schemas.microsoft.com/office/drawing/2014/main" id="{49D10A38-1C96-4AE8-81F7-574405D4F7C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25" name="正方形/長方形 124">
          <a:extLst>
            <a:ext uri="{FF2B5EF4-FFF2-40B4-BE49-F238E27FC236}">
              <a16:creationId xmlns:a16="http://schemas.microsoft.com/office/drawing/2014/main" id="{33CAC516-249C-4DD7-A4A4-ED0BECB5667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26" name="テキスト ボックス 125">
          <a:extLst>
            <a:ext uri="{FF2B5EF4-FFF2-40B4-BE49-F238E27FC236}">
              <a16:creationId xmlns:a16="http://schemas.microsoft.com/office/drawing/2014/main" id="{DCC84C26-9584-4E8D-A3B9-652EEF37EA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27" name="直線コネクタ 126">
          <a:extLst>
            <a:ext uri="{FF2B5EF4-FFF2-40B4-BE49-F238E27FC236}">
              <a16:creationId xmlns:a16="http://schemas.microsoft.com/office/drawing/2014/main" id="{7A4D9A03-4531-4211-B161-319E6BED11B9}"/>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28" name="テキスト ボックス 127">
          <a:extLst>
            <a:ext uri="{FF2B5EF4-FFF2-40B4-BE49-F238E27FC236}">
              <a16:creationId xmlns:a16="http://schemas.microsoft.com/office/drawing/2014/main" id="{D5EFBCCC-41EA-4A84-8FE5-66C4B0DCEA7C}"/>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29" name="直線コネクタ 128">
          <a:extLst>
            <a:ext uri="{FF2B5EF4-FFF2-40B4-BE49-F238E27FC236}">
              <a16:creationId xmlns:a16="http://schemas.microsoft.com/office/drawing/2014/main" id="{D9067F62-801E-4CBD-A335-B56160030498}"/>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30" name="テキスト ボックス 129">
          <a:extLst>
            <a:ext uri="{FF2B5EF4-FFF2-40B4-BE49-F238E27FC236}">
              <a16:creationId xmlns:a16="http://schemas.microsoft.com/office/drawing/2014/main" id="{ECDD484D-613D-4556-86C8-F224AB15EC73}"/>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31" name="直線コネクタ 130">
          <a:extLst>
            <a:ext uri="{FF2B5EF4-FFF2-40B4-BE49-F238E27FC236}">
              <a16:creationId xmlns:a16="http://schemas.microsoft.com/office/drawing/2014/main" id="{20D683AF-1B3E-458B-9ACF-B01A0AF100DA}"/>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32" name="テキスト ボックス 131">
          <a:extLst>
            <a:ext uri="{FF2B5EF4-FFF2-40B4-BE49-F238E27FC236}">
              <a16:creationId xmlns:a16="http://schemas.microsoft.com/office/drawing/2014/main" id="{C57F7865-243D-46CC-9110-489E5E88D82B}"/>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33" name="直線コネクタ 132">
          <a:extLst>
            <a:ext uri="{FF2B5EF4-FFF2-40B4-BE49-F238E27FC236}">
              <a16:creationId xmlns:a16="http://schemas.microsoft.com/office/drawing/2014/main" id="{BE720F5B-E6BD-487A-B9DF-27FAEBF0351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34" name="テキスト ボックス 133">
          <a:extLst>
            <a:ext uri="{FF2B5EF4-FFF2-40B4-BE49-F238E27FC236}">
              <a16:creationId xmlns:a16="http://schemas.microsoft.com/office/drawing/2014/main" id="{193D6770-C67C-4D8F-8092-E1958A94784E}"/>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35" name="直線コネクタ 134">
          <a:extLst>
            <a:ext uri="{FF2B5EF4-FFF2-40B4-BE49-F238E27FC236}">
              <a16:creationId xmlns:a16="http://schemas.microsoft.com/office/drawing/2014/main" id="{D3ADAC90-0F05-4237-B753-8725AC27419D}"/>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36" name="テキスト ボックス 135">
          <a:extLst>
            <a:ext uri="{FF2B5EF4-FFF2-40B4-BE49-F238E27FC236}">
              <a16:creationId xmlns:a16="http://schemas.microsoft.com/office/drawing/2014/main" id="{E660B0BD-B5C1-4579-A2BA-3E6F0C53130B}"/>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37" name="直線コネクタ 136">
          <a:extLst>
            <a:ext uri="{FF2B5EF4-FFF2-40B4-BE49-F238E27FC236}">
              <a16:creationId xmlns:a16="http://schemas.microsoft.com/office/drawing/2014/main" id="{02DF3480-975C-4777-9FAB-7DA1855159B3}"/>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38" name="テキスト ボックス 137">
          <a:extLst>
            <a:ext uri="{FF2B5EF4-FFF2-40B4-BE49-F238E27FC236}">
              <a16:creationId xmlns:a16="http://schemas.microsoft.com/office/drawing/2014/main" id="{B5202EA8-6931-4F25-8677-E7E69166D4AC}"/>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39" name="直線コネクタ 138">
          <a:extLst>
            <a:ext uri="{FF2B5EF4-FFF2-40B4-BE49-F238E27FC236}">
              <a16:creationId xmlns:a16="http://schemas.microsoft.com/office/drawing/2014/main" id="{FB8E4956-6A9E-4769-9076-194C5171309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140" name="テキスト ボックス 139">
          <a:extLst>
            <a:ext uri="{FF2B5EF4-FFF2-40B4-BE49-F238E27FC236}">
              <a16:creationId xmlns:a16="http://schemas.microsoft.com/office/drawing/2014/main" id="{94849BAE-E0AC-44DC-BAAA-1272A2FA91C3}"/>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141" name="【市民会館】&#10;有形固定資産減価償却率グラフ枠">
          <a:extLst>
            <a:ext uri="{FF2B5EF4-FFF2-40B4-BE49-F238E27FC236}">
              <a16:creationId xmlns:a16="http://schemas.microsoft.com/office/drawing/2014/main" id="{CB4C7D8A-7A9F-41BF-8F50-39049F46769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142" name="直線コネクタ 141">
          <a:extLst>
            <a:ext uri="{FF2B5EF4-FFF2-40B4-BE49-F238E27FC236}">
              <a16:creationId xmlns:a16="http://schemas.microsoft.com/office/drawing/2014/main" id="{332C5F13-3D25-476B-AACA-8FAABA14BBD1}"/>
            </a:ext>
          </a:extLst>
        </xdr:cNvPr>
        <xdr:cNvCxnSpPr/>
      </xdr:nvCxnSpPr>
      <xdr:spPr>
        <a:xfrm flipV="1">
          <a:off x="4086225" y="1689735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143" name="【市民会館】&#10;有形固定資産減価償却率最小値テキスト">
          <a:extLst>
            <a:ext uri="{FF2B5EF4-FFF2-40B4-BE49-F238E27FC236}">
              <a16:creationId xmlns:a16="http://schemas.microsoft.com/office/drawing/2014/main" id="{334AA21B-6137-42E2-A35F-C5590A60B9D5}"/>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144" name="直線コネクタ 143">
          <a:extLst>
            <a:ext uri="{FF2B5EF4-FFF2-40B4-BE49-F238E27FC236}">
              <a16:creationId xmlns:a16="http://schemas.microsoft.com/office/drawing/2014/main" id="{271236AF-9E25-49B3-AA47-2BA67F1CF165}"/>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145" name="【市民会館】&#10;有形固定資産減価償却率最大値テキスト">
          <a:extLst>
            <a:ext uri="{FF2B5EF4-FFF2-40B4-BE49-F238E27FC236}">
              <a16:creationId xmlns:a16="http://schemas.microsoft.com/office/drawing/2014/main" id="{080C1A2C-18CA-43FA-A15B-4AA23BA8E140}"/>
            </a:ext>
          </a:extLst>
        </xdr:cNvPr>
        <xdr:cNvSpPr txBox="1"/>
      </xdr:nvSpPr>
      <xdr:spPr>
        <a:xfrm>
          <a:off x="4124960" y="1667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146" name="直線コネクタ 145">
          <a:extLst>
            <a:ext uri="{FF2B5EF4-FFF2-40B4-BE49-F238E27FC236}">
              <a16:creationId xmlns:a16="http://schemas.microsoft.com/office/drawing/2014/main" id="{8E199480-F474-4144-8FC0-168992BAA8A8}"/>
            </a:ext>
          </a:extLst>
        </xdr:cNvPr>
        <xdr:cNvCxnSpPr/>
      </xdr:nvCxnSpPr>
      <xdr:spPr>
        <a:xfrm>
          <a:off x="4020820" y="1689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3827</xdr:rowOff>
    </xdr:from>
    <xdr:ext cx="405111" cy="259045"/>
    <xdr:sp macro="" textlink="">
      <xdr:nvSpPr>
        <xdr:cNvPr id="147" name="【市民会館】&#10;有形固定資産減価償却率平均値テキスト">
          <a:extLst>
            <a:ext uri="{FF2B5EF4-FFF2-40B4-BE49-F238E27FC236}">
              <a16:creationId xmlns:a16="http://schemas.microsoft.com/office/drawing/2014/main" id="{28D4D3AD-A122-42AD-B627-5E84A9D92929}"/>
            </a:ext>
          </a:extLst>
        </xdr:cNvPr>
        <xdr:cNvSpPr txBox="1"/>
      </xdr:nvSpPr>
      <xdr:spPr>
        <a:xfrm>
          <a:off x="412496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148" name="フローチャート: 判断 147">
          <a:extLst>
            <a:ext uri="{FF2B5EF4-FFF2-40B4-BE49-F238E27FC236}">
              <a16:creationId xmlns:a16="http://schemas.microsoft.com/office/drawing/2014/main" id="{8444B3AF-31A0-41D7-A0CA-AA4193B9BA05}"/>
            </a:ext>
          </a:extLst>
        </xdr:cNvPr>
        <xdr:cNvSpPr/>
      </xdr:nvSpPr>
      <xdr:spPr>
        <a:xfrm>
          <a:off x="403606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149" name="フローチャート: 判断 148">
          <a:extLst>
            <a:ext uri="{FF2B5EF4-FFF2-40B4-BE49-F238E27FC236}">
              <a16:creationId xmlns:a16="http://schemas.microsoft.com/office/drawing/2014/main" id="{2D01DCF3-7BBD-41B1-B2B5-1CFAEFF8C479}"/>
            </a:ext>
          </a:extLst>
        </xdr:cNvPr>
        <xdr:cNvSpPr/>
      </xdr:nvSpPr>
      <xdr:spPr>
        <a:xfrm>
          <a:off x="3312160" y="17616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150" name="フローチャート: 判断 149">
          <a:extLst>
            <a:ext uri="{FF2B5EF4-FFF2-40B4-BE49-F238E27FC236}">
              <a16:creationId xmlns:a16="http://schemas.microsoft.com/office/drawing/2014/main" id="{CE1CBC42-33C6-403D-98CD-1CDB1E7E22E2}"/>
            </a:ext>
          </a:extLst>
        </xdr:cNvPr>
        <xdr:cNvSpPr/>
      </xdr:nvSpPr>
      <xdr:spPr>
        <a:xfrm>
          <a:off x="251460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151" name="フローチャート: 判断 150">
          <a:extLst>
            <a:ext uri="{FF2B5EF4-FFF2-40B4-BE49-F238E27FC236}">
              <a16:creationId xmlns:a16="http://schemas.microsoft.com/office/drawing/2014/main" id="{42225BAF-168F-40E1-ACB8-21EF84E5116A}"/>
            </a:ext>
          </a:extLst>
        </xdr:cNvPr>
        <xdr:cNvSpPr/>
      </xdr:nvSpPr>
      <xdr:spPr>
        <a:xfrm>
          <a:off x="173990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126364</xdr:rowOff>
    </xdr:from>
    <xdr:to>
      <xdr:col>6</xdr:col>
      <xdr:colOff>38100</xdr:colOff>
      <xdr:row>104</xdr:row>
      <xdr:rowOff>56514</xdr:rowOff>
    </xdr:to>
    <xdr:sp macro="" textlink="">
      <xdr:nvSpPr>
        <xdr:cNvPr id="152" name="フローチャート: 判断 151">
          <a:extLst>
            <a:ext uri="{FF2B5EF4-FFF2-40B4-BE49-F238E27FC236}">
              <a16:creationId xmlns:a16="http://schemas.microsoft.com/office/drawing/2014/main" id="{369E999C-C7A8-4156-B8D8-998C7CF8F084}"/>
            </a:ext>
          </a:extLst>
        </xdr:cNvPr>
        <xdr:cNvSpPr/>
      </xdr:nvSpPr>
      <xdr:spPr>
        <a:xfrm>
          <a:off x="965200" y="17393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153" name="テキスト ボックス 152">
          <a:extLst>
            <a:ext uri="{FF2B5EF4-FFF2-40B4-BE49-F238E27FC236}">
              <a16:creationId xmlns:a16="http://schemas.microsoft.com/office/drawing/2014/main" id="{57943BD4-3492-46F7-9561-EB58ED7FEFB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154" name="テキスト ボックス 153">
          <a:extLst>
            <a:ext uri="{FF2B5EF4-FFF2-40B4-BE49-F238E27FC236}">
              <a16:creationId xmlns:a16="http://schemas.microsoft.com/office/drawing/2014/main" id="{984C22ED-FBCD-4F89-B7C7-A8F448E6669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155" name="テキスト ボックス 154">
          <a:extLst>
            <a:ext uri="{FF2B5EF4-FFF2-40B4-BE49-F238E27FC236}">
              <a16:creationId xmlns:a16="http://schemas.microsoft.com/office/drawing/2014/main" id="{E72AC07E-8FE6-4327-AE49-EA1DA9F7B65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156" name="テキスト ボックス 155">
          <a:extLst>
            <a:ext uri="{FF2B5EF4-FFF2-40B4-BE49-F238E27FC236}">
              <a16:creationId xmlns:a16="http://schemas.microsoft.com/office/drawing/2014/main" id="{B13AEB72-852D-425E-8D50-77622346E75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157" name="テキスト ボックス 156">
          <a:extLst>
            <a:ext uri="{FF2B5EF4-FFF2-40B4-BE49-F238E27FC236}">
              <a16:creationId xmlns:a16="http://schemas.microsoft.com/office/drawing/2014/main" id="{DEFE962F-4145-4486-8BAF-35EBEF27FB2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82550</xdr:rowOff>
    </xdr:from>
    <xdr:to>
      <xdr:col>24</xdr:col>
      <xdr:colOff>114300</xdr:colOff>
      <xdr:row>101</xdr:row>
      <xdr:rowOff>12700</xdr:rowOff>
    </xdr:to>
    <xdr:sp macro="" textlink="">
      <xdr:nvSpPr>
        <xdr:cNvPr id="158" name="楕円 157">
          <a:extLst>
            <a:ext uri="{FF2B5EF4-FFF2-40B4-BE49-F238E27FC236}">
              <a16:creationId xmlns:a16="http://schemas.microsoft.com/office/drawing/2014/main" id="{FDDF36D5-4D24-4D33-BA01-67960E06B55C}"/>
            </a:ext>
          </a:extLst>
        </xdr:cNvPr>
        <xdr:cNvSpPr/>
      </xdr:nvSpPr>
      <xdr:spPr>
        <a:xfrm>
          <a:off x="4036060" y="16846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35577</xdr:rowOff>
    </xdr:from>
    <xdr:ext cx="405111" cy="259045"/>
    <xdr:sp macro="" textlink="">
      <xdr:nvSpPr>
        <xdr:cNvPr id="159" name="【市民会館】&#10;有形固定資産減価償却率該当値テキスト">
          <a:extLst>
            <a:ext uri="{FF2B5EF4-FFF2-40B4-BE49-F238E27FC236}">
              <a16:creationId xmlns:a16="http://schemas.microsoft.com/office/drawing/2014/main" id="{0E99641A-2803-4556-883E-05BF37BF4AC9}"/>
            </a:ext>
          </a:extLst>
        </xdr:cNvPr>
        <xdr:cNvSpPr txBox="1"/>
      </xdr:nvSpPr>
      <xdr:spPr>
        <a:xfrm>
          <a:off x="4124960" y="1679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25400</xdr:rowOff>
    </xdr:from>
    <xdr:to>
      <xdr:col>20</xdr:col>
      <xdr:colOff>38100</xdr:colOff>
      <xdr:row>100</xdr:row>
      <xdr:rowOff>127000</xdr:rowOff>
    </xdr:to>
    <xdr:sp macro="" textlink="">
      <xdr:nvSpPr>
        <xdr:cNvPr id="160" name="楕円 159">
          <a:extLst>
            <a:ext uri="{FF2B5EF4-FFF2-40B4-BE49-F238E27FC236}">
              <a16:creationId xmlns:a16="http://schemas.microsoft.com/office/drawing/2014/main" id="{E0B3E583-2BD3-4A06-9E58-8D33AF349DD8}"/>
            </a:ext>
          </a:extLst>
        </xdr:cNvPr>
        <xdr:cNvSpPr/>
      </xdr:nvSpPr>
      <xdr:spPr>
        <a:xfrm>
          <a:off x="3312160" y="16789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76200</xdr:rowOff>
    </xdr:from>
    <xdr:to>
      <xdr:col>24</xdr:col>
      <xdr:colOff>63500</xdr:colOff>
      <xdr:row>100</xdr:row>
      <xdr:rowOff>133350</xdr:rowOff>
    </xdr:to>
    <xdr:cxnSp macro="">
      <xdr:nvCxnSpPr>
        <xdr:cNvPr id="161" name="直線コネクタ 160">
          <a:extLst>
            <a:ext uri="{FF2B5EF4-FFF2-40B4-BE49-F238E27FC236}">
              <a16:creationId xmlns:a16="http://schemas.microsoft.com/office/drawing/2014/main" id="{29A53FB6-C271-4A21-B8E0-30089E410FDE}"/>
            </a:ext>
          </a:extLst>
        </xdr:cNvPr>
        <xdr:cNvCxnSpPr/>
      </xdr:nvCxnSpPr>
      <xdr:spPr>
        <a:xfrm>
          <a:off x="3355340" y="16840200"/>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139700</xdr:rowOff>
    </xdr:from>
    <xdr:to>
      <xdr:col>15</xdr:col>
      <xdr:colOff>101600</xdr:colOff>
      <xdr:row>100</xdr:row>
      <xdr:rowOff>69850</xdr:rowOff>
    </xdr:to>
    <xdr:sp macro="" textlink="">
      <xdr:nvSpPr>
        <xdr:cNvPr id="162" name="楕円 161">
          <a:extLst>
            <a:ext uri="{FF2B5EF4-FFF2-40B4-BE49-F238E27FC236}">
              <a16:creationId xmlns:a16="http://schemas.microsoft.com/office/drawing/2014/main" id="{7A1AFC42-BA5D-4F72-9B66-419A2FF4210A}"/>
            </a:ext>
          </a:extLst>
        </xdr:cNvPr>
        <xdr:cNvSpPr/>
      </xdr:nvSpPr>
      <xdr:spPr>
        <a:xfrm>
          <a:off x="2514600" y="16736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19050</xdr:rowOff>
    </xdr:from>
    <xdr:to>
      <xdr:col>19</xdr:col>
      <xdr:colOff>177800</xdr:colOff>
      <xdr:row>100</xdr:row>
      <xdr:rowOff>76200</xdr:rowOff>
    </xdr:to>
    <xdr:cxnSp macro="">
      <xdr:nvCxnSpPr>
        <xdr:cNvPr id="163" name="直線コネクタ 162">
          <a:extLst>
            <a:ext uri="{FF2B5EF4-FFF2-40B4-BE49-F238E27FC236}">
              <a16:creationId xmlns:a16="http://schemas.microsoft.com/office/drawing/2014/main" id="{D5710381-CE1F-4FB4-A05A-C4047A6BCE84}"/>
            </a:ext>
          </a:extLst>
        </xdr:cNvPr>
        <xdr:cNvCxnSpPr/>
      </xdr:nvCxnSpPr>
      <xdr:spPr>
        <a:xfrm>
          <a:off x="2565400" y="1678305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82550</xdr:rowOff>
    </xdr:from>
    <xdr:to>
      <xdr:col>10</xdr:col>
      <xdr:colOff>165100</xdr:colOff>
      <xdr:row>100</xdr:row>
      <xdr:rowOff>12700</xdr:rowOff>
    </xdr:to>
    <xdr:sp macro="" textlink="">
      <xdr:nvSpPr>
        <xdr:cNvPr id="164" name="楕円 163">
          <a:extLst>
            <a:ext uri="{FF2B5EF4-FFF2-40B4-BE49-F238E27FC236}">
              <a16:creationId xmlns:a16="http://schemas.microsoft.com/office/drawing/2014/main" id="{2BFD32FA-12A5-4C7F-B231-24AF8807E5AC}"/>
            </a:ext>
          </a:extLst>
        </xdr:cNvPr>
        <xdr:cNvSpPr/>
      </xdr:nvSpPr>
      <xdr:spPr>
        <a:xfrm>
          <a:off x="1739900" y="16678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133350</xdr:rowOff>
    </xdr:from>
    <xdr:to>
      <xdr:col>15</xdr:col>
      <xdr:colOff>50800</xdr:colOff>
      <xdr:row>100</xdr:row>
      <xdr:rowOff>19050</xdr:rowOff>
    </xdr:to>
    <xdr:cxnSp macro="">
      <xdr:nvCxnSpPr>
        <xdr:cNvPr id="165" name="直線コネクタ 164">
          <a:extLst>
            <a:ext uri="{FF2B5EF4-FFF2-40B4-BE49-F238E27FC236}">
              <a16:creationId xmlns:a16="http://schemas.microsoft.com/office/drawing/2014/main" id="{ED57DCB2-850E-4E02-9735-72708DDDF36D}"/>
            </a:ext>
          </a:extLst>
        </xdr:cNvPr>
        <xdr:cNvCxnSpPr/>
      </xdr:nvCxnSpPr>
      <xdr:spPr>
        <a:xfrm>
          <a:off x="1790700" y="1672971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25400</xdr:rowOff>
    </xdr:from>
    <xdr:to>
      <xdr:col>6</xdr:col>
      <xdr:colOff>38100</xdr:colOff>
      <xdr:row>99</xdr:row>
      <xdr:rowOff>127000</xdr:rowOff>
    </xdr:to>
    <xdr:sp macro="" textlink="">
      <xdr:nvSpPr>
        <xdr:cNvPr id="166" name="楕円 165">
          <a:extLst>
            <a:ext uri="{FF2B5EF4-FFF2-40B4-BE49-F238E27FC236}">
              <a16:creationId xmlns:a16="http://schemas.microsoft.com/office/drawing/2014/main" id="{EE6507A6-4295-4761-8360-61369361F9DB}"/>
            </a:ext>
          </a:extLst>
        </xdr:cNvPr>
        <xdr:cNvSpPr/>
      </xdr:nvSpPr>
      <xdr:spPr>
        <a:xfrm>
          <a:off x="965200" y="166217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76200</xdr:rowOff>
    </xdr:from>
    <xdr:to>
      <xdr:col>10</xdr:col>
      <xdr:colOff>114300</xdr:colOff>
      <xdr:row>99</xdr:row>
      <xdr:rowOff>133350</xdr:rowOff>
    </xdr:to>
    <xdr:cxnSp macro="">
      <xdr:nvCxnSpPr>
        <xdr:cNvPr id="167" name="直線コネクタ 166">
          <a:extLst>
            <a:ext uri="{FF2B5EF4-FFF2-40B4-BE49-F238E27FC236}">
              <a16:creationId xmlns:a16="http://schemas.microsoft.com/office/drawing/2014/main" id="{5407CAD2-D282-48EE-AAC7-927954DACB82}"/>
            </a:ext>
          </a:extLst>
        </xdr:cNvPr>
        <xdr:cNvCxnSpPr/>
      </xdr:nvCxnSpPr>
      <xdr:spPr>
        <a:xfrm>
          <a:off x="1008380" y="16672560"/>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106697</xdr:rowOff>
    </xdr:from>
    <xdr:ext cx="405111" cy="259045"/>
    <xdr:sp macro="" textlink="">
      <xdr:nvSpPr>
        <xdr:cNvPr id="168" name="n_1aveValue【市民会館】&#10;有形固定資産減価償却率">
          <a:extLst>
            <a:ext uri="{FF2B5EF4-FFF2-40B4-BE49-F238E27FC236}">
              <a16:creationId xmlns:a16="http://schemas.microsoft.com/office/drawing/2014/main" id="{534B0523-D037-42B8-A05B-73D9E7D2041B}"/>
            </a:ext>
          </a:extLst>
        </xdr:cNvPr>
        <xdr:cNvSpPr txBox="1"/>
      </xdr:nvSpPr>
      <xdr:spPr>
        <a:xfrm>
          <a:off x="3170564" y="1770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169" name="n_2aveValue【市民会館】&#10;有形固定資産減価償却率">
          <a:extLst>
            <a:ext uri="{FF2B5EF4-FFF2-40B4-BE49-F238E27FC236}">
              <a16:creationId xmlns:a16="http://schemas.microsoft.com/office/drawing/2014/main" id="{68DB1A37-830A-4933-8546-07BD212C5221}"/>
            </a:ext>
          </a:extLst>
        </xdr:cNvPr>
        <xdr:cNvSpPr txBox="1"/>
      </xdr:nvSpPr>
      <xdr:spPr>
        <a:xfrm>
          <a:off x="238570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60977</xdr:rowOff>
    </xdr:from>
    <xdr:ext cx="405111" cy="259045"/>
    <xdr:sp macro="" textlink="">
      <xdr:nvSpPr>
        <xdr:cNvPr id="170" name="n_3aveValue【市民会館】&#10;有形固定資産減価償却率">
          <a:extLst>
            <a:ext uri="{FF2B5EF4-FFF2-40B4-BE49-F238E27FC236}">
              <a16:creationId xmlns:a16="http://schemas.microsoft.com/office/drawing/2014/main" id="{3055B85C-F3B8-4FFE-BF50-99063698ED8F}"/>
            </a:ext>
          </a:extLst>
        </xdr:cNvPr>
        <xdr:cNvSpPr txBox="1"/>
      </xdr:nvSpPr>
      <xdr:spPr>
        <a:xfrm>
          <a:off x="161100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47641</xdr:rowOff>
    </xdr:from>
    <xdr:ext cx="405111" cy="259045"/>
    <xdr:sp macro="" textlink="">
      <xdr:nvSpPr>
        <xdr:cNvPr id="171" name="n_4aveValue【市民会館】&#10;有形固定資産減価償却率">
          <a:extLst>
            <a:ext uri="{FF2B5EF4-FFF2-40B4-BE49-F238E27FC236}">
              <a16:creationId xmlns:a16="http://schemas.microsoft.com/office/drawing/2014/main" id="{32C2F171-8DD3-4E35-A8A6-CF26C77A8573}"/>
            </a:ext>
          </a:extLst>
        </xdr:cNvPr>
        <xdr:cNvSpPr txBox="1"/>
      </xdr:nvSpPr>
      <xdr:spPr>
        <a:xfrm>
          <a:off x="836304" y="17482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143527</xdr:rowOff>
    </xdr:from>
    <xdr:ext cx="405111" cy="259045"/>
    <xdr:sp macro="" textlink="">
      <xdr:nvSpPr>
        <xdr:cNvPr id="172" name="n_1mainValue【市民会館】&#10;有形固定資産減価償却率">
          <a:extLst>
            <a:ext uri="{FF2B5EF4-FFF2-40B4-BE49-F238E27FC236}">
              <a16:creationId xmlns:a16="http://schemas.microsoft.com/office/drawing/2014/main" id="{5957CE6D-7C4C-40E7-B7E6-3916E2370697}"/>
            </a:ext>
          </a:extLst>
        </xdr:cNvPr>
        <xdr:cNvSpPr txBox="1"/>
      </xdr:nvSpPr>
      <xdr:spPr>
        <a:xfrm>
          <a:off x="3170564" y="1657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86377</xdr:rowOff>
    </xdr:from>
    <xdr:ext cx="405111" cy="259045"/>
    <xdr:sp macro="" textlink="">
      <xdr:nvSpPr>
        <xdr:cNvPr id="173" name="n_2mainValue【市民会館】&#10;有形固定資産減価償却率">
          <a:extLst>
            <a:ext uri="{FF2B5EF4-FFF2-40B4-BE49-F238E27FC236}">
              <a16:creationId xmlns:a16="http://schemas.microsoft.com/office/drawing/2014/main" id="{942C9209-29B3-4AB8-8E95-E39E0040967F}"/>
            </a:ext>
          </a:extLst>
        </xdr:cNvPr>
        <xdr:cNvSpPr txBox="1"/>
      </xdr:nvSpPr>
      <xdr:spPr>
        <a:xfrm>
          <a:off x="2385704" y="1651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29227</xdr:rowOff>
    </xdr:from>
    <xdr:ext cx="405111" cy="259045"/>
    <xdr:sp macro="" textlink="">
      <xdr:nvSpPr>
        <xdr:cNvPr id="174" name="n_3mainValue【市民会館】&#10;有形固定資産減価償却率">
          <a:extLst>
            <a:ext uri="{FF2B5EF4-FFF2-40B4-BE49-F238E27FC236}">
              <a16:creationId xmlns:a16="http://schemas.microsoft.com/office/drawing/2014/main" id="{2C91EB33-14F8-4A5D-A6F3-E6DED754D369}"/>
            </a:ext>
          </a:extLst>
        </xdr:cNvPr>
        <xdr:cNvSpPr txBox="1"/>
      </xdr:nvSpPr>
      <xdr:spPr>
        <a:xfrm>
          <a:off x="1611004" y="1645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97</xdr:row>
      <xdr:rowOff>143527</xdr:rowOff>
    </xdr:from>
    <xdr:ext cx="405111" cy="259045"/>
    <xdr:sp macro="" textlink="">
      <xdr:nvSpPr>
        <xdr:cNvPr id="175" name="n_4mainValue【市民会館】&#10;有形固定資産減価償却率">
          <a:extLst>
            <a:ext uri="{FF2B5EF4-FFF2-40B4-BE49-F238E27FC236}">
              <a16:creationId xmlns:a16="http://schemas.microsoft.com/office/drawing/2014/main" id="{8115331E-E533-4EC6-AD8C-2C4BEA1C0812}"/>
            </a:ext>
          </a:extLst>
        </xdr:cNvPr>
        <xdr:cNvSpPr txBox="1"/>
      </xdr:nvSpPr>
      <xdr:spPr>
        <a:xfrm>
          <a:off x="836304" y="1640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176" name="正方形/長方形 175">
          <a:extLst>
            <a:ext uri="{FF2B5EF4-FFF2-40B4-BE49-F238E27FC236}">
              <a16:creationId xmlns:a16="http://schemas.microsoft.com/office/drawing/2014/main" id="{A461B7B0-2EE7-4C2B-A426-EA72824467A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77" name="正方形/長方形 176">
          <a:extLst>
            <a:ext uri="{FF2B5EF4-FFF2-40B4-BE49-F238E27FC236}">
              <a16:creationId xmlns:a16="http://schemas.microsoft.com/office/drawing/2014/main" id="{A4F75A13-9220-4FA5-AD68-674358266DE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78" name="正方形/長方形 177">
          <a:extLst>
            <a:ext uri="{FF2B5EF4-FFF2-40B4-BE49-F238E27FC236}">
              <a16:creationId xmlns:a16="http://schemas.microsoft.com/office/drawing/2014/main" id="{7AE5082F-6E35-4C8B-B783-63726D6D306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79" name="正方形/長方形 178">
          <a:extLst>
            <a:ext uri="{FF2B5EF4-FFF2-40B4-BE49-F238E27FC236}">
              <a16:creationId xmlns:a16="http://schemas.microsoft.com/office/drawing/2014/main" id="{B624E2BA-FEA8-491F-9C92-DC97E8DDE82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0" name="正方形/長方形 179">
          <a:extLst>
            <a:ext uri="{FF2B5EF4-FFF2-40B4-BE49-F238E27FC236}">
              <a16:creationId xmlns:a16="http://schemas.microsoft.com/office/drawing/2014/main" id="{ACE0FBB0-9E4F-4D6E-BDE0-4363BD07F03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1" name="正方形/長方形 180">
          <a:extLst>
            <a:ext uri="{FF2B5EF4-FFF2-40B4-BE49-F238E27FC236}">
              <a16:creationId xmlns:a16="http://schemas.microsoft.com/office/drawing/2014/main" id="{92D6C342-B0AA-4FEE-AA8F-490A31F86BF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2" name="正方形/長方形 181">
          <a:extLst>
            <a:ext uri="{FF2B5EF4-FFF2-40B4-BE49-F238E27FC236}">
              <a16:creationId xmlns:a16="http://schemas.microsoft.com/office/drawing/2014/main" id="{385B74A1-6BE8-421B-A0F6-D5D33F8FB16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3" name="正方形/長方形 182">
          <a:extLst>
            <a:ext uri="{FF2B5EF4-FFF2-40B4-BE49-F238E27FC236}">
              <a16:creationId xmlns:a16="http://schemas.microsoft.com/office/drawing/2014/main" id="{410302C7-6E99-4066-9582-8E77E2992CA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184" name="テキスト ボックス 183">
          <a:extLst>
            <a:ext uri="{FF2B5EF4-FFF2-40B4-BE49-F238E27FC236}">
              <a16:creationId xmlns:a16="http://schemas.microsoft.com/office/drawing/2014/main" id="{7BBD0B86-D637-49F7-A110-D60B1846810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185" name="直線コネクタ 184">
          <a:extLst>
            <a:ext uri="{FF2B5EF4-FFF2-40B4-BE49-F238E27FC236}">
              <a16:creationId xmlns:a16="http://schemas.microsoft.com/office/drawing/2014/main" id="{4FA59871-DCEA-4B77-9F27-EAA588B5DF75}"/>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186" name="直線コネクタ 185">
          <a:extLst>
            <a:ext uri="{FF2B5EF4-FFF2-40B4-BE49-F238E27FC236}">
              <a16:creationId xmlns:a16="http://schemas.microsoft.com/office/drawing/2014/main" id="{727DBE03-C4C3-40A3-8163-5A46D1627DCF}"/>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187" name="テキスト ボックス 186">
          <a:extLst>
            <a:ext uri="{FF2B5EF4-FFF2-40B4-BE49-F238E27FC236}">
              <a16:creationId xmlns:a16="http://schemas.microsoft.com/office/drawing/2014/main" id="{8481FBB0-8A62-4C7F-99E8-41E55C3F5B4D}"/>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188" name="直線コネクタ 187">
          <a:extLst>
            <a:ext uri="{FF2B5EF4-FFF2-40B4-BE49-F238E27FC236}">
              <a16:creationId xmlns:a16="http://schemas.microsoft.com/office/drawing/2014/main" id="{F3680862-2828-489D-A200-12683AA87363}"/>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189" name="テキスト ボックス 188">
          <a:extLst>
            <a:ext uri="{FF2B5EF4-FFF2-40B4-BE49-F238E27FC236}">
              <a16:creationId xmlns:a16="http://schemas.microsoft.com/office/drawing/2014/main" id="{9A94B100-493E-4F05-8152-4CDA6BEC05C4}"/>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190" name="直線コネクタ 189">
          <a:extLst>
            <a:ext uri="{FF2B5EF4-FFF2-40B4-BE49-F238E27FC236}">
              <a16:creationId xmlns:a16="http://schemas.microsoft.com/office/drawing/2014/main" id="{D48731E2-A927-40A5-8631-89B43FCCFA06}"/>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191" name="テキスト ボックス 190">
          <a:extLst>
            <a:ext uri="{FF2B5EF4-FFF2-40B4-BE49-F238E27FC236}">
              <a16:creationId xmlns:a16="http://schemas.microsoft.com/office/drawing/2014/main" id="{21525FDC-3F0A-4607-B36F-4818FAF77B1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192" name="直線コネクタ 191">
          <a:extLst>
            <a:ext uri="{FF2B5EF4-FFF2-40B4-BE49-F238E27FC236}">
              <a16:creationId xmlns:a16="http://schemas.microsoft.com/office/drawing/2014/main" id="{C882AA93-AEA9-4E80-9F98-1F42BB2FA8F6}"/>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193" name="テキスト ボックス 192">
          <a:extLst>
            <a:ext uri="{FF2B5EF4-FFF2-40B4-BE49-F238E27FC236}">
              <a16:creationId xmlns:a16="http://schemas.microsoft.com/office/drawing/2014/main" id="{414B0072-3D01-4FC7-BA37-BAC26CDFC82E}"/>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194" name="直線コネクタ 193">
          <a:extLst>
            <a:ext uri="{FF2B5EF4-FFF2-40B4-BE49-F238E27FC236}">
              <a16:creationId xmlns:a16="http://schemas.microsoft.com/office/drawing/2014/main" id="{51465D38-6797-41D0-B55B-4AC5D27E7C36}"/>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195" name="テキスト ボックス 194">
          <a:extLst>
            <a:ext uri="{FF2B5EF4-FFF2-40B4-BE49-F238E27FC236}">
              <a16:creationId xmlns:a16="http://schemas.microsoft.com/office/drawing/2014/main" id="{503159FA-B23A-4B52-A661-F6CD953E2167}"/>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196" name="直線コネクタ 195">
          <a:extLst>
            <a:ext uri="{FF2B5EF4-FFF2-40B4-BE49-F238E27FC236}">
              <a16:creationId xmlns:a16="http://schemas.microsoft.com/office/drawing/2014/main" id="{55CFCE6A-20D2-489C-AFC1-21DA4182A6C8}"/>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197" name="テキスト ボックス 196">
          <a:extLst>
            <a:ext uri="{FF2B5EF4-FFF2-40B4-BE49-F238E27FC236}">
              <a16:creationId xmlns:a16="http://schemas.microsoft.com/office/drawing/2014/main" id="{A30B13B4-975C-4511-9D9D-F819B7B65985}"/>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198" name="【市民会館】&#10;一人当たり面積グラフ枠">
          <a:extLst>
            <a:ext uri="{FF2B5EF4-FFF2-40B4-BE49-F238E27FC236}">
              <a16:creationId xmlns:a16="http://schemas.microsoft.com/office/drawing/2014/main" id="{69841D6C-F307-4B37-B1D4-FF0A95691A9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199" name="直線コネクタ 198">
          <a:extLst>
            <a:ext uri="{FF2B5EF4-FFF2-40B4-BE49-F238E27FC236}">
              <a16:creationId xmlns:a16="http://schemas.microsoft.com/office/drawing/2014/main" id="{687423A1-1DA2-4CA6-9951-2F93B5DFA3FC}"/>
            </a:ext>
          </a:extLst>
        </xdr:cNvPr>
        <xdr:cNvCxnSpPr/>
      </xdr:nvCxnSpPr>
      <xdr:spPr>
        <a:xfrm flipV="1">
          <a:off x="9219565" y="16817339"/>
          <a:ext cx="0" cy="1376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200" name="【市民会館】&#10;一人当たり面積最小値テキスト">
          <a:extLst>
            <a:ext uri="{FF2B5EF4-FFF2-40B4-BE49-F238E27FC236}">
              <a16:creationId xmlns:a16="http://schemas.microsoft.com/office/drawing/2014/main" id="{0D6EE08F-C047-4DBA-A174-048A47DF9A34}"/>
            </a:ext>
          </a:extLst>
        </xdr:cNvPr>
        <xdr:cNvSpPr txBox="1"/>
      </xdr:nvSpPr>
      <xdr:spPr>
        <a:xfrm>
          <a:off x="9258300" y="1819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201" name="直線コネクタ 200">
          <a:extLst>
            <a:ext uri="{FF2B5EF4-FFF2-40B4-BE49-F238E27FC236}">
              <a16:creationId xmlns:a16="http://schemas.microsoft.com/office/drawing/2014/main" id="{BFC112E8-2BE2-4AA8-B1CF-2643522A35D8}"/>
            </a:ext>
          </a:extLst>
        </xdr:cNvPr>
        <xdr:cNvCxnSpPr/>
      </xdr:nvCxnSpPr>
      <xdr:spPr>
        <a:xfrm>
          <a:off x="9154160" y="1819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202" name="【市民会館】&#10;一人当たり面積最大値テキスト">
          <a:extLst>
            <a:ext uri="{FF2B5EF4-FFF2-40B4-BE49-F238E27FC236}">
              <a16:creationId xmlns:a16="http://schemas.microsoft.com/office/drawing/2014/main" id="{974D1973-8500-4446-ADCE-FCE8B8D8021F}"/>
            </a:ext>
          </a:extLst>
        </xdr:cNvPr>
        <xdr:cNvSpPr txBox="1"/>
      </xdr:nvSpPr>
      <xdr:spPr>
        <a:xfrm>
          <a:off x="9258300" y="1659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203" name="直線コネクタ 202">
          <a:extLst>
            <a:ext uri="{FF2B5EF4-FFF2-40B4-BE49-F238E27FC236}">
              <a16:creationId xmlns:a16="http://schemas.microsoft.com/office/drawing/2014/main" id="{0EDA04C4-77E9-44E8-BF0A-279BB6F3422B}"/>
            </a:ext>
          </a:extLst>
        </xdr:cNvPr>
        <xdr:cNvCxnSpPr/>
      </xdr:nvCxnSpPr>
      <xdr:spPr>
        <a:xfrm>
          <a:off x="9154160" y="16817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164864</xdr:rowOff>
    </xdr:from>
    <xdr:ext cx="469744" cy="259045"/>
    <xdr:sp macro="" textlink="">
      <xdr:nvSpPr>
        <xdr:cNvPr id="204" name="【市民会館】&#10;一人当たり面積平均値テキスト">
          <a:extLst>
            <a:ext uri="{FF2B5EF4-FFF2-40B4-BE49-F238E27FC236}">
              <a16:creationId xmlns:a16="http://schemas.microsoft.com/office/drawing/2014/main" id="{F85B2E9D-DF7E-4991-B2AE-E60563FAE613}"/>
            </a:ext>
          </a:extLst>
        </xdr:cNvPr>
        <xdr:cNvSpPr txBox="1"/>
      </xdr:nvSpPr>
      <xdr:spPr>
        <a:xfrm>
          <a:off x="9258300" y="177670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205" name="フローチャート: 判断 204">
          <a:extLst>
            <a:ext uri="{FF2B5EF4-FFF2-40B4-BE49-F238E27FC236}">
              <a16:creationId xmlns:a16="http://schemas.microsoft.com/office/drawing/2014/main" id="{8FD79574-5FB3-4C91-8787-2979C1D36431}"/>
            </a:ext>
          </a:extLst>
        </xdr:cNvPr>
        <xdr:cNvSpPr/>
      </xdr:nvSpPr>
      <xdr:spPr>
        <a:xfrm>
          <a:off x="9192260" y="17911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206" name="フローチャート: 判断 205">
          <a:extLst>
            <a:ext uri="{FF2B5EF4-FFF2-40B4-BE49-F238E27FC236}">
              <a16:creationId xmlns:a16="http://schemas.microsoft.com/office/drawing/2014/main" id="{B8970100-4135-4C60-A91D-7E5A184E2152}"/>
            </a:ext>
          </a:extLst>
        </xdr:cNvPr>
        <xdr:cNvSpPr/>
      </xdr:nvSpPr>
      <xdr:spPr>
        <a:xfrm>
          <a:off x="8445500" y="17919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07" name="フローチャート: 判断 206">
          <a:extLst>
            <a:ext uri="{FF2B5EF4-FFF2-40B4-BE49-F238E27FC236}">
              <a16:creationId xmlns:a16="http://schemas.microsoft.com/office/drawing/2014/main" id="{74F8D3EB-D0D0-42F2-A514-62212D5A23BE}"/>
            </a:ext>
          </a:extLst>
        </xdr:cNvPr>
        <xdr:cNvSpPr/>
      </xdr:nvSpPr>
      <xdr:spPr>
        <a:xfrm>
          <a:off x="7670800" y="17913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208" name="フローチャート: 判断 207">
          <a:extLst>
            <a:ext uri="{FF2B5EF4-FFF2-40B4-BE49-F238E27FC236}">
              <a16:creationId xmlns:a16="http://schemas.microsoft.com/office/drawing/2014/main" id="{E80821FF-C4FF-4530-AE06-B86C9BA56655}"/>
            </a:ext>
          </a:extLst>
        </xdr:cNvPr>
        <xdr:cNvSpPr/>
      </xdr:nvSpPr>
      <xdr:spPr>
        <a:xfrm>
          <a:off x="6873240" y="1796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209" name="フローチャート: 判断 208">
          <a:extLst>
            <a:ext uri="{FF2B5EF4-FFF2-40B4-BE49-F238E27FC236}">
              <a16:creationId xmlns:a16="http://schemas.microsoft.com/office/drawing/2014/main" id="{09FF4272-2A59-487A-AF90-B137CA6521BC}"/>
            </a:ext>
          </a:extLst>
        </xdr:cNvPr>
        <xdr:cNvSpPr/>
      </xdr:nvSpPr>
      <xdr:spPr>
        <a:xfrm>
          <a:off x="609854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10" name="テキスト ボックス 209">
          <a:extLst>
            <a:ext uri="{FF2B5EF4-FFF2-40B4-BE49-F238E27FC236}">
              <a16:creationId xmlns:a16="http://schemas.microsoft.com/office/drawing/2014/main" id="{6AF0C137-9131-49F3-A591-523922901952}"/>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11" name="テキスト ボックス 210">
          <a:extLst>
            <a:ext uri="{FF2B5EF4-FFF2-40B4-BE49-F238E27FC236}">
              <a16:creationId xmlns:a16="http://schemas.microsoft.com/office/drawing/2014/main" id="{EC160FBD-C946-443F-A307-CA150A54D82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12" name="テキスト ボックス 211">
          <a:extLst>
            <a:ext uri="{FF2B5EF4-FFF2-40B4-BE49-F238E27FC236}">
              <a16:creationId xmlns:a16="http://schemas.microsoft.com/office/drawing/2014/main" id="{691B2747-7D44-48CB-AA79-F242AFF6194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039D73EF-A4F0-4C23-9FC2-33C0AE0E40B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A0D85005-F4D3-48A5-9FCA-65E57907404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105411</xdr:rowOff>
    </xdr:from>
    <xdr:to>
      <xdr:col>55</xdr:col>
      <xdr:colOff>50800</xdr:colOff>
      <xdr:row>108</xdr:row>
      <xdr:rowOff>35561</xdr:rowOff>
    </xdr:to>
    <xdr:sp macro="" textlink="">
      <xdr:nvSpPr>
        <xdr:cNvPr id="215" name="楕円 214">
          <a:extLst>
            <a:ext uri="{FF2B5EF4-FFF2-40B4-BE49-F238E27FC236}">
              <a16:creationId xmlns:a16="http://schemas.microsoft.com/office/drawing/2014/main" id="{2AEE5A48-674C-443C-BA6D-4B317DA08013}"/>
            </a:ext>
          </a:extLst>
        </xdr:cNvPr>
        <xdr:cNvSpPr/>
      </xdr:nvSpPr>
      <xdr:spPr>
        <a:xfrm>
          <a:off x="9192260" y="18042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20338</xdr:rowOff>
    </xdr:from>
    <xdr:ext cx="469744" cy="259045"/>
    <xdr:sp macro="" textlink="">
      <xdr:nvSpPr>
        <xdr:cNvPr id="216" name="【市民会館】&#10;一人当たり面積該当値テキスト">
          <a:extLst>
            <a:ext uri="{FF2B5EF4-FFF2-40B4-BE49-F238E27FC236}">
              <a16:creationId xmlns:a16="http://schemas.microsoft.com/office/drawing/2014/main" id="{F0A1474B-4402-4CF9-8BB7-2D349B90FA7B}"/>
            </a:ext>
          </a:extLst>
        </xdr:cNvPr>
        <xdr:cNvSpPr txBox="1"/>
      </xdr:nvSpPr>
      <xdr:spPr>
        <a:xfrm>
          <a:off x="9258300" y="1795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108458</xdr:rowOff>
    </xdr:from>
    <xdr:to>
      <xdr:col>50</xdr:col>
      <xdr:colOff>165100</xdr:colOff>
      <xdr:row>108</xdr:row>
      <xdr:rowOff>38608</xdr:rowOff>
    </xdr:to>
    <xdr:sp macro="" textlink="">
      <xdr:nvSpPr>
        <xdr:cNvPr id="217" name="楕円 216">
          <a:extLst>
            <a:ext uri="{FF2B5EF4-FFF2-40B4-BE49-F238E27FC236}">
              <a16:creationId xmlns:a16="http://schemas.microsoft.com/office/drawing/2014/main" id="{2FC445DD-6047-4F3E-BD58-D780D8619030}"/>
            </a:ext>
          </a:extLst>
        </xdr:cNvPr>
        <xdr:cNvSpPr/>
      </xdr:nvSpPr>
      <xdr:spPr>
        <a:xfrm>
          <a:off x="8445500" y="18045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156211</xdr:rowOff>
    </xdr:from>
    <xdr:to>
      <xdr:col>55</xdr:col>
      <xdr:colOff>0</xdr:colOff>
      <xdr:row>107</xdr:row>
      <xdr:rowOff>159258</xdr:rowOff>
    </xdr:to>
    <xdr:cxnSp macro="">
      <xdr:nvCxnSpPr>
        <xdr:cNvPr id="218" name="直線コネクタ 217">
          <a:extLst>
            <a:ext uri="{FF2B5EF4-FFF2-40B4-BE49-F238E27FC236}">
              <a16:creationId xmlns:a16="http://schemas.microsoft.com/office/drawing/2014/main" id="{8ED65D5C-7CE8-4E00-AB1E-3FF5AD314DE6}"/>
            </a:ext>
          </a:extLst>
        </xdr:cNvPr>
        <xdr:cNvCxnSpPr/>
      </xdr:nvCxnSpPr>
      <xdr:spPr>
        <a:xfrm flipV="1">
          <a:off x="8496300" y="18093691"/>
          <a:ext cx="7239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108458</xdr:rowOff>
    </xdr:from>
    <xdr:to>
      <xdr:col>46</xdr:col>
      <xdr:colOff>38100</xdr:colOff>
      <xdr:row>108</xdr:row>
      <xdr:rowOff>38608</xdr:rowOff>
    </xdr:to>
    <xdr:sp macro="" textlink="">
      <xdr:nvSpPr>
        <xdr:cNvPr id="219" name="楕円 218">
          <a:extLst>
            <a:ext uri="{FF2B5EF4-FFF2-40B4-BE49-F238E27FC236}">
              <a16:creationId xmlns:a16="http://schemas.microsoft.com/office/drawing/2014/main" id="{1A55D80F-7D28-4EDA-B7EB-AE5441FCEF11}"/>
            </a:ext>
          </a:extLst>
        </xdr:cNvPr>
        <xdr:cNvSpPr/>
      </xdr:nvSpPr>
      <xdr:spPr>
        <a:xfrm>
          <a:off x="7670800" y="180459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159258</xdr:rowOff>
    </xdr:from>
    <xdr:to>
      <xdr:col>50</xdr:col>
      <xdr:colOff>114300</xdr:colOff>
      <xdr:row>107</xdr:row>
      <xdr:rowOff>159258</xdr:rowOff>
    </xdr:to>
    <xdr:cxnSp macro="">
      <xdr:nvCxnSpPr>
        <xdr:cNvPr id="220" name="直線コネクタ 219">
          <a:extLst>
            <a:ext uri="{FF2B5EF4-FFF2-40B4-BE49-F238E27FC236}">
              <a16:creationId xmlns:a16="http://schemas.microsoft.com/office/drawing/2014/main" id="{A31D8EA7-B2CB-42B2-9E81-D9232935F7BF}"/>
            </a:ext>
          </a:extLst>
        </xdr:cNvPr>
        <xdr:cNvCxnSpPr/>
      </xdr:nvCxnSpPr>
      <xdr:spPr>
        <a:xfrm>
          <a:off x="7713980" y="180967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111888</xdr:rowOff>
    </xdr:from>
    <xdr:to>
      <xdr:col>41</xdr:col>
      <xdr:colOff>101600</xdr:colOff>
      <xdr:row>108</xdr:row>
      <xdr:rowOff>42038</xdr:rowOff>
    </xdr:to>
    <xdr:sp macro="" textlink="">
      <xdr:nvSpPr>
        <xdr:cNvPr id="221" name="楕円 220">
          <a:extLst>
            <a:ext uri="{FF2B5EF4-FFF2-40B4-BE49-F238E27FC236}">
              <a16:creationId xmlns:a16="http://schemas.microsoft.com/office/drawing/2014/main" id="{B4D5B1EC-C977-453C-A2E0-ADD2EF07EDBC}"/>
            </a:ext>
          </a:extLst>
        </xdr:cNvPr>
        <xdr:cNvSpPr/>
      </xdr:nvSpPr>
      <xdr:spPr>
        <a:xfrm>
          <a:off x="6873240" y="18049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159258</xdr:rowOff>
    </xdr:from>
    <xdr:to>
      <xdr:col>45</xdr:col>
      <xdr:colOff>177800</xdr:colOff>
      <xdr:row>107</xdr:row>
      <xdr:rowOff>162688</xdr:rowOff>
    </xdr:to>
    <xdr:cxnSp macro="">
      <xdr:nvCxnSpPr>
        <xdr:cNvPr id="222" name="直線コネクタ 221">
          <a:extLst>
            <a:ext uri="{FF2B5EF4-FFF2-40B4-BE49-F238E27FC236}">
              <a16:creationId xmlns:a16="http://schemas.microsoft.com/office/drawing/2014/main" id="{C3331811-FFE7-4E63-A73B-C646EE3DB77E}"/>
            </a:ext>
          </a:extLst>
        </xdr:cNvPr>
        <xdr:cNvCxnSpPr/>
      </xdr:nvCxnSpPr>
      <xdr:spPr>
        <a:xfrm flipV="1">
          <a:off x="6924040" y="18096738"/>
          <a:ext cx="78994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113412</xdr:rowOff>
    </xdr:from>
    <xdr:to>
      <xdr:col>36</xdr:col>
      <xdr:colOff>165100</xdr:colOff>
      <xdr:row>108</xdr:row>
      <xdr:rowOff>43562</xdr:rowOff>
    </xdr:to>
    <xdr:sp macro="" textlink="">
      <xdr:nvSpPr>
        <xdr:cNvPr id="223" name="楕円 222">
          <a:extLst>
            <a:ext uri="{FF2B5EF4-FFF2-40B4-BE49-F238E27FC236}">
              <a16:creationId xmlns:a16="http://schemas.microsoft.com/office/drawing/2014/main" id="{37423E62-5691-4B8A-B1E0-0D4837ED472A}"/>
            </a:ext>
          </a:extLst>
        </xdr:cNvPr>
        <xdr:cNvSpPr/>
      </xdr:nvSpPr>
      <xdr:spPr>
        <a:xfrm>
          <a:off x="6098540" y="18050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162688</xdr:rowOff>
    </xdr:from>
    <xdr:to>
      <xdr:col>41</xdr:col>
      <xdr:colOff>50800</xdr:colOff>
      <xdr:row>107</xdr:row>
      <xdr:rowOff>164212</xdr:rowOff>
    </xdr:to>
    <xdr:cxnSp macro="">
      <xdr:nvCxnSpPr>
        <xdr:cNvPr id="224" name="直線コネクタ 223">
          <a:extLst>
            <a:ext uri="{FF2B5EF4-FFF2-40B4-BE49-F238E27FC236}">
              <a16:creationId xmlns:a16="http://schemas.microsoft.com/office/drawing/2014/main" id="{B9291479-9ACF-47CB-B320-60C8140E15CE}"/>
            </a:ext>
          </a:extLst>
        </xdr:cNvPr>
        <xdr:cNvCxnSpPr/>
      </xdr:nvCxnSpPr>
      <xdr:spPr>
        <a:xfrm flipV="1">
          <a:off x="6149340" y="18100168"/>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96665</xdr:rowOff>
    </xdr:from>
    <xdr:ext cx="469744" cy="259045"/>
    <xdr:sp macro="" textlink="">
      <xdr:nvSpPr>
        <xdr:cNvPr id="225" name="n_1aveValue【市民会館】&#10;一人当たり面積">
          <a:extLst>
            <a:ext uri="{FF2B5EF4-FFF2-40B4-BE49-F238E27FC236}">
              <a16:creationId xmlns:a16="http://schemas.microsoft.com/office/drawing/2014/main" id="{8895241C-EA50-4DC2-B980-99A096D1421E}"/>
            </a:ext>
          </a:extLst>
        </xdr:cNvPr>
        <xdr:cNvSpPr txBox="1"/>
      </xdr:nvSpPr>
      <xdr:spPr>
        <a:xfrm>
          <a:off x="8271587" y="17698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226" name="n_2aveValue【市民会館】&#10;一人当たり面積">
          <a:extLst>
            <a:ext uri="{FF2B5EF4-FFF2-40B4-BE49-F238E27FC236}">
              <a16:creationId xmlns:a16="http://schemas.microsoft.com/office/drawing/2014/main" id="{4C12BDF2-6B33-43F8-815F-BE5BFD4E0827}"/>
            </a:ext>
          </a:extLst>
        </xdr:cNvPr>
        <xdr:cNvSpPr txBox="1"/>
      </xdr:nvSpPr>
      <xdr:spPr>
        <a:xfrm>
          <a:off x="7509587" y="1769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147717</xdr:rowOff>
    </xdr:from>
    <xdr:ext cx="469744" cy="259045"/>
    <xdr:sp macro="" textlink="">
      <xdr:nvSpPr>
        <xdr:cNvPr id="227" name="n_3aveValue【市民会館】&#10;一人当たり面積">
          <a:extLst>
            <a:ext uri="{FF2B5EF4-FFF2-40B4-BE49-F238E27FC236}">
              <a16:creationId xmlns:a16="http://schemas.microsoft.com/office/drawing/2014/main" id="{340E3269-8D30-4FFB-8C76-3AEC15664A6E}"/>
            </a:ext>
          </a:extLst>
        </xdr:cNvPr>
        <xdr:cNvSpPr txBox="1"/>
      </xdr:nvSpPr>
      <xdr:spPr>
        <a:xfrm>
          <a:off x="6712027" y="1774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122953</xdr:rowOff>
    </xdr:from>
    <xdr:ext cx="469744" cy="259045"/>
    <xdr:sp macro="" textlink="">
      <xdr:nvSpPr>
        <xdr:cNvPr id="228" name="n_4aveValue【市民会館】&#10;一人当たり面積">
          <a:extLst>
            <a:ext uri="{FF2B5EF4-FFF2-40B4-BE49-F238E27FC236}">
              <a16:creationId xmlns:a16="http://schemas.microsoft.com/office/drawing/2014/main" id="{367D67A1-7D8F-48FC-AAC4-8091839BCABC}"/>
            </a:ext>
          </a:extLst>
        </xdr:cNvPr>
        <xdr:cNvSpPr txBox="1"/>
      </xdr:nvSpPr>
      <xdr:spPr>
        <a:xfrm>
          <a:off x="593732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29735</xdr:rowOff>
    </xdr:from>
    <xdr:ext cx="469744" cy="259045"/>
    <xdr:sp macro="" textlink="">
      <xdr:nvSpPr>
        <xdr:cNvPr id="229" name="n_1mainValue【市民会館】&#10;一人当たり面積">
          <a:extLst>
            <a:ext uri="{FF2B5EF4-FFF2-40B4-BE49-F238E27FC236}">
              <a16:creationId xmlns:a16="http://schemas.microsoft.com/office/drawing/2014/main" id="{85C3EA45-7717-4A0D-AE3F-B8427741D04E}"/>
            </a:ext>
          </a:extLst>
        </xdr:cNvPr>
        <xdr:cNvSpPr txBox="1"/>
      </xdr:nvSpPr>
      <xdr:spPr>
        <a:xfrm>
          <a:off x="8271587"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29735</xdr:rowOff>
    </xdr:from>
    <xdr:ext cx="469744" cy="259045"/>
    <xdr:sp macro="" textlink="">
      <xdr:nvSpPr>
        <xdr:cNvPr id="230" name="n_2mainValue【市民会館】&#10;一人当たり面積">
          <a:extLst>
            <a:ext uri="{FF2B5EF4-FFF2-40B4-BE49-F238E27FC236}">
              <a16:creationId xmlns:a16="http://schemas.microsoft.com/office/drawing/2014/main" id="{5FCF6D45-6F9B-4B78-BF91-9B520CE7F657}"/>
            </a:ext>
          </a:extLst>
        </xdr:cNvPr>
        <xdr:cNvSpPr txBox="1"/>
      </xdr:nvSpPr>
      <xdr:spPr>
        <a:xfrm>
          <a:off x="7509587"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33165</xdr:rowOff>
    </xdr:from>
    <xdr:ext cx="469744" cy="259045"/>
    <xdr:sp macro="" textlink="">
      <xdr:nvSpPr>
        <xdr:cNvPr id="231" name="n_3mainValue【市民会館】&#10;一人当たり面積">
          <a:extLst>
            <a:ext uri="{FF2B5EF4-FFF2-40B4-BE49-F238E27FC236}">
              <a16:creationId xmlns:a16="http://schemas.microsoft.com/office/drawing/2014/main" id="{9C25F0B6-B1F8-4B92-A475-34DE61F2AF2D}"/>
            </a:ext>
          </a:extLst>
        </xdr:cNvPr>
        <xdr:cNvSpPr txBox="1"/>
      </xdr:nvSpPr>
      <xdr:spPr>
        <a:xfrm>
          <a:off x="6712027" y="1813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34689</xdr:rowOff>
    </xdr:from>
    <xdr:ext cx="469744" cy="259045"/>
    <xdr:sp macro="" textlink="">
      <xdr:nvSpPr>
        <xdr:cNvPr id="232" name="n_4mainValue【市民会館】&#10;一人当たり面積">
          <a:extLst>
            <a:ext uri="{FF2B5EF4-FFF2-40B4-BE49-F238E27FC236}">
              <a16:creationId xmlns:a16="http://schemas.microsoft.com/office/drawing/2014/main" id="{52EA1603-C9C4-4831-89E8-E216BE06F8E6}"/>
            </a:ext>
          </a:extLst>
        </xdr:cNvPr>
        <xdr:cNvSpPr txBox="1"/>
      </xdr:nvSpPr>
      <xdr:spPr>
        <a:xfrm>
          <a:off x="5937327" y="1813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33" name="正方形/長方形 232">
          <a:extLst>
            <a:ext uri="{FF2B5EF4-FFF2-40B4-BE49-F238E27FC236}">
              <a16:creationId xmlns:a16="http://schemas.microsoft.com/office/drawing/2014/main" id="{7E9C0E88-6438-45C2-BD75-23FC3542A1E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34" name="正方形/長方形 233">
          <a:extLst>
            <a:ext uri="{FF2B5EF4-FFF2-40B4-BE49-F238E27FC236}">
              <a16:creationId xmlns:a16="http://schemas.microsoft.com/office/drawing/2014/main" id="{5EA97277-FE94-4CF4-AA7D-468B6FE40FF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35" name="正方形/長方形 234">
          <a:extLst>
            <a:ext uri="{FF2B5EF4-FFF2-40B4-BE49-F238E27FC236}">
              <a16:creationId xmlns:a16="http://schemas.microsoft.com/office/drawing/2014/main" id="{48A41F14-9B9E-4277-B1C7-50FADEE2394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36" name="正方形/長方形 235">
          <a:extLst>
            <a:ext uri="{FF2B5EF4-FFF2-40B4-BE49-F238E27FC236}">
              <a16:creationId xmlns:a16="http://schemas.microsoft.com/office/drawing/2014/main" id="{706D1E2B-4DFE-4BB5-8ED2-EB5B25F5906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37" name="正方形/長方形 236">
          <a:extLst>
            <a:ext uri="{FF2B5EF4-FFF2-40B4-BE49-F238E27FC236}">
              <a16:creationId xmlns:a16="http://schemas.microsoft.com/office/drawing/2014/main" id="{F9364E10-56F2-4007-81A7-D020E40AB58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38" name="正方形/長方形 237">
          <a:extLst>
            <a:ext uri="{FF2B5EF4-FFF2-40B4-BE49-F238E27FC236}">
              <a16:creationId xmlns:a16="http://schemas.microsoft.com/office/drawing/2014/main" id="{E2B869FB-9726-498D-8DCC-43F8C089C9A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39" name="正方形/長方形 238">
          <a:extLst>
            <a:ext uri="{FF2B5EF4-FFF2-40B4-BE49-F238E27FC236}">
              <a16:creationId xmlns:a16="http://schemas.microsoft.com/office/drawing/2014/main" id="{0D306552-7B67-4CA1-8789-2A289A44668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40" name="正方形/長方形 239">
          <a:extLst>
            <a:ext uri="{FF2B5EF4-FFF2-40B4-BE49-F238E27FC236}">
              <a16:creationId xmlns:a16="http://schemas.microsoft.com/office/drawing/2014/main" id="{C53F97E3-A51F-4504-B3A2-A38D8707B73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41" name="テキスト ボックス 240">
          <a:extLst>
            <a:ext uri="{FF2B5EF4-FFF2-40B4-BE49-F238E27FC236}">
              <a16:creationId xmlns:a16="http://schemas.microsoft.com/office/drawing/2014/main" id="{2DA095C8-F4AA-4304-AF4E-EA9F5899881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42" name="直線コネクタ 241">
          <a:extLst>
            <a:ext uri="{FF2B5EF4-FFF2-40B4-BE49-F238E27FC236}">
              <a16:creationId xmlns:a16="http://schemas.microsoft.com/office/drawing/2014/main" id="{FD81F519-5A80-4463-B353-DA4E068D71E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43" name="テキスト ボックス 242">
          <a:extLst>
            <a:ext uri="{FF2B5EF4-FFF2-40B4-BE49-F238E27FC236}">
              <a16:creationId xmlns:a16="http://schemas.microsoft.com/office/drawing/2014/main" id="{BBC441A0-8207-4912-B15C-21BE4E9C112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44" name="直線コネクタ 243">
          <a:extLst>
            <a:ext uri="{FF2B5EF4-FFF2-40B4-BE49-F238E27FC236}">
              <a16:creationId xmlns:a16="http://schemas.microsoft.com/office/drawing/2014/main" id="{B4B6BC51-E1C7-4D53-9CE0-95C15AFFFE3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245" name="テキスト ボックス 244">
          <a:extLst>
            <a:ext uri="{FF2B5EF4-FFF2-40B4-BE49-F238E27FC236}">
              <a16:creationId xmlns:a16="http://schemas.microsoft.com/office/drawing/2014/main" id="{EE10291F-2202-4A68-A095-2B67858EF72E}"/>
            </a:ext>
          </a:extLst>
        </xdr:cNvPr>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46" name="直線コネクタ 245">
          <a:extLst>
            <a:ext uri="{FF2B5EF4-FFF2-40B4-BE49-F238E27FC236}">
              <a16:creationId xmlns:a16="http://schemas.microsoft.com/office/drawing/2014/main" id="{6950BE07-5B8B-4A73-AFD8-AF3103889CA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47" name="テキスト ボックス 246">
          <a:extLst>
            <a:ext uri="{FF2B5EF4-FFF2-40B4-BE49-F238E27FC236}">
              <a16:creationId xmlns:a16="http://schemas.microsoft.com/office/drawing/2014/main" id="{20AF6F15-AF53-453C-A692-C246C865453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48" name="直線コネクタ 247">
          <a:extLst>
            <a:ext uri="{FF2B5EF4-FFF2-40B4-BE49-F238E27FC236}">
              <a16:creationId xmlns:a16="http://schemas.microsoft.com/office/drawing/2014/main" id="{9B367A53-A527-4816-B114-FFA338CE0A32}"/>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49" name="テキスト ボックス 248">
          <a:extLst>
            <a:ext uri="{FF2B5EF4-FFF2-40B4-BE49-F238E27FC236}">
              <a16:creationId xmlns:a16="http://schemas.microsoft.com/office/drawing/2014/main" id="{0703D295-516E-4CD0-8351-3CDDC826990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50" name="直線コネクタ 249">
          <a:extLst>
            <a:ext uri="{FF2B5EF4-FFF2-40B4-BE49-F238E27FC236}">
              <a16:creationId xmlns:a16="http://schemas.microsoft.com/office/drawing/2014/main" id="{B8F12A67-E951-4FCB-8A67-325F42390CE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51" name="テキスト ボックス 250">
          <a:extLst>
            <a:ext uri="{FF2B5EF4-FFF2-40B4-BE49-F238E27FC236}">
              <a16:creationId xmlns:a16="http://schemas.microsoft.com/office/drawing/2014/main" id="{6A28C689-F398-4A86-88C2-437B169B053D}"/>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52" name="直線コネクタ 251">
          <a:extLst>
            <a:ext uri="{FF2B5EF4-FFF2-40B4-BE49-F238E27FC236}">
              <a16:creationId xmlns:a16="http://schemas.microsoft.com/office/drawing/2014/main" id="{9B633528-3B1D-4857-8F21-9B9A9C7CE0D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253" name="テキスト ボックス 252">
          <a:extLst>
            <a:ext uri="{FF2B5EF4-FFF2-40B4-BE49-F238E27FC236}">
              <a16:creationId xmlns:a16="http://schemas.microsoft.com/office/drawing/2014/main" id="{59F0CD14-D6A5-4310-A3CF-8B7F3FB5AD18}"/>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54" name="直線コネクタ 253">
          <a:extLst>
            <a:ext uri="{FF2B5EF4-FFF2-40B4-BE49-F238E27FC236}">
              <a16:creationId xmlns:a16="http://schemas.microsoft.com/office/drawing/2014/main" id="{DBC8B9D8-70C7-45F7-BB98-6274B1307CD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55" name="【一般廃棄物処理施設】&#10;有形固定資産減価償却率グラフ枠">
          <a:extLst>
            <a:ext uri="{FF2B5EF4-FFF2-40B4-BE49-F238E27FC236}">
              <a16:creationId xmlns:a16="http://schemas.microsoft.com/office/drawing/2014/main" id="{50A63540-CC97-4D95-924E-7167BD8DDB2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100965</xdr:rowOff>
    </xdr:from>
    <xdr:to>
      <xdr:col>85</xdr:col>
      <xdr:colOff>126364</xdr:colOff>
      <xdr:row>42</xdr:row>
      <xdr:rowOff>43815</xdr:rowOff>
    </xdr:to>
    <xdr:cxnSp macro="">
      <xdr:nvCxnSpPr>
        <xdr:cNvPr id="256" name="直線コネクタ 255">
          <a:extLst>
            <a:ext uri="{FF2B5EF4-FFF2-40B4-BE49-F238E27FC236}">
              <a16:creationId xmlns:a16="http://schemas.microsoft.com/office/drawing/2014/main" id="{AF75E4B3-B0B1-4E42-84A9-2F3057A1F181}"/>
            </a:ext>
          </a:extLst>
        </xdr:cNvPr>
        <xdr:cNvCxnSpPr/>
      </xdr:nvCxnSpPr>
      <xdr:spPr>
        <a:xfrm flipV="1">
          <a:off x="14375764" y="5968365"/>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47642</xdr:rowOff>
    </xdr:from>
    <xdr:ext cx="405111" cy="259045"/>
    <xdr:sp macro="" textlink="">
      <xdr:nvSpPr>
        <xdr:cNvPr id="257" name="【一般廃棄物処理施設】&#10;有形固定資産減価償却率最小値テキスト">
          <a:extLst>
            <a:ext uri="{FF2B5EF4-FFF2-40B4-BE49-F238E27FC236}">
              <a16:creationId xmlns:a16="http://schemas.microsoft.com/office/drawing/2014/main" id="{0E290215-F726-485F-94BD-E64A936F576E}"/>
            </a:ext>
          </a:extLst>
        </xdr:cNvPr>
        <xdr:cNvSpPr txBox="1"/>
      </xdr:nvSpPr>
      <xdr:spPr>
        <a:xfrm>
          <a:off x="14414500" y="708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43815</xdr:rowOff>
    </xdr:from>
    <xdr:to>
      <xdr:col>86</xdr:col>
      <xdr:colOff>25400</xdr:colOff>
      <xdr:row>42</xdr:row>
      <xdr:rowOff>43815</xdr:rowOff>
    </xdr:to>
    <xdr:cxnSp macro="">
      <xdr:nvCxnSpPr>
        <xdr:cNvPr id="258" name="直線コネクタ 257">
          <a:extLst>
            <a:ext uri="{FF2B5EF4-FFF2-40B4-BE49-F238E27FC236}">
              <a16:creationId xmlns:a16="http://schemas.microsoft.com/office/drawing/2014/main" id="{03116C33-669F-400E-A13D-A4DD71B0AD23}"/>
            </a:ext>
          </a:extLst>
        </xdr:cNvPr>
        <xdr:cNvCxnSpPr/>
      </xdr:nvCxnSpPr>
      <xdr:spPr>
        <a:xfrm>
          <a:off x="14287500" y="7084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47642</xdr:rowOff>
    </xdr:from>
    <xdr:ext cx="405111" cy="259045"/>
    <xdr:sp macro="" textlink="">
      <xdr:nvSpPr>
        <xdr:cNvPr id="259" name="【一般廃棄物処理施設】&#10;有形固定資産減価償却率最大値テキスト">
          <a:extLst>
            <a:ext uri="{FF2B5EF4-FFF2-40B4-BE49-F238E27FC236}">
              <a16:creationId xmlns:a16="http://schemas.microsoft.com/office/drawing/2014/main" id="{9EB6A030-5C29-4B00-BD09-288C05A73BF7}"/>
            </a:ext>
          </a:extLst>
        </xdr:cNvPr>
        <xdr:cNvSpPr txBox="1"/>
      </xdr:nvSpPr>
      <xdr:spPr>
        <a:xfrm>
          <a:off x="14414500" y="574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100965</xdr:rowOff>
    </xdr:from>
    <xdr:to>
      <xdr:col>86</xdr:col>
      <xdr:colOff>25400</xdr:colOff>
      <xdr:row>35</xdr:row>
      <xdr:rowOff>100965</xdr:rowOff>
    </xdr:to>
    <xdr:cxnSp macro="">
      <xdr:nvCxnSpPr>
        <xdr:cNvPr id="260" name="直線コネクタ 259">
          <a:extLst>
            <a:ext uri="{FF2B5EF4-FFF2-40B4-BE49-F238E27FC236}">
              <a16:creationId xmlns:a16="http://schemas.microsoft.com/office/drawing/2014/main" id="{F65770C1-6F88-439B-A657-1FF8824D7244}"/>
            </a:ext>
          </a:extLst>
        </xdr:cNvPr>
        <xdr:cNvCxnSpPr/>
      </xdr:nvCxnSpPr>
      <xdr:spPr>
        <a:xfrm>
          <a:off x="14287500" y="59683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83837</xdr:rowOff>
    </xdr:from>
    <xdr:ext cx="405111" cy="259045"/>
    <xdr:sp macro="" textlink="">
      <xdr:nvSpPr>
        <xdr:cNvPr id="261" name="【一般廃棄物処理施設】&#10;有形固定資産減価償却率平均値テキスト">
          <a:extLst>
            <a:ext uri="{FF2B5EF4-FFF2-40B4-BE49-F238E27FC236}">
              <a16:creationId xmlns:a16="http://schemas.microsoft.com/office/drawing/2014/main" id="{AA605E93-D4D6-4C5B-8464-30B69EA6A9FE}"/>
            </a:ext>
          </a:extLst>
        </xdr:cNvPr>
        <xdr:cNvSpPr txBox="1"/>
      </xdr:nvSpPr>
      <xdr:spPr>
        <a:xfrm>
          <a:off x="14414500" y="645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105410</xdr:rowOff>
    </xdr:from>
    <xdr:to>
      <xdr:col>85</xdr:col>
      <xdr:colOff>177800</xdr:colOff>
      <xdr:row>39</xdr:row>
      <xdr:rowOff>35560</xdr:rowOff>
    </xdr:to>
    <xdr:sp macro="" textlink="">
      <xdr:nvSpPr>
        <xdr:cNvPr id="262" name="フローチャート: 判断 261">
          <a:extLst>
            <a:ext uri="{FF2B5EF4-FFF2-40B4-BE49-F238E27FC236}">
              <a16:creationId xmlns:a16="http://schemas.microsoft.com/office/drawing/2014/main" id="{9B93A301-403B-4324-9024-A45E09E98EAA}"/>
            </a:ext>
          </a:extLst>
        </xdr:cNvPr>
        <xdr:cNvSpPr/>
      </xdr:nvSpPr>
      <xdr:spPr>
        <a:xfrm>
          <a:off x="14325600" y="64757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74930</xdr:rowOff>
    </xdr:from>
    <xdr:to>
      <xdr:col>81</xdr:col>
      <xdr:colOff>101600</xdr:colOff>
      <xdr:row>39</xdr:row>
      <xdr:rowOff>5080</xdr:rowOff>
    </xdr:to>
    <xdr:sp macro="" textlink="">
      <xdr:nvSpPr>
        <xdr:cNvPr id="263" name="フローチャート: 判断 262">
          <a:extLst>
            <a:ext uri="{FF2B5EF4-FFF2-40B4-BE49-F238E27FC236}">
              <a16:creationId xmlns:a16="http://schemas.microsoft.com/office/drawing/2014/main" id="{40212623-7DDC-4109-86B7-2A5E72264F9B}"/>
            </a:ext>
          </a:extLst>
        </xdr:cNvPr>
        <xdr:cNvSpPr/>
      </xdr:nvSpPr>
      <xdr:spPr>
        <a:xfrm>
          <a:off x="1357884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113030</xdr:rowOff>
    </xdr:from>
    <xdr:to>
      <xdr:col>76</xdr:col>
      <xdr:colOff>165100</xdr:colOff>
      <xdr:row>39</xdr:row>
      <xdr:rowOff>43180</xdr:rowOff>
    </xdr:to>
    <xdr:sp macro="" textlink="">
      <xdr:nvSpPr>
        <xdr:cNvPr id="264" name="フローチャート: 判断 263">
          <a:extLst>
            <a:ext uri="{FF2B5EF4-FFF2-40B4-BE49-F238E27FC236}">
              <a16:creationId xmlns:a16="http://schemas.microsoft.com/office/drawing/2014/main" id="{4307E66F-B16F-4A4F-8CE9-B2ABA68388BD}"/>
            </a:ext>
          </a:extLst>
        </xdr:cNvPr>
        <xdr:cNvSpPr/>
      </xdr:nvSpPr>
      <xdr:spPr>
        <a:xfrm>
          <a:off x="12804140" y="6483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71120</xdr:rowOff>
    </xdr:from>
    <xdr:to>
      <xdr:col>72</xdr:col>
      <xdr:colOff>38100</xdr:colOff>
      <xdr:row>39</xdr:row>
      <xdr:rowOff>1270</xdr:rowOff>
    </xdr:to>
    <xdr:sp macro="" textlink="">
      <xdr:nvSpPr>
        <xdr:cNvPr id="265" name="フローチャート: 判断 264">
          <a:extLst>
            <a:ext uri="{FF2B5EF4-FFF2-40B4-BE49-F238E27FC236}">
              <a16:creationId xmlns:a16="http://schemas.microsoft.com/office/drawing/2014/main" id="{2AD0A6C0-A071-4125-9739-5F3C9543E106}"/>
            </a:ext>
          </a:extLst>
        </xdr:cNvPr>
        <xdr:cNvSpPr/>
      </xdr:nvSpPr>
      <xdr:spPr>
        <a:xfrm>
          <a:off x="1202944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133985</xdr:rowOff>
    </xdr:from>
    <xdr:to>
      <xdr:col>67</xdr:col>
      <xdr:colOff>101600</xdr:colOff>
      <xdr:row>38</xdr:row>
      <xdr:rowOff>64135</xdr:rowOff>
    </xdr:to>
    <xdr:sp macro="" textlink="">
      <xdr:nvSpPr>
        <xdr:cNvPr id="266" name="フローチャート: 判断 265">
          <a:extLst>
            <a:ext uri="{FF2B5EF4-FFF2-40B4-BE49-F238E27FC236}">
              <a16:creationId xmlns:a16="http://schemas.microsoft.com/office/drawing/2014/main" id="{34018B88-BF98-45CF-A52D-9EE558A7B40C}"/>
            </a:ext>
          </a:extLst>
        </xdr:cNvPr>
        <xdr:cNvSpPr/>
      </xdr:nvSpPr>
      <xdr:spPr>
        <a:xfrm>
          <a:off x="11231880" y="633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67" name="テキスト ボックス 266">
          <a:extLst>
            <a:ext uri="{FF2B5EF4-FFF2-40B4-BE49-F238E27FC236}">
              <a16:creationId xmlns:a16="http://schemas.microsoft.com/office/drawing/2014/main" id="{88D0DD7D-CFD9-4DBE-AAC6-B579975B3E9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68" name="テキスト ボックス 267">
          <a:extLst>
            <a:ext uri="{FF2B5EF4-FFF2-40B4-BE49-F238E27FC236}">
              <a16:creationId xmlns:a16="http://schemas.microsoft.com/office/drawing/2014/main" id="{782CC4D4-0B3A-4497-AE56-9D4868D2954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69" name="テキスト ボックス 268">
          <a:extLst>
            <a:ext uri="{FF2B5EF4-FFF2-40B4-BE49-F238E27FC236}">
              <a16:creationId xmlns:a16="http://schemas.microsoft.com/office/drawing/2014/main" id="{6DCEA06F-0B2A-4634-92A8-308E3552EEF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70" name="テキスト ボックス 269">
          <a:extLst>
            <a:ext uri="{FF2B5EF4-FFF2-40B4-BE49-F238E27FC236}">
              <a16:creationId xmlns:a16="http://schemas.microsoft.com/office/drawing/2014/main" id="{D16D03DA-A8E6-46BC-A393-A6D5C6AB879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71" name="テキスト ボックス 270">
          <a:extLst>
            <a:ext uri="{FF2B5EF4-FFF2-40B4-BE49-F238E27FC236}">
              <a16:creationId xmlns:a16="http://schemas.microsoft.com/office/drawing/2014/main" id="{FED13566-1EE4-4A41-A52B-D92347C666D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116840</xdr:rowOff>
    </xdr:from>
    <xdr:to>
      <xdr:col>85</xdr:col>
      <xdr:colOff>177800</xdr:colOff>
      <xdr:row>36</xdr:row>
      <xdr:rowOff>46990</xdr:rowOff>
    </xdr:to>
    <xdr:sp macro="" textlink="">
      <xdr:nvSpPr>
        <xdr:cNvPr id="272" name="楕円 271">
          <a:extLst>
            <a:ext uri="{FF2B5EF4-FFF2-40B4-BE49-F238E27FC236}">
              <a16:creationId xmlns:a16="http://schemas.microsoft.com/office/drawing/2014/main" id="{0A9654FA-FBF1-41C8-83BC-61D8B0F2507B}"/>
            </a:ext>
          </a:extLst>
        </xdr:cNvPr>
        <xdr:cNvSpPr/>
      </xdr:nvSpPr>
      <xdr:spPr>
        <a:xfrm>
          <a:off x="14325600" y="59842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31767</xdr:rowOff>
    </xdr:from>
    <xdr:ext cx="405111" cy="259045"/>
    <xdr:sp macro="" textlink="">
      <xdr:nvSpPr>
        <xdr:cNvPr id="273" name="【一般廃棄物処理施設】&#10;有形固定資産減価償却率該当値テキスト">
          <a:extLst>
            <a:ext uri="{FF2B5EF4-FFF2-40B4-BE49-F238E27FC236}">
              <a16:creationId xmlns:a16="http://schemas.microsoft.com/office/drawing/2014/main" id="{BC523E5F-5D24-48DC-91B1-DD18F6FE9B8A}"/>
            </a:ext>
          </a:extLst>
        </xdr:cNvPr>
        <xdr:cNvSpPr txBox="1"/>
      </xdr:nvSpPr>
      <xdr:spPr>
        <a:xfrm>
          <a:off x="14414500" y="5899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63500</xdr:rowOff>
    </xdr:from>
    <xdr:to>
      <xdr:col>81</xdr:col>
      <xdr:colOff>101600</xdr:colOff>
      <xdr:row>35</xdr:row>
      <xdr:rowOff>165100</xdr:rowOff>
    </xdr:to>
    <xdr:sp macro="" textlink="">
      <xdr:nvSpPr>
        <xdr:cNvPr id="274" name="楕円 273">
          <a:extLst>
            <a:ext uri="{FF2B5EF4-FFF2-40B4-BE49-F238E27FC236}">
              <a16:creationId xmlns:a16="http://schemas.microsoft.com/office/drawing/2014/main" id="{25CAF0ED-3C95-4C23-9CFC-465EA9C29D9A}"/>
            </a:ext>
          </a:extLst>
        </xdr:cNvPr>
        <xdr:cNvSpPr/>
      </xdr:nvSpPr>
      <xdr:spPr>
        <a:xfrm>
          <a:off x="1357884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114300</xdr:rowOff>
    </xdr:from>
    <xdr:to>
      <xdr:col>85</xdr:col>
      <xdr:colOff>127000</xdr:colOff>
      <xdr:row>35</xdr:row>
      <xdr:rowOff>167640</xdr:rowOff>
    </xdr:to>
    <xdr:cxnSp macro="">
      <xdr:nvCxnSpPr>
        <xdr:cNvPr id="275" name="直線コネクタ 274">
          <a:extLst>
            <a:ext uri="{FF2B5EF4-FFF2-40B4-BE49-F238E27FC236}">
              <a16:creationId xmlns:a16="http://schemas.microsoft.com/office/drawing/2014/main" id="{FCEE7D49-7751-4846-ACA1-1A5C6FC6557F}"/>
            </a:ext>
          </a:extLst>
        </xdr:cNvPr>
        <xdr:cNvCxnSpPr/>
      </xdr:nvCxnSpPr>
      <xdr:spPr>
        <a:xfrm>
          <a:off x="13629640" y="5981700"/>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8255</xdr:rowOff>
    </xdr:from>
    <xdr:to>
      <xdr:col>76</xdr:col>
      <xdr:colOff>165100</xdr:colOff>
      <xdr:row>35</xdr:row>
      <xdr:rowOff>109855</xdr:rowOff>
    </xdr:to>
    <xdr:sp macro="" textlink="">
      <xdr:nvSpPr>
        <xdr:cNvPr id="276" name="楕円 275">
          <a:extLst>
            <a:ext uri="{FF2B5EF4-FFF2-40B4-BE49-F238E27FC236}">
              <a16:creationId xmlns:a16="http://schemas.microsoft.com/office/drawing/2014/main" id="{81B17EA6-3A5D-49B1-BD26-C039A8CCF771}"/>
            </a:ext>
          </a:extLst>
        </xdr:cNvPr>
        <xdr:cNvSpPr/>
      </xdr:nvSpPr>
      <xdr:spPr>
        <a:xfrm>
          <a:off x="12804140" y="5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59055</xdr:rowOff>
    </xdr:from>
    <xdr:to>
      <xdr:col>81</xdr:col>
      <xdr:colOff>50800</xdr:colOff>
      <xdr:row>35</xdr:row>
      <xdr:rowOff>114300</xdr:rowOff>
    </xdr:to>
    <xdr:cxnSp macro="">
      <xdr:nvCxnSpPr>
        <xdr:cNvPr id="277" name="直線コネクタ 276">
          <a:extLst>
            <a:ext uri="{FF2B5EF4-FFF2-40B4-BE49-F238E27FC236}">
              <a16:creationId xmlns:a16="http://schemas.microsoft.com/office/drawing/2014/main" id="{BCDD7128-CE81-41D4-A51E-479467FBBABC}"/>
            </a:ext>
          </a:extLst>
        </xdr:cNvPr>
        <xdr:cNvCxnSpPr/>
      </xdr:nvCxnSpPr>
      <xdr:spPr>
        <a:xfrm>
          <a:off x="12854940" y="5926455"/>
          <a:ext cx="7747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135890</xdr:rowOff>
    </xdr:from>
    <xdr:to>
      <xdr:col>72</xdr:col>
      <xdr:colOff>38100</xdr:colOff>
      <xdr:row>35</xdr:row>
      <xdr:rowOff>66040</xdr:rowOff>
    </xdr:to>
    <xdr:sp macro="" textlink="">
      <xdr:nvSpPr>
        <xdr:cNvPr id="278" name="楕円 277">
          <a:extLst>
            <a:ext uri="{FF2B5EF4-FFF2-40B4-BE49-F238E27FC236}">
              <a16:creationId xmlns:a16="http://schemas.microsoft.com/office/drawing/2014/main" id="{A3F0CCAD-2918-478C-B55A-EE54D6E1D7D4}"/>
            </a:ext>
          </a:extLst>
        </xdr:cNvPr>
        <xdr:cNvSpPr/>
      </xdr:nvSpPr>
      <xdr:spPr>
        <a:xfrm>
          <a:off x="12029440" y="5835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15240</xdr:rowOff>
    </xdr:from>
    <xdr:to>
      <xdr:col>76</xdr:col>
      <xdr:colOff>114300</xdr:colOff>
      <xdr:row>35</xdr:row>
      <xdr:rowOff>59055</xdr:rowOff>
    </xdr:to>
    <xdr:cxnSp macro="">
      <xdr:nvCxnSpPr>
        <xdr:cNvPr id="279" name="直線コネクタ 278">
          <a:extLst>
            <a:ext uri="{FF2B5EF4-FFF2-40B4-BE49-F238E27FC236}">
              <a16:creationId xmlns:a16="http://schemas.microsoft.com/office/drawing/2014/main" id="{07847D08-7111-496C-99F3-E3CC9EA85664}"/>
            </a:ext>
          </a:extLst>
        </xdr:cNvPr>
        <xdr:cNvCxnSpPr/>
      </xdr:nvCxnSpPr>
      <xdr:spPr>
        <a:xfrm>
          <a:off x="12072620" y="588264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90170</xdr:rowOff>
    </xdr:from>
    <xdr:to>
      <xdr:col>67</xdr:col>
      <xdr:colOff>101600</xdr:colOff>
      <xdr:row>35</xdr:row>
      <xdr:rowOff>20320</xdr:rowOff>
    </xdr:to>
    <xdr:sp macro="" textlink="">
      <xdr:nvSpPr>
        <xdr:cNvPr id="280" name="楕円 279">
          <a:extLst>
            <a:ext uri="{FF2B5EF4-FFF2-40B4-BE49-F238E27FC236}">
              <a16:creationId xmlns:a16="http://schemas.microsoft.com/office/drawing/2014/main" id="{7F304724-C12F-4C15-9E6F-411169868209}"/>
            </a:ext>
          </a:extLst>
        </xdr:cNvPr>
        <xdr:cNvSpPr/>
      </xdr:nvSpPr>
      <xdr:spPr>
        <a:xfrm>
          <a:off x="11231880" y="5789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140970</xdr:rowOff>
    </xdr:from>
    <xdr:to>
      <xdr:col>71</xdr:col>
      <xdr:colOff>177800</xdr:colOff>
      <xdr:row>35</xdr:row>
      <xdr:rowOff>15240</xdr:rowOff>
    </xdr:to>
    <xdr:cxnSp macro="">
      <xdr:nvCxnSpPr>
        <xdr:cNvPr id="281" name="直線コネクタ 280">
          <a:extLst>
            <a:ext uri="{FF2B5EF4-FFF2-40B4-BE49-F238E27FC236}">
              <a16:creationId xmlns:a16="http://schemas.microsoft.com/office/drawing/2014/main" id="{69584C47-6068-4F45-8ADC-65AED3193207}"/>
            </a:ext>
          </a:extLst>
        </xdr:cNvPr>
        <xdr:cNvCxnSpPr/>
      </xdr:nvCxnSpPr>
      <xdr:spPr>
        <a:xfrm>
          <a:off x="11282680" y="584073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167657</xdr:rowOff>
    </xdr:from>
    <xdr:ext cx="405111" cy="259045"/>
    <xdr:sp macro="" textlink="">
      <xdr:nvSpPr>
        <xdr:cNvPr id="282" name="n_1aveValue【一般廃棄物処理施設】&#10;有形固定資産減価償却率">
          <a:extLst>
            <a:ext uri="{FF2B5EF4-FFF2-40B4-BE49-F238E27FC236}">
              <a16:creationId xmlns:a16="http://schemas.microsoft.com/office/drawing/2014/main" id="{A95C9880-01AB-44D3-8E1A-604CC77975BE}"/>
            </a:ext>
          </a:extLst>
        </xdr:cNvPr>
        <xdr:cNvSpPr txBox="1"/>
      </xdr:nvSpPr>
      <xdr:spPr>
        <a:xfrm>
          <a:off x="134372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34307</xdr:rowOff>
    </xdr:from>
    <xdr:ext cx="405111" cy="259045"/>
    <xdr:sp macro="" textlink="">
      <xdr:nvSpPr>
        <xdr:cNvPr id="283" name="n_2aveValue【一般廃棄物処理施設】&#10;有形固定資産減価償却率">
          <a:extLst>
            <a:ext uri="{FF2B5EF4-FFF2-40B4-BE49-F238E27FC236}">
              <a16:creationId xmlns:a16="http://schemas.microsoft.com/office/drawing/2014/main" id="{2F51E73B-5C6C-41BF-AAF3-99BB0F81BD9C}"/>
            </a:ext>
          </a:extLst>
        </xdr:cNvPr>
        <xdr:cNvSpPr txBox="1"/>
      </xdr:nvSpPr>
      <xdr:spPr>
        <a:xfrm>
          <a:off x="126752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163847</xdr:rowOff>
    </xdr:from>
    <xdr:ext cx="405111" cy="259045"/>
    <xdr:sp macro="" textlink="">
      <xdr:nvSpPr>
        <xdr:cNvPr id="284" name="n_3aveValue【一般廃棄物処理施設】&#10;有形固定資産減価償却率">
          <a:extLst>
            <a:ext uri="{FF2B5EF4-FFF2-40B4-BE49-F238E27FC236}">
              <a16:creationId xmlns:a16="http://schemas.microsoft.com/office/drawing/2014/main" id="{CC997966-5AAE-4539-AC4F-97DB6E74EE5D}"/>
            </a:ext>
          </a:extLst>
        </xdr:cNvPr>
        <xdr:cNvSpPr txBox="1"/>
      </xdr:nvSpPr>
      <xdr:spPr>
        <a:xfrm>
          <a:off x="119005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55262</xdr:rowOff>
    </xdr:from>
    <xdr:ext cx="405111" cy="259045"/>
    <xdr:sp macro="" textlink="">
      <xdr:nvSpPr>
        <xdr:cNvPr id="285" name="n_4aveValue【一般廃棄物処理施設】&#10;有形固定資産減価償却率">
          <a:extLst>
            <a:ext uri="{FF2B5EF4-FFF2-40B4-BE49-F238E27FC236}">
              <a16:creationId xmlns:a16="http://schemas.microsoft.com/office/drawing/2014/main" id="{CB193DBC-9B1E-41C9-ADB0-C987A68B62AF}"/>
            </a:ext>
          </a:extLst>
        </xdr:cNvPr>
        <xdr:cNvSpPr txBox="1"/>
      </xdr:nvSpPr>
      <xdr:spPr>
        <a:xfrm>
          <a:off x="1110298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10177</xdr:rowOff>
    </xdr:from>
    <xdr:ext cx="405111" cy="259045"/>
    <xdr:sp macro="" textlink="">
      <xdr:nvSpPr>
        <xdr:cNvPr id="286" name="n_1mainValue【一般廃棄物処理施設】&#10;有形固定資産減価償却率">
          <a:extLst>
            <a:ext uri="{FF2B5EF4-FFF2-40B4-BE49-F238E27FC236}">
              <a16:creationId xmlns:a16="http://schemas.microsoft.com/office/drawing/2014/main" id="{848B7C5E-302C-430D-8BE4-BF2BCAD1A661}"/>
            </a:ext>
          </a:extLst>
        </xdr:cNvPr>
        <xdr:cNvSpPr txBox="1"/>
      </xdr:nvSpPr>
      <xdr:spPr>
        <a:xfrm>
          <a:off x="13437244" y="570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126382</xdr:rowOff>
    </xdr:from>
    <xdr:ext cx="405111" cy="259045"/>
    <xdr:sp macro="" textlink="">
      <xdr:nvSpPr>
        <xdr:cNvPr id="287" name="n_2mainValue【一般廃棄物処理施設】&#10;有形固定資産減価償却率">
          <a:extLst>
            <a:ext uri="{FF2B5EF4-FFF2-40B4-BE49-F238E27FC236}">
              <a16:creationId xmlns:a16="http://schemas.microsoft.com/office/drawing/2014/main" id="{FA128939-79D4-4233-8EC7-3131F2F641CF}"/>
            </a:ext>
          </a:extLst>
        </xdr:cNvPr>
        <xdr:cNvSpPr txBox="1"/>
      </xdr:nvSpPr>
      <xdr:spPr>
        <a:xfrm>
          <a:off x="12675244"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82567</xdr:rowOff>
    </xdr:from>
    <xdr:ext cx="405111" cy="259045"/>
    <xdr:sp macro="" textlink="">
      <xdr:nvSpPr>
        <xdr:cNvPr id="288" name="n_3mainValue【一般廃棄物処理施設】&#10;有形固定資産減価償却率">
          <a:extLst>
            <a:ext uri="{FF2B5EF4-FFF2-40B4-BE49-F238E27FC236}">
              <a16:creationId xmlns:a16="http://schemas.microsoft.com/office/drawing/2014/main" id="{5AA5B13C-E591-4433-A9FC-BBF1FC3B06CC}"/>
            </a:ext>
          </a:extLst>
        </xdr:cNvPr>
        <xdr:cNvSpPr txBox="1"/>
      </xdr:nvSpPr>
      <xdr:spPr>
        <a:xfrm>
          <a:off x="11900544" y="561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36847</xdr:rowOff>
    </xdr:from>
    <xdr:ext cx="405111" cy="259045"/>
    <xdr:sp macro="" textlink="">
      <xdr:nvSpPr>
        <xdr:cNvPr id="289" name="n_4mainValue【一般廃棄物処理施設】&#10;有形固定資産減価償却率">
          <a:extLst>
            <a:ext uri="{FF2B5EF4-FFF2-40B4-BE49-F238E27FC236}">
              <a16:creationId xmlns:a16="http://schemas.microsoft.com/office/drawing/2014/main" id="{C50B175F-3FC7-47ED-92AE-A1BA5EB8EE79}"/>
            </a:ext>
          </a:extLst>
        </xdr:cNvPr>
        <xdr:cNvSpPr txBox="1"/>
      </xdr:nvSpPr>
      <xdr:spPr>
        <a:xfrm>
          <a:off x="11102984" y="556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90" name="正方形/長方形 289">
          <a:extLst>
            <a:ext uri="{FF2B5EF4-FFF2-40B4-BE49-F238E27FC236}">
              <a16:creationId xmlns:a16="http://schemas.microsoft.com/office/drawing/2014/main" id="{907FA986-271B-4860-A6DF-A1AEE997859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1" name="正方形/長方形 290">
          <a:extLst>
            <a:ext uri="{FF2B5EF4-FFF2-40B4-BE49-F238E27FC236}">
              <a16:creationId xmlns:a16="http://schemas.microsoft.com/office/drawing/2014/main" id="{F8EBD85F-00D7-4F73-B1B2-46B42E2EC43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2" name="正方形/長方形 291">
          <a:extLst>
            <a:ext uri="{FF2B5EF4-FFF2-40B4-BE49-F238E27FC236}">
              <a16:creationId xmlns:a16="http://schemas.microsoft.com/office/drawing/2014/main" id="{233F494C-B637-4F1C-A3AA-BB5EE2EF66F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3" name="正方形/長方形 292">
          <a:extLst>
            <a:ext uri="{FF2B5EF4-FFF2-40B4-BE49-F238E27FC236}">
              <a16:creationId xmlns:a16="http://schemas.microsoft.com/office/drawing/2014/main" id="{48C63F16-53BD-4944-AE0C-6DAD9CE8E49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4" name="正方形/長方形 293">
          <a:extLst>
            <a:ext uri="{FF2B5EF4-FFF2-40B4-BE49-F238E27FC236}">
              <a16:creationId xmlns:a16="http://schemas.microsoft.com/office/drawing/2014/main" id="{EDBCC5C8-CCD4-4199-93ED-D562979F8F5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5" name="正方形/長方形 294">
          <a:extLst>
            <a:ext uri="{FF2B5EF4-FFF2-40B4-BE49-F238E27FC236}">
              <a16:creationId xmlns:a16="http://schemas.microsoft.com/office/drawing/2014/main" id="{C967A7E0-6E2A-41B4-B53D-9EE46D5D40B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6" name="正方形/長方形 295">
          <a:extLst>
            <a:ext uri="{FF2B5EF4-FFF2-40B4-BE49-F238E27FC236}">
              <a16:creationId xmlns:a16="http://schemas.microsoft.com/office/drawing/2014/main" id="{C7853181-3B5E-4D52-9283-011D54E63CF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7" name="正方形/長方形 296">
          <a:extLst>
            <a:ext uri="{FF2B5EF4-FFF2-40B4-BE49-F238E27FC236}">
              <a16:creationId xmlns:a16="http://schemas.microsoft.com/office/drawing/2014/main" id="{F5D09DCE-28A6-4974-98EE-07187617B16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98" name="テキスト ボックス 297">
          <a:extLst>
            <a:ext uri="{FF2B5EF4-FFF2-40B4-BE49-F238E27FC236}">
              <a16:creationId xmlns:a16="http://schemas.microsoft.com/office/drawing/2014/main" id="{66BD6DA8-ADFF-4CD0-B73D-4924FAFCDE5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99" name="直線コネクタ 298">
          <a:extLst>
            <a:ext uri="{FF2B5EF4-FFF2-40B4-BE49-F238E27FC236}">
              <a16:creationId xmlns:a16="http://schemas.microsoft.com/office/drawing/2014/main" id="{AE644A8F-EA9D-4569-A6A3-AE9E93F04A7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00" name="直線コネクタ 299">
          <a:extLst>
            <a:ext uri="{FF2B5EF4-FFF2-40B4-BE49-F238E27FC236}">
              <a16:creationId xmlns:a16="http://schemas.microsoft.com/office/drawing/2014/main" id="{A9A02216-432F-4F97-A6F9-9967063C951D}"/>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01" name="テキスト ボックス 300">
          <a:extLst>
            <a:ext uri="{FF2B5EF4-FFF2-40B4-BE49-F238E27FC236}">
              <a16:creationId xmlns:a16="http://schemas.microsoft.com/office/drawing/2014/main" id="{2268BB0B-AA32-4CD2-BA93-57816AE56B2A}"/>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02" name="直線コネクタ 301">
          <a:extLst>
            <a:ext uri="{FF2B5EF4-FFF2-40B4-BE49-F238E27FC236}">
              <a16:creationId xmlns:a16="http://schemas.microsoft.com/office/drawing/2014/main" id="{0B6E53E1-0593-4C68-A6FF-953C1D02F59B}"/>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03" name="テキスト ボックス 302">
          <a:extLst>
            <a:ext uri="{FF2B5EF4-FFF2-40B4-BE49-F238E27FC236}">
              <a16:creationId xmlns:a16="http://schemas.microsoft.com/office/drawing/2014/main" id="{1585468E-176B-434A-926C-22EC1320D160}"/>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04" name="直線コネクタ 303">
          <a:extLst>
            <a:ext uri="{FF2B5EF4-FFF2-40B4-BE49-F238E27FC236}">
              <a16:creationId xmlns:a16="http://schemas.microsoft.com/office/drawing/2014/main" id="{C600D625-1A82-47B4-ACD2-3B7BA599447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05" name="テキスト ボックス 304">
          <a:extLst>
            <a:ext uri="{FF2B5EF4-FFF2-40B4-BE49-F238E27FC236}">
              <a16:creationId xmlns:a16="http://schemas.microsoft.com/office/drawing/2014/main" id="{6A87D4D0-D4C9-4DD5-B932-EC88FAD65DB7}"/>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06" name="直線コネクタ 305">
          <a:extLst>
            <a:ext uri="{FF2B5EF4-FFF2-40B4-BE49-F238E27FC236}">
              <a16:creationId xmlns:a16="http://schemas.microsoft.com/office/drawing/2014/main" id="{70788BE6-2318-4ABA-8C5D-16A5783829E6}"/>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07" name="テキスト ボックス 306">
          <a:extLst>
            <a:ext uri="{FF2B5EF4-FFF2-40B4-BE49-F238E27FC236}">
              <a16:creationId xmlns:a16="http://schemas.microsoft.com/office/drawing/2014/main" id="{6B4F4237-3BC2-4770-B254-6B2EA4B0332F}"/>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08" name="直線コネクタ 307">
          <a:extLst>
            <a:ext uri="{FF2B5EF4-FFF2-40B4-BE49-F238E27FC236}">
              <a16:creationId xmlns:a16="http://schemas.microsoft.com/office/drawing/2014/main" id="{CC868D0A-0B67-486C-B36B-FB5D9EDF13A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09" name="テキスト ボックス 308">
          <a:extLst>
            <a:ext uri="{FF2B5EF4-FFF2-40B4-BE49-F238E27FC236}">
              <a16:creationId xmlns:a16="http://schemas.microsoft.com/office/drawing/2014/main" id="{E34E19BA-B75C-46C6-A937-32A76943AFE8}"/>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10" name="直線コネクタ 309">
          <a:extLst>
            <a:ext uri="{FF2B5EF4-FFF2-40B4-BE49-F238E27FC236}">
              <a16:creationId xmlns:a16="http://schemas.microsoft.com/office/drawing/2014/main" id="{CFF0F125-C7B8-437D-9267-78629571125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11" name="テキスト ボックス 310">
          <a:extLst>
            <a:ext uri="{FF2B5EF4-FFF2-40B4-BE49-F238E27FC236}">
              <a16:creationId xmlns:a16="http://schemas.microsoft.com/office/drawing/2014/main" id="{0197EDB8-0AB0-4247-B168-8019B39A9BDB}"/>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12" name="【一般廃棄物処理施設】&#10;一人当たり有形固定資産（償却資産）額グラフ枠">
          <a:extLst>
            <a:ext uri="{FF2B5EF4-FFF2-40B4-BE49-F238E27FC236}">
              <a16:creationId xmlns:a16="http://schemas.microsoft.com/office/drawing/2014/main" id="{D814025D-E08E-4A3D-84BA-5507EE4E5CD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13" name="直線コネクタ 312">
          <a:extLst>
            <a:ext uri="{FF2B5EF4-FFF2-40B4-BE49-F238E27FC236}">
              <a16:creationId xmlns:a16="http://schemas.microsoft.com/office/drawing/2014/main" id="{FC2198F0-F479-4F3A-BE36-642EE11B0570}"/>
            </a:ext>
          </a:extLst>
        </xdr:cNvPr>
        <xdr:cNvCxnSpPr/>
      </xdr:nvCxnSpPr>
      <xdr:spPr>
        <a:xfrm flipV="1">
          <a:off x="19509104" y="5530324"/>
          <a:ext cx="0" cy="1548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14" name="【一般廃棄物処理施設】&#10;一人当たり有形固定資産（償却資産）額最小値テキスト">
          <a:extLst>
            <a:ext uri="{FF2B5EF4-FFF2-40B4-BE49-F238E27FC236}">
              <a16:creationId xmlns:a16="http://schemas.microsoft.com/office/drawing/2014/main" id="{9C6886E5-B5C9-4874-8714-68C4980A85A5}"/>
            </a:ext>
          </a:extLst>
        </xdr:cNvPr>
        <xdr:cNvSpPr txBox="1"/>
      </xdr:nvSpPr>
      <xdr:spPr>
        <a:xfrm>
          <a:off x="19547840" y="7082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15" name="直線コネクタ 314">
          <a:extLst>
            <a:ext uri="{FF2B5EF4-FFF2-40B4-BE49-F238E27FC236}">
              <a16:creationId xmlns:a16="http://schemas.microsoft.com/office/drawing/2014/main" id="{8D357C1D-AF48-43FA-AC2E-B1ED3F079BAF}"/>
            </a:ext>
          </a:extLst>
        </xdr:cNvPr>
        <xdr:cNvCxnSpPr/>
      </xdr:nvCxnSpPr>
      <xdr:spPr>
        <a:xfrm>
          <a:off x="19443700" y="7078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16" name="【一般廃棄物処理施設】&#10;一人当たり有形固定資産（償却資産）額最大値テキスト">
          <a:extLst>
            <a:ext uri="{FF2B5EF4-FFF2-40B4-BE49-F238E27FC236}">
              <a16:creationId xmlns:a16="http://schemas.microsoft.com/office/drawing/2014/main" id="{43FCBED9-C195-425F-908A-92AE96A348D8}"/>
            </a:ext>
          </a:extLst>
        </xdr:cNvPr>
        <xdr:cNvSpPr txBox="1"/>
      </xdr:nvSpPr>
      <xdr:spPr>
        <a:xfrm>
          <a:off x="19547840" y="5309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17" name="直線コネクタ 316">
          <a:extLst>
            <a:ext uri="{FF2B5EF4-FFF2-40B4-BE49-F238E27FC236}">
              <a16:creationId xmlns:a16="http://schemas.microsoft.com/office/drawing/2014/main" id="{27238F37-5C06-4D8E-9646-EB8F4713A846}"/>
            </a:ext>
          </a:extLst>
        </xdr:cNvPr>
        <xdr:cNvCxnSpPr/>
      </xdr:nvCxnSpPr>
      <xdr:spPr>
        <a:xfrm>
          <a:off x="19443700" y="55303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318" name="【一般廃棄物処理施設】&#10;一人当たり有形固定資産（償却資産）額平均値テキスト">
          <a:extLst>
            <a:ext uri="{FF2B5EF4-FFF2-40B4-BE49-F238E27FC236}">
              <a16:creationId xmlns:a16="http://schemas.microsoft.com/office/drawing/2014/main" id="{55DE465F-0551-49AB-9C88-3EFE181DD42C}"/>
            </a:ext>
          </a:extLst>
        </xdr:cNvPr>
        <xdr:cNvSpPr txBox="1"/>
      </xdr:nvSpPr>
      <xdr:spPr>
        <a:xfrm>
          <a:off x="19547840" y="66828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19" name="フローチャート: 判断 318">
          <a:extLst>
            <a:ext uri="{FF2B5EF4-FFF2-40B4-BE49-F238E27FC236}">
              <a16:creationId xmlns:a16="http://schemas.microsoft.com/office/drawing/2014/main" id="{BB3291D6-F2BC-4086-AE8A-99CA1E3A2DE3}"/>
            </a:ext>
          </a:extLst>
        </xdr:cNvPr>
        <xdr:cNvSpPr/>
      </xdr:nvSpPr>
      <xdr:spPr>
        <a:xfrm>
          <a:off x="19458940" y="6704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20" name="フローチャート: 判断 319">
          <a:extLst>
            <a:ext uri="{FF2B5EF4-FFF2-40B4-BE49-F238E27FC236}">
              <a16:creationId xmlns:a16="http://schemas.microsoft.com/office/drawing/2014/main" id="{E705F5AB-3124-4F6D-8D46-E33DF7FE1A43}"/>
            </a:ext>
          </a:extLst>
        </xdr:cNvPr>
        <xdr:cNvSpPr/>
      </xdr:nvSpPr>
      <xdr:spPr>
        <a:xfrm>
          <a:off x="18735040" y="67121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21" name="フローチャート: 判断 320">
          <a:extLst>
            <a:ext uri="{FF2B5EF4-FFF2-40B4-BE49-F238E27FC236}">
              <a16:creationId xmlns:a16="http://schemas.microsoft.com/office/drawing/2014/main" id="{5E475FEF-F6B2-4F8D-A128-B4EAE32638CB}"/>
            </a:ext>
          </a:extLst>
        </xdr:cNvPr>
        <xdr:cNvSpPr/>
      </xdr:nvSpPr>
      <xdr:spPr>
        <a:xfrm>
          <a:off x="17937480" y="6694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22" name="フローチャート: 判断 321">
          <a:extLst>
            <a:ext uri="{FF2B5EF4-FFF2-40B4-BE49-F238E27FC236}">
              <a16:creationId xmlns:a16="http://schemas.microsoft.com/office/drawing/2014/main" id="{45C6E622-044D-4990-A055-92BBB7CD4B69}"/>
            </a:ext>
          </a:extLst>
        </xdr:cNvPr>
        <xdr:cNvSpPr/>
      </xdr:nvSpPr>
      <xdr:spPr>
        <a:xfrm>
          <a:off x="17162780" y="672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23" name="フローチャート: 判断 322">
          <a:extLst>
            <a:ext uri="{FF2B5EF4-FFF2-40B4-BE49-F238E27FC236}">
              <a16:creationId xmlns:a16="http://schemas.microsoft.com/office/drawing/2014/main" id="{66325019-355B-4EE8-8A8F-25F2CA8E1B1D}"/>
            </a:ext>
          </a:extLst>
        </xdr:cNvPr>
        <xdr:cNvSpPr/>
      </xdr:nvSpPr>
      <xdr:spPr>
        <a:xfrm>
          <a:off x="16388080" y="66495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0E30D466-878C-46E7-837E-DF017F2949C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57123961-BF28-47E0-B344-8B7826BA09F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704AE69B-6663-40C1-88B0-D94EE7F18A7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2A31E726-1D6B-4A9D-999E-DDE038D6439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CC76BAC-203F-48AD-9A26-D9763C64A56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116567</xdr:rowOff>
    </xdr:from>
    <xdr:to>
      <xdr:col>116</xdr:col>
      <xdr:colOff>114300</xdr:colOff>
      <xdr:row>39</xdr:row>
      <xdr:rowOff>46717</xdr:rowOff>
    </xdr:to>
    <xdr:sp macro="" textlink="">
      <xdr:nvSpPr>
        <xdr:cNvPr id="329" name="楕円 328">
          <a:extLst>
            <a:ext uri="{FF2B5EF4-FFF2-40B4-BE49-F238E27FC236}">
              <a16:creationId xmlns:a16="http://schemas.microsoft.com/office/drawing/2014/main" id="{5547D437-B102-40A4-9D2B-C69D8B40B714}"/>
            </a:ext>
          </a:extLst>
        </xdr:cNvPr>
        <xdr:cNvSpPr/>
      </xdr:nvSpPr>
      <xdr:spPr>
        <a:xfrm>
          <a:off x="19458940" y="6486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139444</xdr:rowOff>
    </xdr:from>
    <xdr:ext cx="599010" cy="259045"/>
    <xdr:sp macro="" textlink="">
      <xdr:nvSpPr>
        <xdr:cNvPr id="330" name="【一般廃棄物処理施設】&#10;一人当たり有形固定資産（償却資産）額該当値テキスト">
          <a:extLst>
            <a:ext uri="{FF2B5EF4-FFF2-40B4-BE49-F238E27FC236}">
              <a16:creationId xmlns:a16="http://schemas.microsoft.com/office/drawing/2014/main" id="{154904DB-06E5-4F6C-A00B-D184E86EFECB}"/>
            </a:ext>
          </a:extLst>
        </xdr:cNvPr>
        <xdr:cNvSpPr txBox="1"/>
      </xdr:nvSpPr>
      <xdr:spPr>
        <a:xfrm>
          <a:off x="19547840" y="6342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125828</xdr:rowOff>
    </xdr:from>
    <xdr:to>
      <xdr:col>112</xdr:col>
      <xdr:colOff>38100</xdr:colOff>
      <xdr:row>39</xdr:row>
      <xdr:rowOff>55978</xdr:rowOff>
    </xdr:to>
    <xdr:sp macro="" textlink="">
      <xdr:nvSpPr>
        <xdr:cNvPr id="331" name="楕円 330">
          <a:extLst>
            <a:ext uri="{FF2B5EF4-FFF2-40B4-BE49-F238E27FC236}">
              <a16:creationId xmlns:a16="http://schemas.microsoft.com/office/drawing/2014/main" id="{07313E05-6519-44DE-9E3F-DDF16964C0FE}"/>
            </a:ext>
          </a:extLst>
        </xdr:cNvPr>
        <xdr:cNvSpPr/>
      </xdr:nvSpPr>
      <xdr:spPr>
        <a:xfrm>
          <a:off x="18735040" y="64961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167367</xdr:rowOff>
    </xdr:from>
    <xdr:to>
      <xdr:col>116</xdr:col>
      <xdr:colOff>63500</xdr:colOff>
      <xdr:row>39</xdr:row>
      <xdr:rowOff>5178</xdr:rowOff>
    </xdr:to>
    <xdr:cxnSp macro="">
      <xdr:nvCxnSpPr>
        <xdr:cNvPr id="332" name="直線コネクタ 331">
          <a:extLst>
            <a:ext uri="{FF2B5EF4-FFF2-40B4-BE49-F238E27FC236}">
              <a16:creationId xmlns:a16="http://schemas.microsoft.com/office/drawing/2014/main" id="{9A2A086C-EF92-4AF9-9680-39F48E187463}"/>
            </a:ext>
          </a:extLst>
        </xdr:cNvPr>
        <xdr:cNvCxnSpPr/>
      </xdr:nvCxnSpPr>
      <xdr:spPr>
        <a:xfrm flipV="1">
          <a:off x="18778220" y="6537687"/>
          <a:ext cx="731520" cy="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126571</xdr:rowOff>
    </xdr:from>
    <xdr:to>
      <xdr:col>107</xdr:col>
      <xdr:colOff>101600</xdr:colOff>
      <xdr:row>39</xdr:row>
      <xdr:rowOff>56721</xdr:rowOff>
    </xdr:to>
    <xdr:sp macro="" textlink="">
      <xdr:nvSpPr>
        <xdr:cNvPr id="333" name="楕円 332">
          <a:extLst>
            <a:ext uri="{FF2B5EF4-FFF2-40B4-BE49-F238E27FC236}">
              <a16:creationId xmlns:a16="http://schemas.microsoft.com/office/drawing/2014/main" id="{9B315409-AECE-410B-B345-AB7C49F4E605}"/>
            </a:ext>
          </a:extLst>
        </xdr:cNvPr>
        <xdr:cNvSpPr/>
      </xdr:nvSpPr>
      <xdr:spPr>
        <a:xfrm>
          <a:off x="17937480" y="6496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5178</xdr:rowOff>
    </xdr:from>
    <xdr:to>
      <xdr:col>111</xdr:col>
      <xdr:colOff>177800</xdr:colOff>
      <xdr:row>39</xdr:row>
      <xdr:rowOff>5921</xdr:rowOff>
    </xdr:to>
    <xdr:cxnSp macro="">
      <xdr:nvCxnSpPr>
        <xdr:cNvPr id="334" name="直線コネクタ 333">
          <a:extLst>
            <a:ext uri="{FF2B5EF4-FFF2-40B4-BE49-F238E27FC236}">
              <a16:creationId xmlns:a16="http://schemas.microsoft.com/office/drawing/2014/main" id="{7F2BAA39-5CAF-4F93-AC38-D9DDB89F6F30}"/>
            </a:ext>
          </a:extLst>
        </xdr:cNvPr>
        <xdr:cNvCxnSpPr/>
      </xdr:nvCxnSpPr>
      <xdr:spPr>
        <a:xfrm flipV="1">
          <a:off x="17988280" y="6543138"/>
          <a:ext cx="78994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151257</xdr:rowOff>
    </xdr:from>
    <xdr:to>
      <xdr:col>102</xdr:col>
      <xdr:colOff>165100</xdr:colOff>
      <xdr:row>39</xdr:row>
      <xdr:rowOff>81407</xdr:rowOff>
    </xdr:to>
    <xdr:sp macro="" textlink="">
      <xdr:nvSpPr>
        <xdr:cNvPr id="335" name="楕円 334">
          <a:extLst>
            <a:ext uri="{FF2B5EF4-FFF2-40B4-BE49-F238E27FC236}">
              <a16:creationId xmlns:a16="http://schemas.microsoft.com/office/drawing/2014/main" id="{D68BE697-D101-472B-B564-E68B57FFE056}"/>
            </a:ext>
          </a:extLst>
        </xdr:cNvPr>
        <xdr:cNvSpPr/>
      </xdr:nvSpPr>
      <xdr:spPr>
        <a:xfrm>
          <a:off x="17162780" y="65215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5921</xdr:rowOff>
    </xdr:from>
    <xdr:to>
      <xdr:col>107</xdr:col>
      <xdr:colOff>50800</xdr:colOff>
      <xdr:row>39</xdr:row>
      <xdr:rowOff>30607</xdr:rowOff>
    </xdr:to>
    <xdr:cxnSp macro="">
      <xdr:nvCxnSpPr>
        <xdr:cNvPr id="336" name="直線コネクタ 335">
          <a:extLst>
            <a:ext uri="{FF2B5EF4-FFF2-40B4-BE49-F238E27FC236}">
              <a16:creationId xmlns:a16="http://schemas.microsoft.com/office/drawing/2014/main" id="{9CF0039E-9D61-48E8-9286-3236952C6DB5}"/>
            </a:ext>
          </a:extLst>
        </xdr:cNvPr>
        <xdr:cNvCxnSpPr/>
      </xdr:nvCxnSpPr>
      <xdr:spPr>
        <a:xfrm flipV="1">
          <a:off x="17213580" y="6543881"/>
          <a:ext cx="774700" cy="2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168346</xdr:rowOff>
    </xdr:from>
    <xdr:to>
      <xdr:col>98</xdr:col>
      <xdr:colOff>38100</xdr:colOff>
      <xdr:row>39</xdr:row>
      <xdr:rowOff>98496</xdr:rowOff>
    </xdr:to>
    <xdr:sp macro="" textlink="">
      <xdr:nvSpPr>
        <xdr:cNvPr id="337" name="楕円 336">
          <a:extLst>
            <a:ext uri="{FF2B5EF4-FFF2-40B4-BE49-F238E27FC236}">
              <a16:creationId xmlns:a16="http://schemas.microsoft.com/office/drawing/2014/main" id="{1C028692-47DD-476A-B721-CDC74F08FAD0}"/>
            </a:ext>
          </a:extLst>
        </xdr:cNvPr>
        <xdr:cNvSpPr/>
      </xdr:nvSpPr>
      <xdr:spPr>
        <a:xfrm>
          <a:off x="16388080" y="6538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30607</xdr:rowOff>
    </xdr:from>
    <xdr:to>
      <xdr:col>102</xdr:col>
      <xdr:colOff>114300</xdr:colOff>
      <xdr:row>39</xdr:row>
      <xdr:rowOff>47696</xdr:rowOff>
    </xdr:to>
    <xdr:cxnSp macro="">
      <xdr:nvCxnSpPr>
        <xdr:cNvPr id="338" name="直線コネクタ 337">
          <a:extLst>
            <a:ext uri="{FF2B5EF4-FFF2-40B4-BE49-F238E27FC236}">
              <a16:creationId xmlns:a16="http://schemas.microsoft.com/office/drawing/2014/main" id="{1E2FDD58-8821-44DD-84C7-CBADEEE2C633}"/>
            </a:ext>
          </a:extLst>
        </xdr:cNvPr>
        <xdr:cNvCxnSpPr/>
      </xdr:nvCxnSpPr>
      <xdr:spPr>
        <a:xfrm flipV="1">
          <a:off x="16431260" y="6568567"/>
          <a:ext cx="782320" cy="1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99324</xdr:rowOff>
    </xdr:from>
    <xdr:ext cx="599010" cy="259045"/>
    <xdr:sp macro="" textlink="">
      <xdr:nvSpPr>
        <xdr:cNvPr id="339" name="n_1aveValue【一般廃棄物処理施設】&#10;一人当たり有形固定資産（償却資産）額">
          <a:extLst>
            <a:ext uri="{FF2B5EF4-FFF2-40B4-BE49-F238E27FC236}">
              <a16:creationId xmlns:a16="http://schemas.microsoft.com/office/drawing/2014/main" id="{4CB1C560-57AE-4127-B20C-374DBBB37E09}"/>
            </a:ext>
          </a:extLst>
        </xdr:cNvPr>
        <xdr:cNvSpPr txBox="1"/>
      </xdr:nvSpPr>
      <xdr:spPr>
        <a:xfrm>
          <a:off x="18496495" y="6804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77471</xdr:rowOff>
    </xdr:from>
    <xdr:ext cx="599010" cy="259045"/>
    <xdr:sp macro="" textlink="">
      <xdr:nvSpPr>
        <xdr:cNvPr id="340" name="n_2aveValue【一般廃棄物処理施設】&#10;一人当たり有形固定資産（償却資産）額">
          <a:extLst>
            <a:ext uri="{FF2B5EF4-FFF2-40B4-BE49-F238E27FC236}">
              <a16:creationId xmlns:a16="http://schemas.microsoft.com/office/drawing/2014/main" id="{16AA9641-84B9-4907-93B0-B29E8DB4215E}"/>
            </a:ext>
          </a:extLst>
        </xdr:cNvPr>
        <xdr:cNvSpPr txBox="1"/>
      </xdr:nvSpPr>
      <xdr:spPr>
        <a:xfrm>
          <a:off x="17734495" y="6783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113499</xdr:rowOff>
    </xdr:from>
    <xdr:ext cx="599010" cy="259045"/>
    <xdr:sp macro="" textlink="">
      <xdr:nvSpPr>
        <xdr:cNvPr id="341" name="n_3aveValue【一般廃棄物処理施設】&#10;一人当たり有形固定資産（償却資産）額">
          <a:extLst>
            <a:ext uri="{FF2B5EF4-FFF2-40B4-BE49-F238E27FC236}">
              <a16:creationId xmlns:a16="http://schemas.microsoft.com/office/drawing/2014/main" id="{DBA46F50-774A-4C93-B4E3-C8107D968B4C}"/>
            </a:ext>
          </a:extLst>
        </xdr:cNvPr>
        <xdr:cNvSpPr txBox="1"/>
      </xdr:nvSpPr>
      <xdr:spPr>
        <a:xfrm>
          <a:off x="16936935" y="681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32882</xdr:rowOff>
    </xdr:from>
    <xdr:ext cx="599010" cy="259045"/>
    <xdr:sp macro="" textlink="">
      <xdr:nvSpPr>
        <xdr:cNvPr id="342" name="n_4aveValue【一般廃棄物処理施設】&#10;一人当たり有形固定資産（償却資産）額">
          <a:extLst>
            <a:ext uri="{FF2B5EF4-FFF2-40B4-BE49-F238E27FC236}">
              <a16:creationId xmlns:a16="http://schemas.microsoft.com/office/drawing/2014/main" id="{792446DD-E774-4896-ACBD-FAE772E324F5}"/>
            </a:ext>
          </a:extLst>
        </xdr:cNvPr>
        <xdr:cNvSpPr txBox="1"/>
      </xdr:nvSpPr>
      <xdr:spPr>
        <a:xfrm>
          <a:off x="16162235" y="6738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72505</xdr:rowOff>
    </xdr:from>
    <xdr:ext cx="599010" cy="259045"/>
    <xdr:sp macro="" textlink="">
      <xdr:nvSpPr>
        <xdr:cNvPr id="343" name="n_1mainValue【一般廃棄物処理施設】&#10;一人当たり有形固定資産（償却資産）額">
          <a:extLst>
            <a:ext uri="{FF2B5EF4-FFF2-40B4-BE49-F238E27FC236}">
              <a16:creationId xmlns:a16="http://schemas.microsoft.com/office/drawing/2014/main" id="{759FC863-73B4-4A66-A617-5ED1E6B4CE56}"/>
            </a:ext>
          </a:extLst>
        </xdr:cNvPr>
        <xdr:cNvSpPr txBox="1"/>
      </xdr:nvSpPr>
      <xdr:spPr>
        <a:xfrm>
          <a:off x="18496495" y="6275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73248</xdr:rowOff>
    </xdr:from>
    <xdr:ext cx="599010" cy="259045"/>
    <xdr:sp macro="" textlink="">
      <xdr:nvSpPr>
        <xdr:cNvPr id="344" name="n_2mainValue【一般廃棄物処理施設】&#10;一人当たり有形固定資産（償却資産）額">
          <a:extLst>
            <a:ext uri="{FF2B5EF4-FFF2-40B4-BE49-F238E27FC236}">
              <a16:creationId xmlns:a16="http://schemas.microsoft.com/office/drawing/2014/main" id="{1C85C613-B01D-4771-84BE-F1B7D8E3B1F3}"/>
            </a:ext>
          </a:extLst>
        </xdr:cNvPr>
        <xdr:cNvSpPr txBox="1"/>
      </xdr:nvSpPr>
      <xdr:spPr>
        <a:xfrm>
          <a:off x="17734495" y="627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97935</xdr:rowOff>
    </xdr:from>
    <xdr:ext cx="599010" cy="259045"/>
    <xdr:sp macro="" textlink="">
      <xdr:nvSpPr>
        <xdr:cNvPr id="345" name="n_3mainValue【一般廃棄物処理施設】&#10;一人当たり有形固定資産（償却資産）額">
          <a:extLst>
            <a:ext uri="{FF2B5EF4-FFF2-40B4-BE49-F238E27FC236}">
              <a16:creationId xmlns:a16="http://schemas.microsoft.com/office/drawing/2014/main" id="{D7EECAB0-28DC-4CCC-94CD-AA746C1A576E}"/>
            </a:ext>
          </a:extLst>
        </xdr:cNvPr>
        <xdr:cNvSpPr txBox="1"/>
      </xdr:nvSpPr>
      <xdr:spPr>
        <a:xfrm>
          <a:off x="16936935" y="630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115023</xdr:rowOff>
    </xdr:from>
    <xdr:ext cx="599010" cy="259045"/>
    <xdr:sp macro="" textlink="">
      <xdr:nvSpPr>
        <xdr:cNvPr id="346" name="n_4mainValue【一般廃棄物処理施設】&#10;一人当たり有形固定資産（償却資産）額">
          <a:extLst>
            <a:ext uri="{FF2B5EF4-FFF2-40B4-BE49-F238E27FC236}">
              <a16:creationId xmlns:a16="http://schemas.microsoft.com/office/drawing/2014/main" id="{E2C866D5-A84A-42ED-B72A-573E9FD5E8D3}"/>
            </a:ext>
          </a:extLst>
        </xdr:cNvPr>
        <xdr:cNvSpPr txBox="1"/>
      </xdr:nvSpPr>
      <xdr:spPr>
        <a:xfrm>
          <a:off x="16162235" y="6317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47" name="正方形/長方形 346">
          <a:extLst>
            <a:ext uri="{FF2B5EF4-FFF2-40B4-BE49-F238E27FC236}">
              <a16:creationId xmlns:a16="http://schemas.microsoft.com/office/drawing/2014/main" id="{C846570F-A406-49F4-AA20-BFE2B5BB2F6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8" name="正方形/長方形 347">
          <a:extLst>
            <a:ext uri="{FF2B5EF4-FFF2-40B4-BE49-F238E27FC236}">
              <a16:creationId xmlns:a16="http://schemas.microsoft.com/office/drawing/2014/main" id="{A6AFDBDD-6D2E-4BE2-8D27-81324BDADDD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49" name="正方形/長方形 348">
          <a:extLst>
            <a:ext uri="{FF2B5EF4-FFF2-40B4-BE49-F238E27FC236}">
              <a16:creationId xmlns:a16="http://schemas.microsoft.com/office/drawing/2014/main" id="{37D4A05C-7BF7-4C32-926A-B4D3768D37E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50" name="正方形/長方形 349">
          <a:extLst>
            <a:ext uri="{FF2B5EF4-FFF2-40B4-BE49-F238E27FC236}">
              <a16:creationId xmlns:a16="http://schemas.microsoft.com/office/drawing/2014/main" id="{832BA966-E42E-4A04-B1DD-43BA6ACB1A5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51" name="正方形/長方形 350">
          <a:extLst>
            <a:ext uri="{FF2B5EF4-FFF2-40B4-BE49-F238E27FC236}">
              <a16:creationId xmlns:a16="http://schemas.microsoft.com/office/drawing/2014/main" id="{232D95E8-B454-4117-A708-52A7B055A7B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52" name="正方形/長方形 351">
          <a:extLst>
            <a:ext uri="{FF2B5EF4-FFF2-40B4-BE49-F238E27FC236}">
              <a16:creationId xmlns:a16="http://schemas.microsoft.com/office/drawing/2014/main" id="{D17D4377-E662-49ED-A4EC-88AB53B9EDC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53" name="正方形/長方形 352">
          <a:extLst>
            <a:ext uri="{FF2B5EF4-FFF2-40B4-BE49-F238E27FC236}">
              <a16:creationId xmlns:a16="http://schemas.microsoft.com/office/drawing/2014/main" id="{9A3DEFCF-0CC4-4E3D-9DA9-9C34FC533D6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54" name="正方形/長方形 353">
          <a:extLst>
            <a:ext uri="{FF2B5EF4-FFF2-40B4-BE49-F238E27FC236}">
              <a16:creationId xmlns:a16="http://schemas.microsoft.com/office/drawing/2014/main" id="{FB401610-B7C8-4288-8D3D-E924BF155C01}"/>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55" name="正方形/長方形 354">
          <a:extLst>
            <a:ext uri="{FF2B5EF4-FFF2-40B4-BE49-F238E27FC236}">
              <a16:creationId xmlns:a16="http://schemas.microsoft.com/office/drawing/2014/main" id="{60F39E21-B2E3-4891-9F9A-778DAB70543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6" name="正方形/長方形 355">
          <a:extLst>
            <a:ext uri="{FF2B5EF4-FFF2-40B4-BE49-F238E27FC236}">
              <a16:creationId xmlns:a16="http://schemas.microsoft.com/office/drawing/2014/main" id="{97205470-F331-44BE-B69B-6A93A1D4CFD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7" name="正方形/長方形 356">
          <a:extLst>
            <a:ext uri="{FF2B5EF4-FFF2-40B4-BE49-F238E27FC236}">
              <a16:creationId xmlns:a16="http://schemas.microsoft.com/office/drawing/2014/main" id="{6CC01AE2-8934-4B9C-9A14-35BCFEB5B16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8" name="正方形/長方形 357">
          <a:extLst>
            <a:ext uri="{FF2B5EF4-FFF2-40B4-BE49-F238E27FC236}">
              <a16:creationId xmlns:a16="http://schemas.microsoft.com/office/drawing/2014/main" id="{9291C85B-CA47-4E44-92D5-4DC4A9E215C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9" name="正方形/長方形 358">
          <a:extLst>
            <a:ext uri="{FF2B5EF4-FFF2-40B4-BE49-F238E27FC236}">
              <a16:creationId xmlns:a16="http://schemas.microsoft.com/office/drawing/2014/main" id="{A202E94E-C01E-4814-BC13-81A260DEE64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0" name="正方形/長方形 359">
          <a:extLst>
            <a:ext uri="{FF2B5EF4-FFF2-40B4-BE49-F238E27FC236}">
              <a16:creationId xmlns:a16="http://schemas.microsoft.com/office/drawing/2014/main" id="{1C7FCA25-9088-400A-94FF-36CAE82CD4D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1" name="正方形/長方形 360">
          <a:extLst>
            <a:ext uri="{FF2B5EF4-FFF2-40B4-BE49-F238E27FC236}">
              <a16:creationId xmlns:a16="http://schemas.microsoft.com/office/drawing/2014/main" id="{540EC8AA-DAE9-49FE-BCA5-6D276EB80CC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2" name="正方形/長方形 361">
          <a:extLst>
            <a:ext uri="{FF2B5EF4-FFF2-40B4-BE49-F238E27FC236}">
              <a16:creationId xmlns:a16="http://schemas.microsoft.com/office/drawing/2014/main" id="{93450B5B-FA9F-4A14-8693-7B4536613FC5}"/>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63" name="正方形/長方形 362">
          <a:extLst>
            <a:ext uri="{FF2B5EF4-FFF2-40B4-BE49-F238E27FC236}">
              <a16:creationId xmlns:a16="http://schemas.microsoft.com/office/drawing/2014/main" id="{449344BB-6100-4251-B8F7-D30EB214616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64" name="正方形/長方形 363">
          <a:extLst>
            <a:ext uri="{FF2B5EF4-FFF2-40B4-BE49-F238E27FC236}">
              <a16:creationId xmlns:a16="http://schemas.microsoft.com/office/drawing/2014/main" id="{70E054A1-7AF2-4026-84DE-91D2DA97F49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65" name="正方形/長方形 364">
          <a:extLst>
            <a:ext uri="{FF2B5EF4-FFF2-40B4-BE49-F238E27FC236}">
              <a16:creationId xmlns:a16="http://schemas.microsoft.com/office/drawing/2014/main" id="{8A764911-2CCA-45BD-ADC4-01C0296F455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66" name="正方形/長方形 365">
          <a:extLst>
            <a:ext uri="{FF2B5EF4-FFF2-40B4-BE49-F238E27FC236}">
              <a16:creationId xmlns:a16="http://schemas.microsoft.com/office/drawing/2014/main" id="{4106C888-E627-434C-B083-B227E7E0698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67" name="正方形/長方形 366">
          <a:extLst>
            <a:ext uri="{FF2B5EF4-FFF2-40B4-BE49-F238E27FC236}">
              <a16:creationId xmlns:a16="http://schemas.microsoft.com/office/drawing/2014/main" id="{788220D8-A43B-4EF7-AB76-8FA0A98E0BE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68" name="正方形/長方形 367">
          <a:extLst>
            <a:ext uri="{FF2B5EF4-FFF2-40B4-BE49-F238E27FC236}">
              <a16:creationId xmlns:a16="http://schemas.microsoft.com/office/drawing/2014/main" id="{8E2B961B-EA91-4116-A99D-B9C7831BE20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69" name="正方形/長方形 368">
          <a:extLst>
            <a:ext uri="{FF2B5EF4-FFF2-40B4-BE49-F238E27FC236}">
              <a16:creationId xmlns:a16="http://schemas.microsoft.com/office/drawing/2014/main" id="{2714528F-2D6A-4B7C-8574-5014838BC23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70" name="正方形/長方形 369">
          <a:extLst>
            <a:ext uri="{FF2B5EF4-FFF2-40B4-BE49-F238E27FC236}">
              <a16:creationId xmlns:a16="http://schemas.microsoft.com/office/drawing/2014/main" id="{7A3A86E4-A951-42AC-8E8E-78C29F8A959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71" name="テキスト ボックス 370">
          <a:extLst>
            <a:ext uri="{FF2B5EF4-FFF2-40B4-BE49-F238E27FC236}">
              <a16:creationId xmlns:a16="http://schemas.microsoft.com/office/drawing/2014/main" id="{5BF157C3-3D90-4065-8607-3FCDA46428A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72" name="直線コネクタ 371">
          <a:extLst>
            <a:ext uri="{FF2B5EF4-FFF2-40B4-BE49-F238E27FC236}">
              <a16:creationId xmlns:a16="http://schemas.microsoft.com/office/drawing/2014/main" id="{E4CCDB49-D054-473F-A049-E5D85E30820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73" name="テキスト ボックス 372">
          <a:extLst>
            <a:ext uri="{FF2B5EF4-FFF2-40B4-BE49-F238E27FC236}">
              <a16:creationId xmlns:a16="http://schemas.microsoft.com/office/drawing/2014/main" id="{D41AD8D9-4B32-46DB-948A-D8AD2CE4695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74" name="直線コネクタ 373">
          <a:extLst>
            <a:ext uri="{FF2B5EF4-FFF2-40B4-BE49-F238E27FC236}">
              <a16:creationId xmlns:a16="http://schemas.microsoft.com/office/drawing/2014/main" id="{24B15DC8-CF21-498A-8CED-884B26C9CE1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75" name="テキスト ボックス 374">
          <a:extLst>
            <a:ext uri="{FF2B5EF4-FFF2-40B4-BE49-F238E27FC236}">
              <a16:creationId xmlns:a16="http://schemas.microsoft.com/office/drawing/2014/main" id="{85F00476-3F97-444A-BC59-D0E497833AE7}"/>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76" name="直線コネクタ 375">
          <a:extLst>
            <a:ext uri="{FF2B5EF4-FFF2-40B4-BE49-F238E27FC236}">
              <a16:creationId xmlns:a16="http://schemas.microsoft.com/office/drawing/2014/main" id="{5CDF97ED-FD2F-4B63-BAD5-C50C13C15B96}"/>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77" name="テキスト ボックス 376">
          <a:extLst>
            <a:ext uri="{FF2B5EF4-FFF2-40B4-BE49-F238E27FC236}">
              <a16:creationId xmlns:a16="http://schemas.microsoft.com/office/drawing/2014/main" id="{380DFF43-DECC-4052-804F-7A80AF198E4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78" name="直線コネクタ 377">
          <a:extLst>
            <a:ext uri="{FF2B5EF4-FFF2-40B4-BE49-F238E27FC236}">
              <a16:creationId xmlns:a16="http://schemas.microsoft.com/office/drawing/2014/main" id="{8AC331CB-62FA-46FD-88C7-8F7070406FB5}"/>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79" name="テキスト ボックス 378">
          <a:extLst>
            <a:ext uri="{FF2B5EF4-FFF2-40B4-BE49-F238E27FC236}">
              <a16:creationId xmlns:a16="http://schemas.microsoft.com/office/drawing/2014/main" id="{A313FD50-36F4-420B-8A7A-59EBAF43266A}"/>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80" name="直線コネクタ 379">
          <a:extLst>
            <a:ext uri="{FF2B5EF4-FFF2-40B4-BE49-F238E27FC236}">
              <a16:creationId xmlns:a16="http://schemas.microsoft.com/office/drawing/2014/main" id="{022A605A-BF70-40F2-A60D-D938ADA9D32A}"/>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81" name="テキスト ボックス 380">
          <a:extLst>
            <a:ext uri="{FF2B5EF4-FFF2-40B4-BE49-F238E27FC236}">
              <a16:creationId xmlns:a16="http://schemas.microsoft.com/office/drawing/2014/main" id="{048F34D4-80AD-47DF-A827-624816CDAE65}"/>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82" name="直線コネクタ 381">
          <a:extLst>
            <a:ext uri="{FF2B5EF4-FFF2-40B4-BE49-F238E27FC236}">
              <a16:creationId xmlns:a16="http://schemas.microsoft.com/office/drawing/2014/main" id="{582B9AFA-629C-4D38-AB89-192E7BE161E9}"/>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83" name="テキスト ボックス 382">
          <a:extLst>
            <a:ext uri="{FF2B5EF4-FFF2-40B4-BE49-F238E27FC236}">
              <a16:creationId xmlns:a16="http://schemas.microsoft.com/office/drawing/2014/main" id="{DBC7995C-042A-4DC6-ADBE-98937385B92C}"/>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84" name="直線コネクタ 383">
          <a:extLst>
            <a:ext uri="{FF2B5EF4-FFF2-40B4-BE49-F238E27FC236}">
              <a16:creationId xmlns:a16="http://schemas.microsoft.com/office/drawing/2014/main" id="{9F058C3C-5E88-42D4-822D-5B98E87CEB7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85" name="テキスト ボックス 384">
          <a:extLst>
            <a:ext uri="{FF2B5EF4-FFF2-40B4-BE49-F238E27FC236}">
              <a16:creationId xmlns:a16="http://schemas.microsoft.com/office/drawing/2014/main" id="{F4298338-0CEB-433C-B6DD-886CD43245FB}"/>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86" name="直線コネクタ 385">
          <a:extLst>
            <a:ext uri="{FF2B5EF4-FFF2-40B4-BE49-F238E27FC236}">
              <a16:creationId xmlns:a16="http://schemas.microsoft.com/office/drawing/2014/main" id="{F31631CF-1743-49CE-9F48-B7770628754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87" name="【消防施設】&#10;有形固定資産減価償却率グラフ枠">
          <a:extLst>
            <a:ext uri="{FF2B5EF4-FFF2-40B4-BE49-F238E27FC236}">
              <a16:creationId xmlns:a16="http://schemas.microsoft.com/office/drawing/2014/main" id="{333E8F80-AA5D-4730-BE73-DE3BB76F62D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388" name="直線コネクタ 387">
          <a:extLst>
            <a:ext uri="{FF2B5EF4-FFF2-40B4-BE49-F238E27FC236}">
              <a16:creationId xmlns:a16="http://schemas.microsoft.com/office/drawing/2014/main" id="{AD483B9E-0422-42BB-BC5A-4AB98A1FD7C7}"/>
            </a:ext>
          </a:extLst>
        </xdr:cNvPr>
        <xdr:cNvCxnSpPr/>
      </xdr:nvCxnSpPr>
      <xdr:spPr>
        <a:xfrm flipV="1">
          <a:off x="14375764"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89" name="【消防施設】&#10;有形固定資産減価償却率最小値テキスト">
          <a:extLst>
            <a:ext uri="{FF2B5EF4-FFF2-40B4-BE49-F238E27FC236}">
              <a16:creationId xmlns:a16="http://schemas.microsoft.com/office/drawing/2014/main" id="{2DBF979F-818A-4056-A8FA-108CF9A5B896}"/>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90" name="直線コネクタ 389">
          <a:extLst>
            <a:ext uri="{FF2B5EF4-FFF2-40B4-BE49-F238E27FC236}">
              <a16:creationId xmlns:a16="http://schemas.microsoft.com/office/drawing/2014/main" id="{C825F48B-97B2-4C36-9385-0421F0D08302}"/>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391" name="【消防施設】&#10;有形固定資産減価償却率最大値テキスト">
          <a:extLst>
            <a:ext uri="{FF2B5EF4-FFF2-40B4-BE49-F238E27FC236}">
              <a16:creationId xmlns:a16="http://schemas.microsoft.com/office/drawing/2014/main" id="{9D85333E-3909-4DDD-9F39-851572EBBA83}"/>
            </a:ext>
          </a:extLst>
        </xdr:cNvPr>
        <xdr:cNvSpPr txBox="1"/>
      </xdr:nvSpPr>
      <xdr:spPr>
        <a:xfrm>
          <a:off x="1441450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392" name="直線コネクタ 391">
          <a:extLst>
            <a:ext uri="{FF2B5EF4-FFF2-40B4-BE49-F238E27FC236}">
              <a16:creationId xmlns:a16="http://schemas.microsoft.com/office/drawing/2014/main" id="{61B3B54D-F5E7-49D0-8F2A-1914A00BF6A7}"/>
            </a:ext>
          </a:extLst>
        </xdr:cNvPr>
        <xdr:cNvCxnSpPr/>
      </xdr:nvCxnSpPr>
      <xdr:spPr>
        <a:xfrm>
          <a:off x="1428750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393" name="【消防施設】&#10;有形固定資産減価償却率平均値テキスト">
          <a:extLst>
            <a:ext uri="{FF2B5EF4-FFF2-40B4-BE49-F238E27FC236}">
              <a16:creationId xmlns:a16="http://schemas.microsoft.com/office/drawing/2014/main" id="{9C0425F5-8C18-487E-AF70-7177451C32A6}"/>
            </a:ext>
          </a:extLst>
        </xdr:cNvPr>
        <xdr:cNvSpPr txBox="1"/>
      </xdr:nvSpPr>
      <xdr:spPr>
        <a:xfrm>
          <a:off x="14414500" y="13995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394" name="フローチャート: 判断 393">
          <a:extLst>
            <a:ext uri="{FF2B5EF4-FFF2-40B4-BE49-F238E27FC236}">
              <a16:creationId xmlns:a16="http://schemas.microsoft.com/office/drawing/2014/main" id="{7B5F45F0-43B0-479D-BB67-AE230FAD6B15}"/>
            </a:ext>
          </a:extLst>
        </xdr:cNvPr>
        <xdr:cNvSpPr/>
      </xdr:nvSpPr>
      <xdr:spPr>
        <a:xfrm>
          <a:off x="14325600" y="1401735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395" name="フローチャート: 判断 394">
          <a:extLst>
            <a:ext uri="{FF2B5EF4-FFF2-40B4-BE49-F238E27FC236}">
              <a16:creationId xmlns:a16="http://schemas.microsoft.com/office/drawing/2014/main" id="{F1B2FA53-639D-4AAC-8F34-8A2FEF3B0B38}"/>
            </a:ext>
          </a:extLst>
        </xdr:cNvPr>
        <xdr:cNvSpPr/>
      </xdr:nvSpPr>
      <xdr:spPr>
        <a:xfrm>
          <a:off x="13578840" y="1397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396" name="フローチャート: 判断 395">
          <a:extLst>
            <a:ext uri="{FF2B5EF4-FFF2-40B4-BE49-F238E27FC236}">
              <a16:creationId xmlns:a16="http://schemas.microsoft.com/office/drawing/2014/main" id="{7B8A612D-D4CD-4642-9AC2-AE117D05D1D3}"/>
            </a:ext>
          </a:extLst>
        </xdr:cNvPr>
        <xdr:cNvSpPr/>
      </xdr:nvSpPr>
      <xdr:spPr>
        <a:xfrm>
          <a:off x="12804140" y="1396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397" name="フローチャート: 判断 396">
          <a:extLst>
            <a:ext uri="{FF2B5EF4-FFF2-40B4-BE49-F238E27FC236}">
              <a16:creationId xmlns:a16="http://schemas.microsoft.com/office/drawing/2014/main" id="{046F27CE-F9B5-4349-84A9-9ECD218F51EF}"/>
            </a:ext>
          </a:extLst>
        </xdr:cNvPr>
        <xdr:cNvSpPr/>
      </xdr:nvSpPr>
      <xdr:spPr>
        <a:xfrm>
          <a:off x="12029440" y="13935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398" name="フローチャート: 判断 397">
          <a:extLst>
            <a:ext uri="{FF2B5EF4-FFF2-40B4-BE49-F238E27FC236}">
              <a16:creationId xmlns:a16="http://schemas.microsoft.com/office/drawing/2014/main" id="{52BB2581-DCF1-4C83-BC9E-87159616AF9C}"/>
            </a:ext>
          </a:extLst>
        </xdr:cNvPr>
        <xdr:cNvSpPr/>
      </xdr:nvSpPr>
      <xdr:spPr>
        <a:xfrm>
          <a:off x="1123188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99" name="テキスト ボックス 398">
          <a:extLst>
            <a:ext uri="{FF2B5EF4-FFF2-40B4-BE49-F238E27FC236}">
              <a16:creationId xmlns:a16="http://schemas.microsoft.com/office/drawing/2014/main" id="{7D58FC2D-743B-4046-9FC2-8ED34EA2D02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00" name="テキスト ボックス 399">
          <a:extLst>
            <a:ext uri="{FF2B5EF4-FFF2-40B4-BE49-F238E27FC236}">
              <a16:creationId xmlns:a16="http://schemas.microsoft.com/office/drawing/2014/main" id="{D1D774C0-4EE3-4082-897A-E316C3C07E2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01" name="テキスト ボックス 400">
          <a:extLst>
            <a:ext uri="{FF2B5EF4-FFF2-40B4-BE49-F238E27FC236}">
              <a16:creationId xmlns:a16="http://schemas.microsoft.com/office/drawing/2014/main" id="{E852BB19-35EB-4727-9CC8-77586EED144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02" name="テキスト ボックス 401">
          <a:extLst>
            <a:ext uri="{FF2B5EF4-FFF2-40B4-BE49-F238E27FC236}">
              <a16:creationId xmlns:a16="http://schemas.microsoft.com/office/drawing/2014/main" id="{AD06A9E0-D60C-4EE6-A1AE-B9CB10E043F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03" name="テキスト ボックス 402">
          <a:extLst>
            <a:ext uri="{FF2B5EF4-FFF2-40B4-BE49-F238E27FC236}">
              <a16:creationId xmlns:a16="http://schemas.microsoft.com/office/drawing/2014/main" id="{8A68902F-236C-4468-A0FD-4A45EC0FEE1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19957</xdr:rowOff>
    </xdr:from>
    <xdr:to>
      <xdr:col>85</xdr:col>
      <xdr:colOff>177800</xdr:colOff>
      <xdr:row>81</xdr:row>
      <xdr:rowOff>121557</xdr:rowOff>
    </xdr:to>
    <xdr:sp macro="" textlink="">
      <xdr:nvSpPr>
        <xdr:cNvPr id="404" name="楕円 403">
          <a:extLst>
            <a:ext uri="{FF2B5EF4-FFF2-40B4-BE49-F238E27FC236}">
              <a16:creationId xmlns:a16="http://schemas.microsoft.com/office/drawing/2014/main" id="{0AC83808-7E1F-42A5-97B2-F2A14E2DAC8A}"/>
            </a:ext>
          </a:extLst>
        </xdr:cNvPr>
        <xdr:cNvSpPr/>
      </xdr:nvSpPr>
      <xdr:spPr>
        <a:xfrm>
          <a:off x="14325600" y="1359879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42834</xdr:rowOff>
    </xdr:from>
    <xdr:ext cx="405111" cy="259045"/>
    <xdr:sp macro="" textlink="">
      <xdr:nvSpPr>
        <xdr:cNvPr id="405" name="【消防施設】&#10;有形固定資産減価償却率該当値テキスト">
          <a:extLst>
            <a:ext uri="{FF2B5EF4-FFF2-40B4-BE49-F238E27FC236}">
              <a16:creationId xmlns:a16="http://schemas.microsoft.com/office/drawing/2014/main" id="{3466AC73-C93F-4E3F-9D3E-A5168C6B63A3}"/>
            </a:ext>
          </a:extLst>
        </xdr:cNvPr>
        <xdr:cNvSpPr txBox="1"/>
      </xdr:nvSpPr>
      <xdr:spPr>
        <a:xfrm>
          <a:off x="14414500" y="1345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152219</xdr:rowOff>
    </xdr:from>
    <xdr:to>
      <xdr:col>81</xdr:col>
      <xdr:colOff>101600</xdr:colOff>
      <xdr:row>81</xdr:row>
      <xdr:rowOff>82369</xdr:rowOff>
    </xdr:to>
    <xdr:sp macro="" textlink="">
      <xdr:nvSpPr>
        <xdr:cNvPr id="406" name="楕円 405">
          <a:extLst>
            <a:ext uri="{FF2B5EF4-FFF2-40B4-BE49-F238E27FC236}">
              <a16:creationId xmlns:a16="http://schemas.microsoft.com/office/drawing/2014/main" id="{EEB1D46F-AF45-4C0F-9FB9-4183159A8E2F}"/>
            </a:ext>
          </a:extLst>
        </xdr:cNvPr>
        <xdr:cNvSpPr/>
      </xdr:nvSpPr>
      <xdr:spPr>
        <a:xfrm>
          <a:off x="13578840" y="135634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31569</xdr:rowOff>
    </xdr:from>
    <xdr:to>
      <xdr:col>85</xdr:col>
      <xdr:colOff>127000</xdr:colOff>
      <xdr:row>81</xdr:row>
      <xdr:rowOff>70757</xdr:rowOff>
    </xdr:to>
    <xdr:cxnSp macro="">
      <xdr:nvCxnSpPr>
        <xdr:cNvPr id="407" name="直線コネクタ 406">
          <a:extLst>
            <a:ext uri="{FF2B5EF4-FFF2-40B4-BE49-F238E27FC236}">
              <a16:creationId xmlns:a16="http://schemas.microsoft.com/office/drawing/2014/main" id="{F8E4D1CC-A35C-4770-9947-DA9594355E23}"/>
            </a:ext>
          </a:extLst>
        </xdr:cNvPr>
        <xdr:cNvCxnSpPr/>
      </xdr:nvCxnSpPr>
      <xdr:spPr>
        <a:xfrm>
          <a:off x="13629640" y="13610409"/>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113030</xdr:rowOff>
    </xdr:from>
    <xdr:to>
      <xdr:col>76</xdr:col>
      <xdr:colOff>165100</xdr:colOff>
      <xdr:row>81</xdr:row>
      <xdr:rowOff>43180</xdr:rowOff>
    </xdr:to>
    <xdr:sp macro="" textlink="">
      <xdr:nvSpPr>
        <xdr:cNvPr id="408" name="楕円 407">
          <a:extLst>
            <a:ext uri="{FF2B5EF4-FFF2-40B4-BE49-F238E27FC236}">
              <a16:creationId xmlns:a16="http://schemas.microsoft.com/office/drawing/2014/main" id="{29D71B7C-DD1E-4B33-8460-9A6C34EB78BB}"/>
            </a:ext>
          </a:extLst>
        </xdr:cNvPr>
        <xdr:cNvSpPr/>
      </xdr:nvSpPr>
      <xdr:spPr>
        <a:xfrm>
          <a:off x="12804140" y="13524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163830</xdr:rowOff>
    </xdr:from>
    <xdr:to>
      <xdr:col>81</xdr:col>
      <xdr:colOff>50800</xdr:colOff>
      <xdr:row>81</xdr:row>
      <xdr:rowOff>31569</xdr:rowOff>
    </xdr:to>
    <xdr:cxnSp macro="">
      <xdr:nvCxnSpPr>
        <xdr:cNvPr id="409" name="直線コネクタ 408">
          <a:extLst>
            <a:ext uri="{FF2B5EF4-FFF2-40B4-BE49-F238E27FC236}">
              <a16:creationId xmlns:a16="http://schemas.microsoft.com/office/drawing/2014/main" id="{77DBB123-EB1F-48F7-A409-9ED4D35F54C1}"/>
            </a:ext>
          </a:extLst>
        </xdr:cNvPr>
        <xdr:cNvCxnSpPr/>
      </xdr:nvCxnSpPr>
      <xdr:spPr>
        <a:xfrm>
          <a:off x="12854940" y="13575030"/>
          <a:ext cx="77470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73842</xdr:rowOff>
    </xdr:from>
    <xdr:to>
      <xdr:col>72</xdr:col>
      <xdr:colOff>38100</xdr:colOff>
      <xdr:row>81</xdr:row>
      <xdr:rowOff>3992</xdr:rowOff>
    </xdr:to>
    <xdr:sp macro="" textlink="">
      <xdr:nvSpPr>
        <xdr:cNvPr id="410" name="楕円 409">
          <a:extLst>
            <a:ext uri="{FF2B5EF4-FFF2-40B4-BE49-F238E27FC236}">
              <a16:creationId xmlns:a16="http://schemas.microsoft.com/office/drawing/2014/main" id="{4073D690-78A7-447A-B0C4-EE19BDCD8CA4}"/>
            </a:ext>
          </a:extLst>
        </xdr:cNvPr>
        <xdr:cNvSpPr/>
      </xdr:nvSpPr>
      <xdr:spPr>
        <a:xfrm>
          <a:off x="12029440" y="134850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124642</xdr:rowOff>
    </xdr:from>
    <xdr:to>
      <xdr:col>76</xdr:col>
      <xdr:colOff>114300</xdr:colOff>
      <xdr:row>80</xdr:row>
      <xdr:rowOff>163830</xdr:rowOff>
    </xdr:to>
    <xdr:cxnSp macro="">
      <xdr:nvCxnSpPr>
        <xdr:cNvPr id="411" name="直線コネクタ 410">
          <a:extLst>
            <a:ext uri="{FF2B5EF4-FFF2-40B4-BE49-F238E27FC236}">
              <a16:creationId xmlns:a16="http://schemas.microsoft.com/office/drawing/2014/main" id="{35961624-8F1B-4151-B056-C6B0DC3061FF}"/>
            </a:ext>
          </a:extLst>
        </xdr:cNvPr>
        <xdr:cNvCxnSpPr/>
      </xdr:nvCxnSpPr>
      <xdr:spPr>
        <a:xfrm>
          <a:off x="12072620" y="13535842"/>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23223</xdr:rowOff>
    </xdr:from>
    <xdr:to>
      <xdr:col>67</xdr:col>
      <xdr:colOff>101600</xdr:colOff>
      <xdr:row>82</xdr:row>
      <xdr:rowOff>124823</xdr:rowOff>
    </xdr:to>
    <xdr:sp macro="" textlink="">
      <xdr:nvSpPr>
        <xdr:cNvPr id="412" name="楕円 411">
          <a:extLst>
            <a:ext uri="{FF2B5EF4-FFF2-40B4-BE49-F238E27FC236}">
              <a16:creationId xmlns:a16="http://schemas.microsoft.com/office/drawing/2014/main" id="{9D61C6DB-3920-4551-9807-04985B044F7F}"/>
            </a:ext>
          </a:extLst>
        </xdr:cNvPr>
        <xdr:cNvSpPr/>
      </xdr:nvSpPr>
      <xdr:spPr>
        <a:xfrm>
          <a:off x="11231880" y="1376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124642</xdr:rowOff>
    </xdr:from>
    <xdr:to>
      <xdr:col>71</xdr:col>
      <xdr:colOff>177800</xdr:colOff>
      <xdr:row>82</xdr:row>
      <xdr:rowOff>74023</xdr:rowOff>
    </xdr:to>
    <xdr:cxnSp macro="">
      <xdr:nvCxnSpPr>
        <xdr:cNvPr id="413" name="直線コネクタ 412">
          <a:extLst>
            <a:ext uri="{FF2B5EF4-FFF2-40B4-BE49-F238E27FC236}">
              <a16:creationId xmlns:a16="http://schemas.microsoft.com/office/drawing/2014/main" id="{7F2A57B0-C501-4203-A83C-937D3482767D}"/>
            </a:ext>
          </a:extLst>
        </xdr:cNvPr>
        <xdr:cNvCxnSpPr/>
      </xdr:nvCxnSpPr>
      <xdr:spPr>
        <a:xfrm flipV="1">
          <a:off x="11282680" y="13535842"/>
          <a:ext cx="789940" cy="28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414" name="n_1aveValue【消防施設】&#10;有形固定資産減価償却率">
          <a:extLst>
            <a:ext uri="{FF2B5EF4-FFF2-40B4-BE49-F238E27FC236}">
              <a16:creationId xmlns:a16="http://schemas.microsoft.com/office/drawing/2014/main" id="{F8DF23F0-B9D2-4A31-BC16-A261B9E70906}"/>
            </a:ext>
          </a:extLst>
        </xdr:cNvPr>
        <xdr:cNvSpPr txBox="1"/>
      </xdr:nvSpPr>
      <xdr:spPr>
        <a:xfrm>
          <a:off x="13437244" y="1406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415" name="n_2aveValue【消防施設】&#10;有形固定資産減価償却率">
          <a:extLst>
            <a:ext uri="{FF2B5EF4-FFF2-40B4-BE49-F238E27FC236}">
              <a16:creationId xmlns:a16="http://schemas.microsoft.com/office/drawing/2014/main" id="{581AF9D4-F088-49A8-88AC-09EC28346583}"/>
            </a:ext>
          </a:extLst>
        </xdr:cNvPr>
        <xdr:cNvSpPr txBox="1"/>
      </xdr:nvSpPr>
      <xdr:spPr>
        <a:xfrm>
          <a:off x="12675244" y="1405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416" name="n_3aveValue【消防施設】&#10;有形固定資産減価償却率">
          <a:extLst>
            <a:ext uri="{FF2B5EF4-FFF2-40B4-BE49-F238E27FC236}">
              <a16:creationId xmlns:a16="http://schemas.microsoft.com/office/drawing/2014/main" id="{6E7C1E72-9430-49C6-B42A-BE1C69EC6F44}"/>
            </a:ext>
          </a:extLst>
        </xdr:cNvPr>
        <xdr:cNvSpPr txBox="1"/>
      </xdr:nvSpPr>
      <xdr:spPr>
        <a:xfrm>
          <a:off x="1190054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17" name="n_4aveValue【消防施設】&#10;有形固定資産減価償却率">
          <a:extLst>
            <a:ext uri="{FF2B5EF4-FFF2-40B4-BE49-F238E27FC236}">
              <a16:creationId xmlns:a16="http://schemas.microsoft.com/office/drawing/2014/main" id="{67064664-A127-4CF4-BB59-8C59E7B4FB17}"/>
            </a:ext>
          </a:extLst>
        </xdr:cNvPr>
        <xdr:cNvSpPr txBox="1"/>
      </xdr:nvSpPr>
      <xdr:spPr>
        <a:xfrm>
          <a:off x="1110298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98896</xdr:rowOff>
    </xdr:from>
    <xdr:ext cx="405111" cy="259045"/>
    <xdr:sp macro="" textlink="">
      <xdr:nvSpPr>
        <xdr:cNvPr id="418" name="n_1mainValue【消防施設】&#10;有形固定資産減価償却率">
          <a:extLst>
            <a:ext uri="{FF2B5EF4-FFF2-40B4-BE49-F238E27FC236}">
              <a16:creationId xmlns:a16="http://schemas.microsoft.com/office/drawing/2014/main" id="{B053E974-F2B9-4406-8F27-F6610036E718}"/>
            </a:ext>
          </a:extLst>
        </xdr:cNvPr>
        <xdr:cNvSpPr txBox="1"/>
      </xdr:nvSpPr>
      <xdr:spPr>
        <a:xfrm>
          <a:off x="13437244" y="1334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59707</xdr:rowOff>
    </xdr:from>
    <xdr:ext cx="405111" cy="259045"/>
    <xdr:sp macro="" textlink="">
      <xdr:nvSpPr>
        <xdr:cNvPr id="419" name="n_2mainValue【消防施設】&#10;有形固定資産減価償却率">
          <a:extLst>
            <a:ext uri="{FF2B5EF4-FFF2-40B4-BE49-F238E27FC236}">
              <a16:creationId xmlns:a16="http://schemas.microsoft.com/office/drawing/2014/main" id="{C833402C-779E-46BD-A616-4E1954180E9F}"/>
            </a:ext>
          </a:extLst>
        </xdr:cNvPr>
        <xdr:cNvSpPr txBox="1"/>
      </xdr:nvSpPr>
      <xdr:spPr>
        <a:xfrm>
          <a:off x="12675244" y="1330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20519</xdr:rowOff>
    </xdr:from>
    <xdr:ext cx="405111" cy="259045"/>
    <xdr:sp macro="" textlink="">
      <xdr:nvSpPr>
        <xdr:cNvPr id="420" name="n_3mainValue【消防施設】&#10;有形固定資産減価償却率">
          <a:extLst>
            <a:ext uri="{FF2B5EF4-FFF2-40B4-BE49-F238E27FC236}">
              <a16:creationId xmlns:a16="http://schemas.microsoft.com/office/drawing/2014/main" id="{CC85253B-9540-439D-BFB8-B3731BAC028E}"/>
            </a:ext>
          </a:extLst>
        </xdr:cNvPr>
        <xdr:cNvSpPr txBox="1"/>
      </xdr:nvSpPr>
      <xdr:spPr>
        <a:xfrm>
          <a:off x="11900544" y="13264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141350</xdr:rowOff>
    </xdr:from>
    <xdr:ext cx="405111" cy="259045"/>
    <xdr:sp macro="" textlink="">
      <xdr:nvSpPr>
        <xdr:cNvPr id="421" name="n_4mainValue【消防施設】&#10;有形固定資産減価償却率">
          <a:extLst>
            <a:ext uri="{FF2B5EF4-FFF2-40B4-BE49-F238E27FC236}">
              <a16:creationId xmlns:a16="http://schemas.microsoft.com/office/drawing/2014/main" id="{5382FEAE-5F2B-418E-AA75-D47F53EDAC17}"/>
            </a:ext>
          </a:extLst>
        </xdr:cNvPr>
        <xdr:cNvSpPr txBox="1"/>
      </xdr:nvSpPr>
      <xdr:spPr>
        <a:xfrm>
          <a:off x="11102984" y="1355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22" name="正方形/長方形 421">
          <a:extLst>
            <a:ext uri="{FF2B5EF4-FFF2-40B4-BE49-F238E27FC236}">
              <a16:creationId xmlns:a16="http://schemas.microsoft.com/office/drawing/2014/main" id="{1F98E1BA-EF14-43C3-83DB-191E9025ED2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3" name="正方形/長方形 422">
          <a:extLst>
            <a:ext uri="{FF2B5EF4-FFF2-40B4-BE49-F238E27FC236}">
              <a16:creationId xmlns:a16="http://schemas.microsoft.com/office/drawing/2014/main" id="{DAD897CA-D698-40CF-AF56-2D7F5FAEBD5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4" name="正方形/長方形 423">
          <a:extLst>
            <a:ext uri="{FF2B5EF4-FFF2-40B4-BE49-F238E27FC236}">
              <a16:creationId xmlns:a16="http://schemas.microsoft.com/office/drawing/2014/main" id="{6BA8CBF0-BAB9-4832-B066-B48FA1E71B2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5" name="正方形/長方形 424">
          <a:extLst>
            <a:ext uri="{FF2B5EF4-FFF2-40B4-BE49-F238E27FC236}">
              <a16:creationId xmlns:a16="http://schemas.microsoft.com/office/drawing/2014/main" id="{46017415-EF11-4559-90EE-9DDA2727BB4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26" name="正方形/長方形 425">
          <a:extLst>
            <a:ext uri="{FF2B5EF4-FFF2-40B4-BE49-F238E27FC236}">
              <a16:creationId xmlns:a16="http://schemas.microsoft.com/office/drawing/2014/main" id="{8F29B430-2798-4517-971F-966EFEFAEE8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27" name="正方形/長方形 426">
          <a:extLst>
            <a:ext uri="{FF2B5EF4-FFF2-40B4-BE49-F238E27FC236}">
              <a16:creationId xmlns:a16="http://schemas.microsoft.com/office/drawing/2014/main" id="{F925C915-38B6-427C-837E-13CDE5A9D4E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28" name="正方形/長方形 427">
          <a:extLst>
            <a:ext uri="{FF2B5EF4-FFF2-40B4-BE49-F238E27FC236}">
              <a16:creationId xmlns:a16="http://schemas.microsoft.com/office/drawing/2014/main" id="{AF5E670A-F931-4034-A7EF-45027CAF220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29" name="正方形/長方形 428">
          <a:extLst>
            <a:ext uri="{FF2B5EF4-FFF2-40B4-BE49-F238E27FC236}">
              <a16:creationId xmlns:a16="http://schemas.microsoft.com/office/drawing/2014/main" id="{CBE614AC-3789-4C8F-9E0A-696F3A97C4C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30" name="テキスト ボックス 429">
          <a:extLst>
            <a:ext uri="{FF2B5EF4-FFF2-40B4-BE49-F238E27FC236}">
              <a16:creationId xmlns:a16="http://schemas.microsoft.com/office/drawing/2014/main" id="{C426E1CF-AF35-4A4A-896F-F1E10ACE45B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31" name="直線コネクタ 430">
          <a:extLst>
            <a:ext uri="{FF2B5EF4-FFF2-40B4-BE49-F238E27FC236}">
              <a16:creationId xmlns:a16="http://schemas.microsoft.com/office/drawing/2014/main" id="{B55815E5-D607-4CE3-AFC9-F9EEE18121F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32" name="直線コネクタ 431">
          <a:extLst>
            <a:ext uri="{FF2B5EF4-FFF2-40B4-BE49-F238E27FC236}">
              <a16:creationId xmlns:a16="http://schemas.microsoft.com/office/drawing/2014/main" id="{B5492B5C-7461-4C3C-84B3-B98F04FBD4D1}"/>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33" name="テキスト ボックス 432">
          <a:extLst>
            <a:ext uri="{FF2B5EF4-FFF2-40B4-BE49-F238E27FC236}">
              <a16:creationId xmlns:a16="http://schemas.microsoft.com/office/drawing/2014/main" id="{62515AA4-9648-46EB-B801-EFA5F7ABACF1}"/>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34" name="直線コネクタ 433">
          <a:extLst>
            <a:ext uri="{FF2B5EF4-FFF2-40B4-BE49-F238E27FC236}">
              <a16:creationId xmlns:a16="http://schemas.microsoft.com/office/drawing/2014/main" id="{996DCDAF-C773-4B88-B55B-20EB458E26CE}"/>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35" name="テキスト ボックス 434">
          <a:extLst>
            <a:ext uri="{FF2B5EF4-FFF2-40B4-BE49-F238E27FC236}">
              <a16:creationId xmlns:a16="http://schemas.microsoft.com/office/drawing/2014/main" id="{99865A23-8BC4-49F6-ACB7-9B3DD2CCA5F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36" name="直線コネクタ 435">
          <a:extLst>
            <a:ext uri="{FF2B5EF4-FFF2-40B4-BE49-F238E27FC236}">
              <a16:creationId xmlns:a16="http://schemas.microsoft.com/office/drawing/2014/main" id="{4ED9509B-353D-4883-9FE2-84E771289D37}"/>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37" name="テキスト ボックス 436">
          <a:extLst>
            <a:ext uri="{FF2B5EF4-FFF2-40B4-BE49-F238E27FC236}">
              <a16:creationId xmlns:a16="http://schemas.microsoft.com/office/drawing/2014/main" id="{21C114E9-C0A3-452E-A9FC-F478E48ADA72}"/>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38" name="直線コネクタ 437">
          <a:extLst>
            <a:ext uri="{FF2B5EF4-FFF2-40B4-BE49-F238E27FC236}">
              <a16:creationId xmlns:a16="http://schemas.microsoft.com/office/drawing/2014/main" id="{1696E211-66DA-4377-96EA-4DA913844E72}"/>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39" name="テキスト ボックス 438">
          <a:extLst>
            <a:ext uri="{FF2B5EF4-FFF2-40B4-BE49-F238E27FC236}">
              <a16:creationId xmlns:a16="http://schemas.microsoft.com/office/drawing/2014/main" id="{B36FC5D3-FB79-4FF8-B291-B4C7E2DDBDE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40" name="直線コネクタ 439">
          <a:extLst>
            <a:ext uri="{FF2B5EF4-FFF2-40B4-BE49-F238E27FC236}">
              <a16:creationId xmlns:a16="http://schemas.microsoft.com/office/drawing/2014/main" id="{835BAAEF-9E3D-4AB4-B2BF-3801EF90992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41" name="テキスト ボックス 440">
          <a:extLst>
            <a:ext uri="{FF2B5EF4-FFF2-40B4-BE49-F238E27FC236}">
              <a16:creationId xmlns:a16="http://schemas.microsoft.com/office/drawing/2014/main" id="{A8D86FBE-E1BF-432C-8171-D8FDB60D6213}"/>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42" name="直線コネクタ 441">
          <a:extLst>
            <a:ext uri="{FF2B5EF4-FFF2-40B4-BE49-F238E27FC236}">
              <a16:creationId xmlns:a16="http://schemas.microsoft.com/office/drawing/2014/main" id="{94747682-4988-472F-ABC5-E3CE000221B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43" name="テキスト ボックス 442">
          <a:extLst>
            <a:ext uri="{FF2B5EF4-FFF2-40B4-BE49-F238E27FC236}">
              <a16:creationId xmlns:a16="http://schemas.microsoft.com/office/drawing/2014/main" id="{55C37636-8594-4277-BBEA-EDADBA7D0D2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44" name="【消防施設】&#10;一人当たり面積グラフ枠">
          <a:extLst>
            <a:ext uri="{FF2B5EF4-FFF2-40B4-BE49-F238E27FC236}">
              <a16:creationId xmlns:a16="http://schemas.microsoft.com/office/drawing/2014/main" id="{34DC6A1D-CBCB-4FF9-9669-90C72E4FBCC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445" name="直線コネクタ 444">
          <a:extLst>
            <a:ext uri="{FF2B5EF4-FFF2-40B4-BE49-F238E27FC236}">
              <a16:creationId xmlns:a16="http://schemas.microsoft.com/office/drawing/2014/main" id="{F2963599-5949-454A-A212-2E80B56BC888}"/>
            </a:ext>
          </a:extLst>
        </xdr:cNvPr>
        <xdr:cNvCxnSpPr/>
      </xdr:nvCxnSpPr>
      <xdr:spPr>
        <a:xfrm flipV="1">
          <a:off x="19509104" y="13199109"/>
          <a:ext cx="0" cy="1305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446" name="【消防施設】&#10;一人当たり面積最小値テキスト">
          <a:extLst>
            <a:ext uri="{FF2B5EF4-FFF2-40B4-BE49-F238E27FC236}">
              <a16:creationId xmlns:a16="http://schemas.microsoft.com/office/drawing/2014/main" id="{16E0B384-05A0-4C66-A81D-2E63760D88F9}"/>
            </a:ext>
          </a:extLst>
        </xdr:cNvPr>
        <xdr:cNvSpPr txBox="1"/>
      </xdr:nvSpPr>
      <xdr:spPr>
        <a:xfrm>
          <a:off x="19547840"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447" name="直線コネクタ 446">
          <a:extLst>
            <a:ext uri="{FF2B5EF4-FFF2-40B4-BE49-F238E27FC236}">
              <a16:creationId xmlns:a16="http://schemas.microsoft.com/office/drawing/2014/main" id="{80048492-27E9-4B94-AC2F-862DA49FEA24}"/>
            </a:ext>
          </a:extLst>
        </xdr:cNvPr>
        <xdr:cNvCxnSpPr/>
      </xdr:nvCxnSpPr>
      <xdr:spPr>
        <a:xfrm>
          <a:off x="1944370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448" name="【消防施設】&#10;一人当たり面積最大値テキスト">
          <a:extLst>
            <a:ext uri="{FF2B5EF4-FFF2-40B4-BE49-F238E27FC236}">
              <a16:creationId xmlns:a16="http://schemas.microsoft.com/office/drawing/2014/main" id="{3E685520-AD9E-42C8-8536-B58E89555DE9}"/>
            </a:ext>
          </a:extLst>
        </xdr:cNvPr>
        <xdr:cNvSpPr txBox="1"/>
      </xdr:nvSpPr>
      <xdr:spPr>
        <a:xfrm>
          <a:off x="19547840" y="1297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449" name="直線コネクタ 448">
          <a:extLst>
            <a:ext uri="{FF2B5EF4-FFF2-40B4-BE49-F238E27FC236}">
              <a16:creationId xmlns:a16="http://schemas.microsoft.com/office/drawing/2014/main" id="{8378142A-87FD-4F72-A76C-803CEC5E66B4}"/>
            </a:ext>
          </a:extLst>
        </xdr:cNvPr>
        <xdr:cNvCxnSpPr/>
      </xdr:nvCxnSpPr>
      <xdr:spPr>
        <a:xfrm>
          <a:off x="19443700" y="131991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450" name="【消防施設】&#10;一人当たり面積平均値テキスト">
          <a:extLst>
            <a:ext uri="{FF2B5EF4-FFF2-40B4-BE49-F238E27FC236}">
              <a16:creationId xmlns:a16="http://schemas.microsoft.com/office/drawing/2014/main" id="{42DB3A11-279E-49AB-8AD6-ED0F6496964A}"/>
            </a:ext>
          </a:extLst>
        </xdr:cNvPr>
        <xdr:cNvSpPr txBox="1"/>
      </xdr:nvSpPr>
      <xdr:spPr>
        <a:xfrm>
          <a:off x="19547840" y="1409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451" name="フローチャート: 判断 450">
          <a:extLst>
            <a:ext uri="{FF2B5EF4-FFF2-40B4-BE49-F238E27FC236}">
              <a16:creationId xmlns:a16="http://schemas.microsoft.com/office/drawing/2014/main" id="{E5CF768B-6601-4493-AFAB-698307C2F6C8}"/>
            </a:ext>
          </a:extLst>
        </xdr:cNvPr>
        <xdr:cNvSpPr/>
      </xdr:nvSpPr>
      <xdr:spPr>
        <a:xfrm>
          <a:off x="19458940" y="1411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452" name="フローチャート: 判断 451">
          <a:extLst>
            <a:ext uri="{FF2B5EF4-FFF2-40B4-BE49-F238E27FC236}">
              <a16:creationId xmlns:a16="http://schemas.microsoft.com/office/drawing/2014/main" id="{19158481-4932-479E-B244-3C8DDB9E667E}"/>
            </a:ext>
          </a:extLst>
        </xdr:cNvPr>
        <xdr:cNvSpPr/>
      </xdr:nvSpPr>
      <xdr:spPr>
        <a:xfrm>
          <a:off x="18735040" y="14154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453" name="フローチャート: 判断 452">
          <a:extLst>
            <a:ext uri="{FF2B5EF4-FFF2-40B4-BE49-F238E27FC236}">
              <a16:creationId xmlns:a16="http://schemas.microsoft.com/office/drawing/2014/main" id="{E6B3D1F8-533D-45EA-A25D-05378C7663FC}"/>
            </a:ext>
          </a:extLst>
        </xdr:cNvPr>
        <xdr:cNvSpPr/>
      </xdr:nvSpPr>
      <xdr:spPr>
        <a:xfrm>
          <a:off x="17937480" y="1415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454" name="フローチャート: 判断 453">
          <a:extLst>
            <a:ext uri="{FF2B5EF4-FFF2-40B4-BE49-F238E27FC236}">
              <a16:creationId xmlns:a16="http://schemas.microsoft.com/office/drawing/2014/main" id="{573D24E2-21C5-4275-AA97-386FC828F5EC}"/>
            </a:ext>
          </a:extLst>
        </xdr:cNvPr>
        <xdr:cNvSpPr/>
      </xdr:nvSpPr>
      <xdr:spPr>
        <a:xfrm>
          <a:off x="17162780" y="1415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455" name="フローチャート: 判断 454">
          <a:extLst>
            <a:ext uri="{FF2B5EF4-FFF2-40B4-BE49-F238E27FC236}">
              <a16:creationId xmlns:a16="http://schemas.microsoft.com/office/drawing/2014/main" id="{A9E9C2E1-832B-4A88-9C77-F61F11875B89}"/>
            </a:ext>
          </a:extLst>
        </xdr:cNvPr>
        <xdr:cNvSpPr/>
      </xdr:nvSpPr>
      <xdr:spPr>
        <a:xfrm>
          <a:off x="16388080" y="14143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9887C059-8312-43DA-ACA1-0CA57D60B62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0CDB58E0-DE27-428A-8209-1CCD9D7172C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908D98D2-2933-4BA8-B5A1-5F2968EDD5F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8E77614-A5F4-44E1-8415-AD429F95120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CB455077-7414-4218-B104-64F996FF196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1270</xdr:rowOff>
    </xdr:from>
    <xdr:to>
      <xdr:col>116</xdr:col>
      <xdr:colOff>114300</xdr:colOff>
      <xdr:row>84</xdr:row>
      <xdr:rowOff>102870</xdr:rowOff>
    </xdr:to>
    <xdr:sp macro="" textlink="">
      <xdr:nvSpPr>
        <xdr:cNvPr id="461" name="楕円 460">
          <a:extLst>
            <a:ext uri="{FF2B5EF4-FFF2-40B4-BE49-F238E27FC236}">
              <a16:creationId xmlns:a16="http://schemas.microsoft.com/office/drawing/2014/main" id="{0254DF26-394E-41A3-A8AF-AAE35394B87A}"/>
            </a:ext>
          </a:extLst>
        </xdr:cNvPr>
        <xdr:cNvSpPr/>
      </xdr:nvSpPr>
      <xdr:spPr>
        <a:xfrm>
          <a:off x="1945894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24147</xdr:rowOff>
    </xdr:from>
    <xdr:ext cx="469744" cy="259045"/>
    <xdr:sp macro="" textlink="">
      <xdr:nvSpPr>
        <xdr:cNvPr id="462" name="【消防施設】&#10;一人当たり面積該当値テキスト">
          <a:extLst>
            <a:ext uri="{FF2B5EF4-FFF2-40B4-BE49-F238E27FC236}">
              <a16:creationId xmlns:a16="http://schemas.microsoft.com/office/drawing/2014/main" id="{295F7431-FD5E-4A67-A532-3EC0578F00C4}"/>
            </a:ext>
          </a:extLst>
        </xdr:cNvPr>
        <xdr:cNvSpPr txBox="1"/>
      </xdr:nvSpPr>
      <xdr:spPr>
        <a:xfrm>
          <a:off x="19547840" y="1393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7620</xdr:rowOff>
    </xdr:from>
    <xdr:to>
      <xdr:col>112</xdr:col>
      <xdr:colOff>38100</xdr:colOff>
      <xdr:row>84</xdr:row>
      <xdr:rowOff>109220</xdr:rowOff>
    </xdr:to>
    <xdr:sp macro="" textlink="">
      <xdr:nvSpPr>
        <xdr:cNvPr id="463" name="楕円 462">
          <a:extLst>
            <a:ext uri="{FF2B5EF4-FFF2-40B4-BE49-F238E27FC236}">
              <a16:creationId xmlns:a16="http://schemas.microsoft.com/office/drawing/2014/main" id="{90B412FA-B5F4-4577-904C-BD8CAF16CCA3}"/>
            </a:ext>
          </a:extLst>
        </xdr:cNvPr>
        <xdr:cNvSpPr/>
      </xdr:nvSpPr>
      <xdr:spPr>
        <a:xfrm>
          <a:off x="18735040" y="14089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52070</xdr:rowOff>
    </xdr:from>
    <xdr:to>
      <xdr:col>116</xdr:col>
      <xdr:colOff>63500</xdr:colOff>
      <xdr:row>84</xdr:row>
      <xdr:rowOff>58420</xdr:rowOff>
    </xdr:to>
    <xdr:cxnSp macro="">
      <xdr:nvCxnSpPr>
        <xdr:cNvPr id="464" name="直線コネクタ 463">
          <a:extLst>
            <a:ext uri="{FF2B5EF4-FFF2-40B4-BE49-F238E27FC236}">
              <a16:creationId xmlns:a16="http://schemas.microsoft.com/office/drawing/2014/main" id="{41B90F23-17AA-49AB-AFC1-11E15B88BA64}"/>
            </a:ext>
          </a:extLst>
        </xdr:cNvPr>
        <xdr:cNvCxnSpPr/>
      </xdr:nvCxnSpPr>
      <xdr:spPr>
        <a:xfrm flipV="1">
          <a:off x="18778220" y="14133830"/>
          <a:ext cx="7315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7620</xdr:rowOff>
    </xdr:from>
    <xdr:to>
      <xdr:col>107</xdr:col>
      <xdr:colOff>101600</xdr:colOff>
      <xdr:row>84</xdr:row>
      <xdr:rowOff>109220</xdr:rowOff>
    </xdr:to>
    <xdr:sp macro="" textlink="">
      <xdr:nvSpPr>
        <xdr:cNvPr id="465" name="楕円 464">
          <a:extLst>
            <a:ext uri="{FF2B5EF4-FFF2-40B4-BE49-F238E27FC236}">
              <a16:creationId xmlns:a16="http://schemas.microsoft.com/office/drawing/2014/main" id="{C3736F5A-1A0C-48FA-87FA-3627B437A9F6}"/>
            </a:ext>
          </a:extLst>
        </xdr:cNvPr>
        <xdr:cNvSpPr/>
      </xdr:nvSpPr>
      <xdr:spPr>
        <a:xfrm>
          <a:off x="17937480" y="1408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58420</xdr:rowOff>
    </xdr:from>
    <xdr:to>
      <xdr:col>111</xdr:col>
      <xdr:colOff>177800</xdr:colOff>
      <xdr:row>84</xdr:row>
      <xdr:rowOff>58420</xdr:rowOff>
    </xdr:to>
    <xdr:cxnSp macro="">
      <xdr:nvCxnSpPr>
        <xdr:cNvPr id="466" name="直線コネクタ 465">
          <a:extLst>
            <a:ext uri="{FF2B5EF4-FFF2-40B4-BE49-F238E27FC236}">
              <a16:creationId xmlns:a16="http://schemas.microsoft.com/office/drawing/2014/main" id="{AAE9BCC1-B1E3-4AC4-B0C9-39F84985937E}"/>
            </a:ext>
          </a:extLst>
        </xdr:cNvPr>
        <xdr:cNvCxnSpPr/>
      </xdr:nvCxnSpPr>
      <xdr:spPr>
        <a:xfrm>
          <a:off x="17988280" y="141401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16511</xdr:rowOff>
    </xdr:from>
    <xdr:to>
      <xdr:col>102</xdr:col>
      <xdr:colOff>165100</xdr:colOff>
      <xdr:row>84</xdr:row>
      <xdr:rowOff>118111</xdr:rowOff>
    </xdr:to>
    <xdr:sp macro="" textlink="">
      <xdr:nvSpPr>
        <xdr:cNvPr id="467" name="楕円 466">
          <a:extLst>
            <a:ext uri="{FF2B5EF4-FFF2-40B4-BE49-F238E27FC236}">
              <a16:creationId xmlns:a16="http://schemas.microsoft.com/office/drawing/2014/main" id="{EFB45B2B-CB33-46B3-8D93-D4F61AD2F403}"/>
            </a:ext>
          </a:extLst>
        </xdr:cNvPr>
        <xdr:cNvSpPr/>
      </xdr:nvSpPr>
      <xdr:spPr>
        <a:xfrm>
          <a:off x="17162780" y="140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58420</xdr:rowOff>
    </xdr:from>
    <xdr:to>
      <xdr:col>107</xdr:col>
      <xdr:colOff>50800</xdr:colOff>
      <xdr:row>84</xdr:row>
      <xdr:rowOff>67311</xdr:rowOff>
    </xdr:to>
    <xdr:cxnSp macro="">
      <xdr:nvCxnSpPr>
        <xdr:cNvPr id="468" name="直線コネクタ 467">
          <a:extLst>
            <a:ext uri="{FF2B5EF4-FFF2-40B4-BE49-F238E27FC236}">
              <a16:creationId xmlns:a16="http://schemas.microsoft.com/office/drawing/2014/main" id="{A7F1104D-61E2-45FD-9FC1-D50046B8FDD2}"/>
            </a:ext>
          </a:extLst>
        </xdr:cNvPr>
        <xdr:cNvCxnSpPr/>
      </xdr:nvCxnSpPr>
      <xdr:spPr>
        <a:xfrm flipV="1">
          <a:off x="17213580" y="14140180"/>
          <a:ext cx="7747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91439</xdr:rowOff>
    </xdr:from>
    <xdr:to>
      <xdr:col>98</xdr:col>
      <xdr:colOff>38100</xdr:colOff>
      <xdr:row>85</xdr:row>
      <xdr:rowOff>21589</xdr:rowOff>
    </xdr:to>
    <xdr:sp macro="" textlink="">
      <xdr:nvSpPr>
        <xdr:cNvPr id="469" name="楕円 468">
          <a:extLst>
            <a:ext uri="{FF2B5EF4-FFF2-40B4-BE49-F238E27FC236}">
              <a16:creationId xmlns:a16="http://schemas.microsoft.com/office/drawing/2014/main" id="{82AFAA37-7BD4-4D7F-9335-E4EC66EBC6F9}"/>
            </a:ext>
          </a:extLst>
        </xdr:cNvPr>
        <xdr:cNvSpPr/>
      </xdr:nvSpPr>
      <xdr:spPr>
        <a:xfrm>
          <a:off x="16388080" y="141731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67311</xdr:rowOff>
    </xdr:from>
    <xdr:to>
      <xdr:col>102</xdr:col>
      <xdr:colOff>114300</xdr:colOff>
      <xdr:row>84</xdr:row>
      <xdr:rowOff>142239</xdr:rowOff>
    </xdr:to>
    <xdr:cxnSp macro="">
      <xdr:nvCxnSpPr>
        <xdr:cNvPr id="470" name="直線コネクタ 469">
          <a:extLst>
            <a:ext uri="{FF2B5EF4-FFF2-40B4-BE49-F238E27FC236}">
              <a16:creationId xmlns:a16="http://schemas.microsoft.com/office/drawing/2014/main" id="{ACF9DDB7-F039-4AD8-A3B8-C8C59E1A2ACC}"/>
            </a:ext>
          </a:extLst>
        </xdr:cNvPr>
        <xdr:cNvCxnSpPr/>
      </xdr:nvCxnSpPr>
      <xdr:spPr>
        <a:xfrm flipV="1">
          <a:off x="16431260" y="14149071"/>
          <a:ext cx="782320" cy="7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471" name="n_1aveValue【消防施設】&#10;一人当たり面積">
          <a:extLst>
            <a:ext uri="{FF2B5EF4-FFF2-40B4-BE49-F238E27FC236}">
              <a16:creationId xmlns:a16="http://schemas.microsoft.com/office/drawing/2014/main" id="{EDAE92C9-DCD8-4278-8CB7-4B2A37529FA7}"/>
            </a:ext>
          </a:extLst>
        </xdr:cNvPr>
        <xdr:cNvSpPr txBox="1"/>
      </xdr:nvSpPr>
      <xdr:spPr>
        <a:xfrm>
          <a:off x="18561127" y="1424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472" name="n_2aveValue【消防施設】&#10;一人当たり面積">
          <a:extLst>
            <a:ext uri="{FF2B5EF4-FFF2-40B4-BE49-F238E27FC236}">
              <a16:creationId xmlns:a16="http://schemas.microsoft.com/office/drawing/2014/main" id="{AEE0AD2A-480E-46BC-AB2D-3844C96C0198}"/>
            </a:ext>
          </a:extLst>
        </xdr:cNvPr>
        <xdr:cNvSpPr txBox="1"/>
      </xdr:nvSpPr>
      <xdr:spPr>
        <a:xfrm>
          <a:off x="1777626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473" name="n_3aveValue【消防施設】&#10;一人当たり面積">
          <a:extLst>
            <a:ext uri="{FF2B5EF4-FFF2-40B4-BE49-F238E27FC236}">
              <a16:creationId xmlns:a16="http://schemas.microsoft.com/office/drawing/2014/main" id="{D1F0758E-25AE-42BE-814C-1AADFA832C0A}"/>
            </a:ext>
          </a:extLst>
        </xdr:cNvPr>
        <xdr:cNvSpPr txBox="1"/>
      </xdr:nvSpPr>
      <xdr:spPr>
        <a:xfrm>
          <a:off x="17001567" y="1424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474" name="n_4aveValue【消防施設】&#10;一人当たり面積">
          <a:extLst>
            <a:ext uri="{FF2B5EF4-FFF2-40B4-BE49-F238E27FC236}">
              <a16:creationId xmlns:a16="http://schemas.microsoft.com/office/drawing/2014/main" id="{A2D73895-8D51-43AB-AC56-ED55AB12FFCC}"/>
            </a:ext>
          </a:extLst>
        </xdr:cNvPr>
        <xdr:cNvSpPr txBox="1"/>
      </xdr:nvSpPr>
      <xdr:spPr>
        <a:xfrm>
          <a:off x="1622686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125747</xdr:rowOff>
    </xdr:from>
    <xdr:ext cx="469744" cy="259045"/>
    <xdr:sp macro="" textlink="">
      <xdr:nvSpPr>
        <xdr:cNvPr id="475" name="n_1mainValue【消防施設】&#10;一人当たり面積">
          <a:extLst>
            <a:ext uri="{FF2B5EF4-FFF2-40B4-BE49-F238E27FC236}">
              <a16:creationId xmlns:a16="http://schemas.microsoft.com/office/drawing/2014/main" id="{D5630865-17D6-44D8-93E2-48C46D9E5CAA}"/>
            </a:ext>
          </a:extLst>
        </xdr:cNvPr>
        <xdr:cNvSpPr txBox="1"/>
      </xdr:nvSpPr>
      <xdr:spPr>
        <a:xfrm>
          <a:off x="185611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125747</xdr:rowOff>
    </xdr:from>
    <xdr:ext cx="469744" cy="259045"/>
    <xdr:sp macro="" textlink="">
      <xdr:nvSpPr>
        <xdr:cNvPr id="476" name="n_2mainValue【消防施設】&#10;一人当たり面積">
          <a:extLst>
            <a:ext uri="{FF2B5EF4-FFF2-40B4-BE49-F238E27FC236}">
              <a16:creationId xmlns:a16="http://schemas.microsoft.com/office/drawing/2014/main" id="{A9D163C7-B4D2-41CF-AD68-B8E94A5FAC8A}"/>
            </a:ext>
          </a:extLst>
        </xdr:cNvPr>
        <xdr:cNvSpPr txBox="1"/>
      </xdr:nvSpPr>
      <xdr:spPr>
        <a:xfrm>
          <a:off x="1777626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134638</xdr:rowOff>
    </xdr:from>
    <xdr:ext cx="469744" cy="259045"/>
    <xdr:sp macro="" textlink="">
      <xdr:nvSpPr>
        <xdr:cNvPr id="477" name="n_3mainValue【消防施設】&#10;一人当たり面積">
          <a:extLst>
            <a:ext uri="{FF2B5EF4-FFF2-40B4-BE49-F238E27FC236}">
              <a16:creationId xmlns:a16="http://schemas.microsoft.com/office/drawing/2014/main" id="{A481D17F-EACA-4855-A947-A2C8B8092A46}"/>
            </a:ext>
          </a:extLst>
        </xdr:cNvPr>
        <xdr:cNvSpPr txBox="1"/>
      </xdr:nvSpPr>
      <xdr:spPr>
        <a:xfrm>
          <a:off x="17001567" y="13881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12716</xdr:rowOff>
    </xdr:from>
    <xdr:ext cx="469744" cy="259045"/>
    <xdr:sp macro="" textlink="">
      <xdr:nvSpPr>
        <xdr:cNvPr id="478" name="n_4mainValue【消防施設】&#10;一人当たり面積">
          <a:extLst>
            <a:ext uri="{FF2B5EF4-FFF2-40B4-BE49-F238E27FC236}">
              <a16:creationId xmlns:a16="http://schemas.microsoft.com/office/drawing/2014/main" id="{135F9F1E-AB32-46EE-9988-E96A08023D1F}"/>
            </a:ext>
          </a:extLst>
        </xdr:cNvPr>
        <xdr:cNvSpPr txBox="1"/>
      </xdr:nvSpPr>
      <xdr:spPr>
        <a:xfrm>
          <a:off x="16226867" y="1426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79" name="正方形/長方形 478">
          <a:extLst>
            <a:ext uri="{FF2B5EF4-FFF2-40B4-BE49-F238E27FC236}">
              <a16:creationId xmlns:a16="http://schemas.microsoft.com/office/drawing/2014/main" id="{31680052-65C8-4B13-A5C9-98B4993E02E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80" name="正方形/長方形 479">
          <a:extLst>
            <a:ext uri="{FF2B5EF4-FFF2-40B4-BE49-F238E27FC236}">
              <a16:creationId xmlns:a16="http://schemas.microsoft.com/office/drawing/2014/main" id="{C53441B2-C3D6-4DC5-BF21-7EDEC1E0D4B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81" name="正方形/長方形 480">
          <a:extLst>
            <a:ext uri="{FF2B5EF4-FFF2-40B4-BE49-F238E27FC236}">
              <a16:creationId xmlns:a16="http://schemas.microsoft.com/office/drawing/2014/main" id="{8D68312E-9B11-408F-A58F-AB4F7833EC5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82" name="正方形/長方形 481">
          <a:extLst>
            <a:ext uri="{FF2B5EF4-FFF2-40B4-BE49-F238E27FC236}">
              <a16:creationId xmlns:a16="http://schemas.microsoft.com/office/drawing/2014/main" id="{FED83744-75D0-46C2-9358-6F6E1DDA12B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83" name="正方形/長方形 482">
          <a:extLst>
            <a:ext uri="{FF2B5EF4-FFF2-40B4-BE49-F238E27FC236}">
              <a16:creationId xmlns:a16="http://schemas.microsoft.com/office/drawing/2014/main" id="{D17606DA-25BE-40D3-95B7-2AE3B142350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84" name="正方形/長方形 483">
          <a:extLst>
            <a:ext uri="{FF2B5EF4-FFF2-40B4-BE49-F238E27FC236}">
              <a16:creationId xmlns:a16="http://schemas.microsoft.com/office/drawing/2014/main" id="{9E549977-64EC-4DF7-B281-C0EC71B54B6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85" name="正方形/長方形 484">
          <a:extLst>
            <a:ext uri="{FF2B5EF4-FFF2-40B4-BE49-F238E27FC236}">
              <a16:creationId xmlns:a16="http://schemas.microsoft.com/office/drawing/2014/main" id="{9B524626-7C85-44E5-9B89-4F8F8A39157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86" name="正方形/長方形 485">
          <a:extLst>
            <a:ext uri="{FF2B5EF4-FFF2-40B4-BE49-F238E27FC236}">
              <a16:creationId xmlns:a16="http://schemas.microsoft.com/office/drawing/2014/main" id="{57C0D8D8-6688-485F-B9BA-66ADA215FB9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87" name="テキスト ボックス 486">
          <a:extLst>
            <a:ext uri="{FF2B5EF4-FFF2-40B4-BE49-F238E27FC236}">
              <a16:creationId xmlns:a16="http://schemas.microsoft.com/office/drawing/2014/main" id="{4B1C8A78-90C5-4DA4-8B94-610659B89BB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88" name="直線コネクタ 487">
          <a:extLst>
            <a:ext uri="{FF2B5EF4-FFF2-40B4-BE49-F238E27FC236}">
              <a16:creationId xmlns:a16="http://schemas.microsoft.com/office/drawing/2014/main" id="{C29D8961-8778-47E2-A63F-0D1859E2906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89" name="テキスト ボックス 488">
          <a:extLst>
            <a:ext uri="{FF2B5EF4-FFF2-40B4-BE49-F238E27FC236}">
              <a16:creationId xmlns:a16="http://schemas.microsoft.com/office/drawing/2014/main" id="{2521DFA2-29DF-4E63-B2BA-5215C09887C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90" name="直線コネクタ 489">
          <a:extLst>
            <a:ext uri="{FF2B5EF4-FFF2-40B4-BE49-F238E27FC236}">
              <a16:creationId xmlns:a16="http://schemas.microsoft.com/office/drawing/2014/main" id="{38332833-2499-4E9C-A92E-D37990D5FFC2}"/>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91" name="テキスト ボックス 490">
          <a:extLst>
            <a:ext uri="{FF2B5EF4-FFF2-40B4-BE49-F238E27FC236}">
              <a16:creationId xmlns:a16="http://schemas.microsoft.com/office/drawing/2014/main" id="{516F6312-8154-4567-8571-B4D2CF4B7C3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92" name="直線コネクタ 491">
          <a:extLst>
            <a:ext uri="{FF2B5EF4-FFF2-40B4-BE49-F238E27FC236}">
              <a16:creationId xmlns:a16="http://schemas.microsoft.com/office/drawing/2014/main" id="{39BA7DB8-B04D-474A-BA60-57AC22085C4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93" name="テキスト ボックス 492">
          <a:extLst>
            <a:ext uri="{FF2B5EF4-FFF2-40B4-BE49-F238E27FC236}">
              <a16:creationId xmlns:a16="http://schemas.microsoft.com/office/drawing/2014/main" id="{D25930FD-E91C-453B-B136-94A7F1F0CDE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94" name="直線コネクタ 493">
          <a:extLst>
            <a:ext uri="{FF2B5EF4-FFF2-40B4-BE49-F238E27FC236}">
              <a16:creationId xmlns:a16="http://schemas.microsoft.com/office/drawing/2014/main" id="{5FE2ED6C-E068-4638-8F15-1593C06B403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95" name="テキスト ボックス 494">
          <a:extLst>
            <a:ext uri="{FF2B5EF4-FFF2-40B4-BE49-F238E27FC236}">
              <a16:creationId xmlns:a16="http://schemas.microsoft.com/office/drawing/2014/main" id="{6928534F-29A2-4ECA-BCAA-79BF7B62190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96" name="直線コネクタ 495">
          <a:extLst>
            <a:ext uri="{FF2B5EF4-FFF2-40B4-BE49-F238E27FC236}">
              <a16:creationId xmlns:a16="http://schemas.microsoft.com/office/drawing/2014/main" id="{4629C5DC-1255-4F62-979D-A261E69D848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97" name="テキスト ボックス 496">
          <a:extLst>
            <a:ext uri="{FF2B5EF4-FFF2-40B4-BE49-F238E27FC236}">
              <a16:creationId xmlns:a16="http://schemas.microsoft.com/office/drawing/2014/main" id="{9FAA0D37-3C6D-4C69-ABF9-B825D8C7585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98" name="直線コネクタ 497">
          <a:extLst>
            <a:ext uri="{FF2B5EF4-FFF2-40B4-BE49-F238E27FC236}">
              <a16:creationId xmlns:a16="http://schemas.microsoft.com/office/drawing/2014/main" id="{DD3A0629-9BC0-4303-BB55-50178DC940A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99" name="テキスト ボックス 498">
          <a:extLst>
            <a:ext uri="{FF2B5EF4-FFF2-40B4-BE49-F238E27FC236}">
              <a16:creationId xmlns:a16="http://schemas.microsoft.com/office/drawing/2014/main" id="{15FB2036-7298-4ADB-9108-FF558F1F896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00" name="直線コネクタ 499">
          <a:extLst>
            <a:ext uri="{FF2B5EF4-FFF2-40B4-BE49-F238E27FC236}">
              <a16:creationId xmlns:a16="http://schemas.microsoft.com/office/drawing/2014/main" id="{6DEFD509-5513-4250-B532-FC72DCE2CBE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01" name="テキスト ボックス 500">
          <a:extLst>
            <a:ext uri="{FF2B5EF4-FFF2-40B4-BE49-F238E27FC236}">
              <a16:creationId xmlns:a16="http://schemas.microsoft.com/office/drawing/2014/main" id="{82ADB7B8-5409-46F4-BE3E-E7445F1B4CA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02" name="直線コネクタ 501">
          <a:extLst>
            <a:ext uri="{FF2B5EF4-FFF2-40B4-BE49-F238E27FC236}">
              <a16:creationId xmlns:a16="http://schemas.microsoft.com/office/drawing/2014/main" id="{266D088E-3EFA-45E2-ABE7-D49D2BB0A82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3" name="【庁舎】&#10;有形固定資産減価償却率グラフ枠">
          <a:extLst>
            <a:ext uri="{FF2B5EF4-FFF2-40B4-BE49-F238E27FC236}">
              <a16:creationId xmlns:a16="http://schemas.microsoft.com/office/drawing/2014/main" id="{D9B768DC-EA50-44B9-9FAE-613A8873D9C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04" name="直線コネクタ 503">
          <a:extLst>
            <a:ext uri="{FF2B5EF4-FFF2-40B4-BE49-F238E27FC236}">
              <a16:creationId xmlns:a16="http://schemas.microsoft.com/office/drawing/2014/main" id="{D3577B76-E7EB-413F-9745-221A86051884}"/>
            </a:ext>
          </a:extLst>
        </xdr:cNvPr>
        <xdr:cNvCxnSpPr/>
      </xdr:nvCxnSpPr>
      <xdr:spPr>
        <a:xfrm flipV="1">
          <a:off x="14375764" y="16812442"/>
          <a:ext cx="0" cy="1457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05" name="【庁舎】&#10;有形固定資産減価償却率最小値テキスト">
          <a:extLst>
            <a:ext uri="{FF2B5EF4-FFF2-40B4-BE49-F238E27FC236}">
              <a16:creationId xmlns:a16="http://schemas.microsoft.com/office/drawing/2014/main" id="{E08A2D1F-FBE3-4F6A-8371-719197731402}"/>
            </a:ext>
          </a:extLst>
        </xdr:cNvPr>
        <xdr:cNvSpPr txBox="1"/>
      </xdr:nvSpPr>
      <xdr:spPr>
        <a:xfrm>
          <a:off x="14414500" y="18273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06" name="直線コネクタ 505">
          <a:extLst>
            <a:ext uri="{FF2B5EF4-FFF2-40B4-BE49-F238E27FC236}">
              <a16:creationId xmlns:a16="http://schemas.microsoft.com/office/drawing/2014/main" id="{EB7E9D95-D5DB-4BE9-946D-B71D437D15A3}"/>
            </a:ext>
          </a:extLst>
        </xdr:cNvPr>
        <xdr:cNvCxnSpPr/>
      </xdr:nvCxnSpPr>
      <xdr:spPr>
        <a:xfrm>
          <a:off x="142875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07" name="【庁舎】&#10;有形固定資産減価償却率最大値テキスト">
          <a:extLst>
            <a:ext uri="{FF2B5EF4-FFF2-40B4-BE49-F238E27FC236}">
              <a16:creationId xmlns:a16="http://schemas.microsoft.com/office/drawing/2014/main" id="{D2893974-63BE-46D5-A751-1E12647D3D02}"/>
            </a:ext>
          </a:extLst>
        </xdr:cNvPr>
        <xdr:cNvSpPr txBox="1"/>
      </xdr:nvSpPr>
      <xdr:spPr>
        <a:xfrm>
          <a:off x="14414500" y="165952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08" name="直線コネクタ 507">
          <a:extLst>
            <a:ext uri="{FF2B5EF4-FFF2-40B4-BE49-F238E27FC236}">
              <a16:creationId xmlns:a16="http://schemas.microsoft.com/office/drawing/2014/main" id="{14B27DC6-A2D7-4AB7-B6F4-E8D4A841652F}"/>
            </a:ext>
          </a:extLst>
        </xdr:cNvPr>
        <xdr:cNvCxnSpPr/>
      </xdr:nvCxnSpPr>
      <xdr:spPr>
        <a:xfrm>
          <a:off x="14287500" y="16812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09" name="【庁舎】&#10;有形固定資産減価償却率平均値テキスト">
          <a:extLst>
            <a:ext uri="{FF2B5EF4-FFF2-40B4-BE49-F238E27FC236}">
              <a16:creationId xmlns:a16="http://schemas.microsoft.com/office/drawing/2014/main" id="{6AB51A73-E6A8-40CF-97E1-FC50E46A9BAE}"/>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10" name="フローチャート: 判断 509">
          <a:extLst>
            <a:ext uri="{FF2B5EF4-FFF2-40B4-BE49-F238E27FC236}">
              <a16:creationId xmlns:a16="http://schemas.microsoft.com/office/drawing/2014/main" id="{16AC7DF2-3CDF-4545-A148-3A739C42B5B8}"/>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11" name="フローチャート: 判断 510">
          <a:extLst>
            <a:ext uri="{FF2B5EF4-FFF2-40B4-BE49-F238E27FC236}">
              <a16:creationId xmlns:a16="http://schemas.microsoft.com/office/drawing/2014/main" id="{020E5EFA-9596-4AD9-BA23-0A18D7F1E37E}"/>
            </a:ext>
          </a:extLst>
        </xdr:cNvPr>
        <xdr:cNvSpPr/>
      </xdr:nvSpPr>
      <xdr:spPr>
        <a:xfrm>
          <a:off x="1357884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12" name="フローチャート: 判断 511">
          <a:extLst>
            <a:ext uri="{FF2B5EF4-FFF2-40B4-BE49-F238E27FC236}">
              <a16:creationId xmlns:a16="http://schemas.microsoft.com/office/drawing/2014/main" id="{2E6898DA-944F-4954-95ED-83357B5B44A5}"/>
            </a:ext>
          </a:extLst>
        </xdr:cNvPr>
        <xdr:cNvSpPr/>
      </xdr:nvSpPr>
      <xdr:spPr>
        <a:xfrm>
          <a:off x="1280414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13" name="フローチャート: 判断 512">
          <a:extLst>
            <a:ext uri="{FF2B5EF4-FFF2-40B4-BE49-F238E27FC236}">
              <a16:creationId xmlns:a16="http://schemas.microsoft.com/office/drawing/2014/main" id="{E383ED5D-CCD4-41E9-AF9F-D7C3008BA534}"/>
            </a:ext>
          </a:extLst>
        </xdr:cNvPr>
        <xdr:cNvSpPr/>
      </xdr:nvSpPr>
      <xdr:spPr>
        <a:xfrm>
          <a:off x="12029440" y="175073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14" name="フローチャート: 判断 513">
          <a:extLst>
            <a:ext uri="{FF2B5EF4-FFF2-40B4-BE49-F238E27FC236}">
              <a16:creationId xmlns:a16="http://schemas.microsoft.com/office/drawing/2014/main" id="{F06E69FF-CDF3-4AFF-8785-3CDC9B0032AD}"/>
            </a:ext>
          </a:extLst>
        </xdr:cNvPr>
        <xdr:cNvSpPr/>
      </xdr:nvSpPr>
      <xdr:spPr>
        <a:xfrm>
          <a:off x="11231880" y="1764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15" name="テキスト ボックス 514">
          <a:extLst>
            <a:ext uri="{FF2B5EF4-FFF2-40B4-BE49-F238E27FC236}">
              <a16:creationId xmlns:a16="http://schemas.microsoft.com/office/drawing/2014/main" id="{E64B3E8D-883F-4AD6-9EA0-9ED02F11A79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16" name="テキスト ボックス 515">
          <a:extLst>
            <a:ext uri="{FF2B5EF4-FFF2-40B4-BE49-F238E27FC236}">
              <a16:creationId xmlns:a16="http://schemas.microsoft.com/office/drawing/2014/main" id="{3E1D4F27-DA4A-4403-AA01-72B9DE0CAB2E}"/>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17" name="テキスト ボックス 516">
          <a:extLst>
            <a:ext uri="{FF2B5EF4-FFF2-40B4-BE49-F238E27FC236}">
              <a16:creationId xmlns:a16="http://schemas.microsoft.com/office/drawing/2014/main" id="{CEBE14F6-EF05-4F19-8AC6-AF5F7BB3C67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18" name="テキスト ボックス 517">
          <a:extLst>
            <a:ext uri="{FF2B5EF4-FFF2-40B4-BE49-F238E27FC236}">
              <a16:creationId xmlns:a16="http://schemas.microsoft.com/office/drawing/2014/main" id="{19F69A15-CE24-476E-AC85-0D94B684D7E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19" name="テキスト ボックス 518">
          <a:extLst>
            <a:ext uri="{FF2B5EF4-FFF2-40B4-BE49-F238E27FC236}">
              <a16:creationId xmlns:a16="http://schemas.microsoft.com/office/drawing/2014/main" id="{7BA3E251-9BD8-4591-B92F-D918FCFD711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160927</xdr:rowOff>
    </xdr:from>
    <xdr:to>
      <xdr:col>85</xdr:col>
      <xdr:colOff>177800</xdr:colOff>
      <xdr:row>107</xdr:row>
      <xdr:rowOff>91077</xdr:rowOff>
    </xdr:to>
    <xdr:sp macro="" textlink="">
      <xdr:nvSpPr>
        <xdr:cNvPr id="520" name="楕円 519">
          <a:extLst>
            <a:ext uri="{FF2B5EF4-FFF2-40B4-BE49-F238E27FC236}">
              <a16:creationId xmlns:a16="http://schemas.microsoft.com/office/drawing/2014/main" id="{63C14E59-0D6B-433E-A43B-1734E4D23FBA}"/>
            </a:ext>
          </a:extLst>
        </xdr:cNvPr>
        <xdr:cNvSpPr/>
      </xdr:nvSpPr>
      <xdr:spPr>
        <a:xfrm>
          <a:off x="14325600" y="1793076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139354</xdr:rowOff>
    </xdr:from>
    <xdr:ext cx="405111" cy="259045"/>
    <xdr:sp macro="" textlink="">
      <xdr:nvSpPr>
        <xdr:cNvPr id="521" name="【庁舎】&#10;有形固定資産減価償却率該当値テキスト">
          <a:extLst>
            <a:ext uri="{FF2B5EF4-FFF2-40B4-BE49-F238E27FC236}">
              <a16:creationId xmlns:a16="http://schemas.microsoft.com/office/drawing/2014/main" id="{1C8B4A14-9E23-49A0-AA9C-4EA4AD86CD21}"/>
            </a:ext>
          </a:extLst>
        </xdr:cNvPr>
        <xdr:cNvSpPr txBox="1"/>
      </xdr:nvSpPr>
      <xdr:spPr>
        <a:xfrm>
          <a:off x="14414500" y="1790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128270</xdr:rowOff>
    </xdr:from>
    <xdr:to>
      <xdr:col>81</xdr:col>
      <xdr:colOff>101600</xdr:colOff>
      <xdr:row>107</xdr:row>
      <xdr:rowOff>58420</xdr:rowOff>
    </xdr:to>
    <xdr:sp macro="" textlink="">
      <xdr:nvSpPr>
        <xdr:cNvPr id="522" name="楕円 521">
          <a:extLst>
            <a:ext uri="{FF2B5EF4-FFF2-40B4-BE49-F238E27FC236}">
              <a16:creationId xmlns:a16="http://schemas.microsoft.com/office/drawing/2014/main" id="{C6D34BDD-B796-4A89-9695-6FE4968B3B19}"/>
            </a:ext>
          </a:extLst>
        </xdr:cNvPr>
        <xdr:cNvSpPr/>
      </xdr:nvSpPr>
      <xdr:spPr>
        <a:xfrm>
          <a:off x="1357884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7620</xdr:rowOff>
    </xdr:from>
    <xdr:to>
      <xdr:col>85</xdr:col>
      <xdr:colOff>127000</xdr:colOff>
      <xdr:row>107</xdr:row>
      <xdr:rowOff>40277</xdr:rowOff>
    </xdr:to>
    <xdr:cxnSp macro="">
      <xdr:nvCxnSpPr>
        <xdr:cNvPr id="523" name="直線コネクタ 522">
          <a:extLst>
            <a:ext uri="{FF2B5EF4-FFF2-40B4-BE49-F238E27FC236}">
              <a16:creationId xmlns:a16="http://schemas.microsoft.com/office/drawing/2014/main" id="{2E37345E-99ED-4691-81B3-72C2F36CCFA3}"/>
            </a:ext>
          </a:extLst>
        </xdr:cNvPr>
        <xdr:cNvCxnSpPr/>
      </xdr:nvCxnSpPr>
      <xdr:spPr>
        <a:xfrm>
          <a:off x="13629640" y="1794510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97245</xdr:rowOff>
    </xdr:from>
    <xdr:to>
      <xdr:col>76</xdr:col>
      <xdr:colOff>165100</xdr:colOff>
      <xdr:row>107</xdr:row>
      <xdr:rowOff>27395</xdr:rowOff>
    </xdr:to>
    <xdr:sp macro="" textlink="">
      <xdr:nvSpPr>
        <xdr:cNvPr id="524" name="楕円 523">
          <a:extLst>
            <a:ext uri="{FF2B5EF4-FFF2-40B4-BE49-F238E27FC236}">
              <a16:creationId xmlns:a16="http://schemas.microsoft.com/office/drawing/2014/main" id="{415E2BDA-FDBB-4BF6-B3E3-C6A105F6A08E}"/>
            </a:ext>
          </a:extLst>
        </xdr:cNvPr>
        <xdr:cNvSpPr/>
      </xdr:nvSpPr>
      <xdr:spPr>
        <a:xfrm>
          <a:off x="12804140" y="1786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148045</xdr:rowOff>
    </xdr:from>
    <xdr:to>
      <xdr:col>81</xdr:col>
      <xdr:colOff>50800</xdr:colOff>
      <xdr:row>107</xdr:row>
      <xdr:rowOff>7620</xdr:rowOff>
    </xdr:to>
    <xdr:cxnSp macro="">
      <xdr:nvCxnSpPr>
        <xdr:cNvPr id="525" name="直線コネクタ 524">
          <a:extLst>
            <a:ext uri="{FF2B5EF4-FFF2-40B4-BE49-F238E27FC236}">
              <a16:creationId xmlns:a16="http://schemas.microsoft.com/office/drawing/2014/main" id="{8F45F566-83AE-412B-B3B2-8B53DF53F515}"/>
            </a:ext>
          </a:extLst>
        </xdr:cNvPr>
        <xdr:cNvCxnSpPr/>
      </xdr:nvCxnSpPr>
      <xdr:spPr>
        <a:xfrm>
          <a:off x="12854940" y="17917885"/>
          <a:ext cx="77470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71120</xdr:rowOff>
    </xdr:from>
    <xdr:to>
      <xdr:col>72</xdr:col>
      <xdr:colOff>38100</xdr:colOff>
      <xdr:row>107</xdr:row>
      <xdr:rowOff>1270</xdr:rowOff>
    </xdr:to>
    <xdr:sp macro="" textlink="">
      <xdr:nvSpPr>
        <xdr:cNvPr id="526" name="楕円 525">
          <a:extLst>
            <a:ext uri="{FF2B5EF4-FFF2-40B4-BE49-F238E27FC236}">
              <a16:creationId xmlns:a16="http://schemas.microsoft.com/office/drawing/2014/main" id="{D12DFD58-5284-4616-B42C-35EFECA649FF}"/>
            </a:ext>
          </a:extLst>
        </xdr:cNvPr>
        <xdr:cNvSpPr/>
      </xdr:nvSpPr>
      <xdr:spPr>
        <a:xfrm>
          <a:off x="12029440" y="17840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121920</xdr:rowOff>
    </xdr:from>
    <xdr:to>
      <xdr:col>76</xdr:col>
      <xdr:colOff>114300</xdr:colOff>
      <xdr:row>106</xdr:row>
      <xdr:rowOff>148045</xdr:rowOff>
    </xdr:to>
    <xdr:cxnSp macro="">
      <xdr:nvCxnSpPr>
        <xdr:cNvPr id="527" name="直線コネクタ 526">
          <a:extLst>
            <a:ext uri="{FF2B5EF4-FFF2-40B4-BE49-F238E27FC236}">
              <a16:creationId xmlns:a16="http://schemas.microsoft.com/office/drawing/2014/main" id="{785022BC-FB54-4EE4-BA13-C143D927B1DF}"/>
            </a:ext>
          </a:extLst>
        </xdr:cNvPr>
        <xdr:cNvCxnSpPr/>
      </xdr:nvCxnSpPr>
      <xdr:spPr>
        <a:xfrm>
          <a:off x="12072620" y="17891760"/>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40095</xdr:rowOff>
    </xdr:from>
    <xdr:to>
      <xdr:col>67</xdr:col>
      <xdr:colOff>101600</xdr:colOff>
      <xdr:row>106</xdr:row>
      <xdr:rowOff>141695</xdr:rowOff>
    </xdr:to>
    <xdr:sp macro="" textlink="">
      <xdr:nvSpPr>
        <xdr:cNvPr id="528" name="楕円 527">
          <a:extLst>
            <a:ext uri="{FF2B5EF4-FFF2-40B4-BE49-F238E27FC236}">
              <a16:creationId xmlns:a16="http://schemas.microsoft.com/office/drawing/2014/main" id="{ED6012AD-309F-4A9E-A845-5B44C0878390}"/>
            </a:ext>
          </a:extLst>
        </xdr:cNvPr>
        <xdr:cNvSpPr/>
      </xdr:nvSpPr>
      <xdr:spPr>
        <a:xfrm>
          <a:off x="11231880" y="1780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90895</xdr:rowOff>
    </xdr:from>
    <xdr:to>
      <xdr:col>71</xdr:col>
      <xdr:colOff>177800</xdr:colOff>
      <xdr:row>106</xdr:row>
      <xdr:rowOff>121920</xdr:rowOff>
    </xdr:to>
    <xdr:cxnSp macro="">
      <xdr:nvCxnSpPr>
        <xdr:cNvPr id="529" name="直線コネクタ 528">
          <a:extLst>
            <a:ext uri="{FF2B5EF4-FFF2-40B4-BE49-F238E27FC236}">
              <a16:creationId xmlns:a16="http://schemas.microsoft.com/office/drawing/2014/main" id="{C2A8EA07-3F9E-40BF-ADB9-34A91B0FA9F7}"/>
            </a:ext>
          </a:extLst>
        </xdr:cNvPr>
        <xdr:cNvCxnSpPr/>
      </xdr:nvCxnSpPr>
      <xdr:spPr>
        <a:xfrm>
          <a:off x="11282680" y="17860735"/>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530" name="n_1aveValue【庁舎】&#10;有形固定資産減価償却率">
          <a:extLst>
            <a:ext uri="{FF2B5EF4-FFF2-40B4-BE49-F238E27FC236}">
              <a16:creationId xmlns:a16="http://schemas.microsoft.com/office/drawing/2014/main" id="{EB3C02E0-CD4F-4C11-B327-A152AE76CBC8}"/>
            </a:ext>
          </a:extLst>
        </xdr:cNvPr>
        <xdr:cNvSpPr txBox="1"/>
      </xdr:nvSpPr>
      <xdr:spPr>
        <a:xfrm>
          <a:off x="134372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31" name="n_2aveValue【庁舎】&#10;有形固定資産減価償却率">
          <a:extLst>
            <a:ext uri="{FF2B5EF4-FFF2-40B4-BE49-F238E27FC236}">
              <a16:creationId xmlns:a16="http://schemas.microsoft.com/office/drawing/2014/main" id="{E03EC7A2-7111-4B9D-9605-AE03B85D4E7E}"/>
            </a:ext>
          </a:extLst>
        </xdr:cNvPr>
        <xdr:cNvSpPr txBox="1"/>
      </xdr:nvSpPr>
      <xdr:spPr>
        <a:xfrm>
          <a:off x="126752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532" name="n_3aveValue【庁舎】&#10;有形固定資産減価償却率">
          <a:extLst>
            <a:ext uri="{FF2B5EF4-FFF2-40B4-BE49-F238E27FC236}">
              <a16:creationId xmlns:a16="http://schemas.microsoft.com/office/drawing/2014/main" id="{856DD49A-57B7-4A5D-B943-66178EEEC55F}"/>
            </a:ext>
          </a:extLst>
        </xdr:cNvPr>
        <xdr:cNvSpPr txBox="1"/>
      </xdr:nvSpPr>
      <xdr:spPr>
        <a:xfrm>
          <a:off x="119005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33" name="n_4aveValue【庁舎】&#10;有形固定資産減価償却率">
          <a:extLst>
            <a:ext uri="{FF2B5EF4-FFF2-40B4-BE49-F238E27FC236}">
              <a16:creationId xmlns:a16="http://schemas.microsoft.com/office/drawing/2014/main" id="{3306FBB4-1800-4467-A214-42F12E57E5F4}"/>
            </a:ext>
          </a:extLst>
        </xdr:cNvPr>
        <xdr:cNvSpPr txBox="1"/>
      </xdr:nvSpPr>
      <xdr:spPr>
        <a:xfrm>
          <a:off x="11102984" y="174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49547</xdr:rowOff>
    </xdr:from>
    <xdr:ext cx="405111" cy="259045"/>
    <xdr:sp macro="" textlink="">
      <xdr:nvSpPr>
        <xdr:cNvPr id="534" name="n_1mainValue【庁舎】&#10;有形固定資産減価償却率">
          <a:extLst>
            <a:ext uri="{FF2B5EF4-FFF2-40B4-BE49-F238E27FC236}">
              <a16:creationId xmlns:a16="http://schemas.microsoft.com/office/drawing/2014/main" id="{BC89BD29-013C-4186-8B91-0DD2E989DE88}"/>
            </a:ext>
          </a:extLst>
        </xdr:cNvPr>
        <xdr:cNvSpPr txBox="1"/>
      </xdr:nvSpPr>
      <xdr:spPr>
        <a:xfrm>
          <a:off x="134372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18522</xdr:rowOff>
    </xdr:from>
    <xdr:ext cx="405111" cy="259045"/>
    <xdr:sp macro="" textlink="">
      <xdr:nvSpPr>
        <xdr:cNvPr id="535" name="n_2mainValue【庁舎】&#10;有形固定資産減価償却率">
          <a:extLst>
            <a:ext uri="{FF2B5EF4-FFF2-40B4-BE49-F238E27FC236}">
              <a16:creationId xmlns:a16="http://schemas.microsoft.com/office/drawing/2014/main" id="{5B6C8614-263C-4277-9BED-9A0F690CB8E7}"/>
            </a:ext>
          </a:extLst>
        </xdr:cNvPr>
        <xdr:cNvSpPr txBox="1"/>
      </xdr:nvSpPr>
      <xdr:spPr>
        <a:xfrm>
          <a:off x="12675244" y="1795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163847</xdr:rowOff>
    </xdr:from>
    <xdr:ext cx="405111" cy="259045"/>
    <xdr:sp macro="" textlink="">
      <xdr:nvSpPr>
        <xdr:cNvPr id="536" name="n_3mainValue【庁舎】&#10;有形固定資産減価償却率">
          <a:extLst>
            <a:ext uri="{FF2B5EF4-FFF2-40B4-BE49-F238E27FC236}">
              <a16:creationId xmlns:a16="http://schemas.microsoft.com/office/drawing/2014/main" id="{7494FA9F-F620-4437-812E-62A427C29724}"/>
            </a:ext>
          </a:extLst>
        </xdr:cNvPr>
        <xdr:cNvSpPr txBox="1"/>
      </xdr:nvSpPr>
      <xdr:spPr>
        <a:xfrm>
          <a:off x="11900544" y="1793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132822</xdr:rowOff>
    </xdr:from>
    <xdr:ext cx="405111" cy="259045"/>
    <xdr:sp macro="" textlink="">
      <xdr:nvSpPr>
        <xdr:cNvPr id="537" name="n_4mainValue【庁舎】&#10;有形固定資産減価償却率">
          <a:extLst>
            <a:ext uri="{FF2B5EF4-FFF2-40B4-BE49-F238E27FC236}">
              <a16:creationId xmlns:a16="http://schemas.microsoft.com/office/drawing/2014/main" id="{DA5425A0-3A66-4CD0-9FDC-634A3DBC167E}"/>
            </a:ext>
          </a:extLst>
        </xdr:cNvPr>
        <xdr:cNvSpPr txBox="1"/>
      </xdr:nvSpPr>
      <xdr:spPr>
        <a:xfrm>
          <a:off x="11102984" y="1790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38" name="正方形/長方形 537">
          <a:extLst>
            <a:ext uri="{FF2B5EF4-FFF2-40B4-BE49-F238E27FC236}">
              <a16:creationId xmlns:a16="http://schemas.microsoft.com/office/drawing/2014/main" id="{03B00ECF-455D-4416-B92E-98868E6F057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39" name="正方形/長方形 538">
          <a:extLst>
            <a:ext uri="{FF2B5EF4-FFF2-40B4-BE49-F238E27FC236}">
              <a16:creationId xmlns:a16="http://schemas.microsoft.com/office/drawing/2014/main" id="{D7598E40-AAEB-436F-86F9-345381DEA2C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0" name="正方形/長方形 539">
          <a:extLst>
            <a:ext uri="{FF2B5EF4-FFF2-40B4-BE49-F238E27FC236}">
              <a16:creationId xmlns:a16="http://schemas.microsoft.com/office/drawing/2014/main" id="{E209FF1E-E1A9-427C-AFC7-B4404E142B6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1" name="正方形/長方形 540">
          <a:extLst>
            <a:ext uri="{FF2B5EF4-FFF2-40B4-BE49-F238E27FC236}">
              <a16:creationId xmlns:a16="http://schemas.microsoft.com/office/drawing/2014/main" id="{893A8FEC-CFD8-4727-8532-4205C959832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2" name="正方形/長方形 541">
          <a:extLst>
            <a:ext uri="{FF2B5EF4-FFF2-40B4-BE49-F238E27FC236}">
              <a16:creationId xmlns:a16="http://schemas.microsoft.com/office/drawing/2014/main" id="{C8A781EA-1149-4C3A-B3D0-7CA02AA6C85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3" name="正方形/長方形 542">
          <a:extLst>
            <a:ext uri="{FF2B5EF4-FFF2-40B4-BE49-F238E27FC236}">
              <a16:creationId xmlns:a16="http://schemas.microsoft.com/office/drawing/2014/main" id="{700241A7-BAA4-4C1B-8C0A-531876BBBC4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44" name="正方形/長方形 543">
          <a:extLst>
            <a:ext uri="{FF2B5EF4-FFF2-40B4-BE49-F238E27FC236}">
              <a16:creationId xmlns:a16="http://schemas.microsoft.com/office/drawing/2014/main" id="{C0F49F35-84E3-4DFE-8ABB-C55B377672E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45" name="正方形/長方形 544">
          <a:extLst>
            <a:ext uri="{FF2B5EF4-FFF2-40B4-BE49-F238E27FC236}">
              <a16:creationId xmlns:a16="http://schemas.microsoft.com/office/drawing/2014/main" id="{E2256455-1D68-4EAD-B758-6F31D54A225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46" name="テキスト ボックス 545">
          <a:extLst>
            <a:ext uri="{FF2B5EF4-FFF2-40B4-BE49-F238E27FC236}">
              <a16:creationId xmlns:a16="http://schemas.microsoft.com/office/drawing/2014/main" id="{1F6D13F2-F0B4-4F46-BD57-766CE60128D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47" name="直線コネクタ 546">
          <a:extLst>
            <a:ext uri="{FF2B5EF4-FFF2-40B4-BE49-F238E27FC236}">
              <a16:creationId xmlns:a16="http://schemas.microsoft.com/office/drawing/2014/main" id="{480EE305-3D6A-425F-AEEE-149B1675002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48" name="直線コネクタ 547">
          <a:extLst>
            <a:ext uri="{FF2B5EF4-FFF2-40B4-BE49-F238E27FC236}">
              <a16:creationId xmlns:a16="http://schemas.microsoft.com/office/drawing/2014/main" id="{35B9A5ED-C23E-4F7E-956B-2D180F822BC1}"/>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49" name="テキスト ボックス 548">
          <a:extLst>
            <a:ext uri="{FF2B5EF4-FFF2-40B4-BE49-F238E27FC236}">
              <a16:creationId xmlns:a16="http://schemas.microsoft.com/office/drawing/2014/main" id="{D9DC6638-6801-4645-9403-397BADFB822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50" name="直線コネクタ 549">
          <a:extLst>
            <a:ext uri="{FF2B5EF4-FFF2-40B4-BE49-F238E27FC236}">
              <a16:creationId xmlns:a16="http://schemas.microsoft.com/office/drawing/2014/main" id="{7B01CA7F-6059-40E9-A204-FCF4A55BD20A}"/>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51" name="テキスト ボックス 550">
          <a:extLst>
            <a:ext uri="{FF2B5EF4-FFF2-40B4-BE49-F238E27FC236}">
              <a16:creationId xmlns:a16="http://schemas.microsoft.com/office/drawing/2014/main" id="{670F262A-F5C4-43EA-9F63-E9FD1BF99F57}"/>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52" name="直線コネクタ 551">
          <a:extLst>
            <a:ext uri="{FF2B5EF4-FFF2-40B4-BE49-F238E27FC236}">
              <a16:creationId xmlns:a16="http://schemas.microsoft.com/office/drawing/2014/main" id="{8D14D034-C4E8-4207-B535-67B26801ACDD}"/>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53" name="テキスト ボックス 552">
          <a:extLst>
            <a:ext uri="{FF2B5EF4-FFF2-40B4-BE49-F238E27FC236}">
              <a16:creationId xmlns:a16="http://schemas.microsoft.com/office/drawing/2014/main" id="{9D5D075A-8C14-49A0-8BAA-281226C814D5}"/>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54" name="直線コネクタ 553">
          <a:extLst>
            <a:ext uri="{FF2B5EF4-FFF2-40B4-BE49-F238E27FC236}">
              <a16:creationId xmlns:a16="http://schemas.microsoft.com/office/drawing/2014/main" id="{37C2EA7F-BF58-44BC-B223-F0FAEAE532C5}"/>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55" name="テキスト ボックス 554">
          <a:extLst>
            <a:ext uri="{FF2B5EF4-FFF2-40B4-BE49-F238E27FC236}">
              <a16:creationId xmlns:a16="http://schemas.microsoft.com/office/drawing/2014/main" id="{E91AD8EC-462B-4FC9-BCF7-90F8A20E9A7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56" name="直線コネクタ 555">
          <a:extLst>
            <a:ext uri="{FF2B5EF4-FFF2-40B4-BE49-F238E27FC236}">
              <a16:creationId xmlns:a16="http://schemas.microsoft.com/office/drawing/2014/main" id="{0B1C86EF-4E1F-40DB-9D17-736AE79EBDF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57" name="テキスト ボックス 556">
          <a:extLst>
            <a:ext uri="{FF2B5EF4-FFF2-40B4-BE49-F238E27FC236}">
              <a16:creationId xmlns:a16="http://schemas.microsoft.com/office/drawing/2014/main" id="{E96CB1AE-8447-461C-88F9-9B735E91D2C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58" name="【庁舎】&#10;一人当たり面積グラフ枠">
          <a:extLst>
            <a:ext uri="{FF2B5EF4-FFF2-40B4-BE49-F238E27FC236}">
              <a16:creationId xmlns:a16="http://schemas.microsoft.com/office/drawing/2014/main" id="{B100FE4B-5D3A-4BD0-98F3-2EC562C65FB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559" name="直線コネクタ 558">
          <a:extLst>
            <a:ext uri="{FF2B5EF4-FFF2-40B4-BE49-F238E27FC236}">
              <a16:creationId xmlns:a16="http://schemas.microsoft.com/office/drawing/2014/main" id="{0F36130F-A3D7-451C-96C2-7BDFF5AD3B63}"/>
            </a:ext>
          </a:extLst>
        </xdr:cNvPr>
        <xdr:cNvCxnSpPr/>
      </xdr:nvCxnSpPr>
      <xdr:spPr>
        <a:xfrm flipV="1">
          <a:off x="19509104" y="16796308"/>
          <a:ext cx="0" cy="121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560" name="【庁舎】&#10;一人当たり面積最小値テキスト">
          <a:extLst>
            <a:ext uri="{FF2B5EF4-FFF2-40B4-BE49-F238E27FC236}">
              <a16:creationId xmlns:a16="http://schemas.microsoft.com/office/drawing/2014/main" id="{0686EFA8-8D9B-4420-A326-12400A6F3B98}"/>
            </a:ext>
          </a:extLst>
        </xdr:cNvPr>
        <xdr:cNvSpPr txBox="1"/>
      </xdr:nvSpPr>
      <xdr:spPr>
        <a:xfrm>
          <a:off x="19547840" y="1801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561" name="直線コネクタ 560">
          <a:extLst>
            <a:ext uri="{FF2B5EF4-FFF2-40B4-BE49-F238E27FC236}">
              <a16:creationId xmlns:a16="http://schemas.microsoft.com/office/drawing/2014/main" id="{D22EDE91-380B-4DC6-8181-34EBD37AC095}"/>
            </a:ext>
          </a:extLst>
        </xdr:cNvPr>
        <xdr:cNvCxnSpPr/>
      </xdr:nvCxnSpPr>
      <xdr:spPr>
        <a:xfrm>
          <a:off x="19443700" y="18007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562" name="【庁舎】&#10;一人当たり面積最大値テキスト">
          <a:extLst>
            <a:ext uri="{FF2B5EF4-FFF2-40B4-BE49-F238E27FC236}">
              <a16:creationId xmlns:a16="http://schemas.microsoft.com/office/drawing/2014/main" id="{4B86AC36-0500-4B66-A519-0695B03496A7}"/>
            </a:ext>
          </a:extLst>
        </xdr:cNvPr>
        <xdr:cNvSpPr txBox="1"/>
      </xdr:nvSpPr>
      <xdr:spPr>
        <a:xfrm>
          <a:off x="19547840" y="1657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563" name="直線コネクタ 562">
          <a:extLst>
            <a:ext uri="{FF2B5EF4-FFF2-40B4-BE49-F238E27FC236}">
              <a16:creationId xmlns:a16="http://schemas.microsoft.com/office/drawing/2014/main" id="{A42E2175-D65D-4619-AD8D-18274CEBBC40}"/>
            </a:ext>
          </a:extLst>
        </xdr:cNvPr>
        <xdr:cNvCxnSpPr/>
      </xdr:nvCxnSpPr>
      <xdr:spPr>
        <a:xfrm>
          <a:off x="19443700" y="16796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564" name="【庁舎】&#10;一人当たり面積平均値テキスト">
          <a:extLst>
            <a:ext uri="{FF2B5EF4-FFF2-40B4-BE49-F238E27FC236}">
              <a16:creationId xmlns:a16="http://schemas.microsoft.com/office/drawing/2014/main" id="{56C48B89-2A5B-4117-8D3A-9CD202121F85}"/>
            </a:ext>
          </a:extLst>
        </xdr:cNvPr>
        <xdr:cNvSpPr txBox="1"/>
      </xdr:nvSpPr>
      <xdr:spPr>
        <a:xfrm>
          <a:off x="19547840" y="17524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565" name="フローチャート: 判断 564">
          <a:extLst>
            <a:ext uri="{FF2B5EF4-FFF2-40B4-BE49-F238E27FC236}">
              <a16:creationId xmlns:a16="http://schemas.microsoft.com/office/drawing/2014/main" id="{16F21759-BD83-45D8-B65E-76700C06858B}"/>
            </a:ext>
          </a:extLst>
        </xdr:cNvPr>
        <xdr:cNvSpPr/>
      </xdr:nvSpPr>
      <xdr:spPr>
        <a:xfrm>
          <a:off x="19458940" y="1766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566" name="フローチャート: 判断 565">
          <a:extLst>
            <a:ext uri="{FF2B5EF4-FFF2-40B4-BE49-F238E27FC236}">
              <a16:creationId xmlns:a16="http://schemas.microsoft.com/office/drawing/2014/main" id="{8A69BCDF-7A3A-4754-AE0C-800652334445}"/>
            </a:ext>
          </a:extLst>
        </xdr:cNvPr>
        <xdr:cNvSpPr/>
      </xdr:nvSpPr>
      <xdr:spPr>
        <a:xfrm>
          <a:off x="18735040" y="177057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567" name="フローチャート: 判断 566">
          <a:extLst>
            <a:ext uri="{FF2B5EF4-FFF2-40B4-BE49-F238E27FC236}">
              <a16:creationId xmlns:a16="http://schemas.microsoft.com/office/drawing/2014/main" id="{3F291D10-9A89-4E7F-AB6A-FFD7DB6B0549}"/>
            </a:ext>
          </a:extLst>
        </xdr:cNvPr>
        <xdr:cNvSpPr/>
      </xdr:nvSpPr>
      <xdr:spPr>
        <a:xfrm>
          <a:off x="17937480" y="17736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568" name="フローチャート: 判断 567">
          <a:extLst>
            <a:ext uri="{FF2B5EF4-FFF2-40B4-BE49-F238E27FC236}">
              <a16:creationId xmlns:a16="http://schemas.microsoft.com/office/drawing/2014/main" id="{D3FB84BE-48DB-42A6-84A4-DF6F1B7D57A0}"/>
            </a:ext>
          </a:extLst>
        </xdr:cNvPr>
        <xdr:cNvSpPr/>
      </xdr:nvSpPr>
      <xdr:spPr>
        <a:xfrm>
          <a:off x="17162780" y="17757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569" name="フローチャート: 判断 568">
          <a:extLst>
            <a:ext uri="{FF2B5EF4-FFF2-40B4-BE49-F238E27FC236}">
              <a16:creationId xmlns:a16="http://schemas.microsoft.com/office/drawing/2014/main" id="{63FF2CE6-1544-4150-81F9-4F1A0D3737B6}"/>
            </a:ext>
          </a:extLst>
        </xdr:cNvPr>
        <xdr:cNvSpPr/>
      </xdr:nvSpPr>
      <xdr:spPr>
        <a:xfrm>
          <a:off x="16388080" y="17761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891B4ED5-568C-4837-A8F6-1F46B2D1C10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99BC730C-ED58-4B0C-9902-01D5265DC09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3199142D-6CEB-4747-9954-E7EC0A4D040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D7DE0F47-3CA1-443E-AFF1-550C0592690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E5CAF621-96D7-4C9D-829D-F8FAC82CDBF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120498</xdr:rowOff>
    </xdr:from>
    <xdr:to>
      <xdr:col>116</xdr:col>
      <xdr:colOff>114300</xdr:colOff>
      <xdr:row>106</xdr:row>
      <xdr:rowOff>50648</xdr:rowOff>
    </xdr:to>
    <xdr:sp macro="" textlink="">
      <xdr:nvSpPr>
        <xdr:cNvPr id="575" name="楕円 574">
          <a:extLst>
            <a:ext uri="{FF2B5EF4-FFF2-40B4-BE49-F238E27FC236}">
              <a16:creationId xmlns:a16="http://schemas.microsoft.com/office/drawing/2014/main" id="{90DC1ABB-31EE-4F49-97CD-4EDE4EC4DBDD}"/>
            </a:ext>
          </a:extLst>
        </xdr:cNvPr>
        <xdr:cNvSpPr/>
      </xdr:nvSpPr>
      <xdr:spPr>
        <a:xfrm>
          <a:off x="19458940" y="177226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98925</xdr:rowOff>
    </xdr:from>
    <xdr:ext cx="469744" cy="259045"/>
    <xdr:sp macro="" textlink="">
      <xdr:nvSpPr>
        <xdr:cNvPr id="576" name="【庁舎】&#10;一人当たり面積該当値テキスト">
          <a:extLst>
            <a:ext uri="{FF2B5EF4-FFF2-40B4-BE49-F238E27FC236}">
              <a16:creationId xmlns:a16="http://schemas.microsoft.com/office/drawing/2014/main" id="{9FBD4A97-5AF9-41D7-AF06-1F13CC5A3210}"/>
            </a:ext>
          </a:extLst>
        </xdr:cNvPr>
        <xdr:cNvSpPr txBox="1"/>
      </xdr:nvSpPr>
      <xdr:spPr>
        <a:xfrm>
          <a:off x="19547840" y="1770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127355</xdr:rowOff>
    </xdr:from>
    <xdr:to>
      <xdr:col>112</xdr:col>
      <xdr:colOff>38100</xdr:colOff>
      <xdr:row>106</xdr:row>
      <xdr:rowOff>57505</xdr:rowOff>
    </xdr:to>
    <xdr:sp macro="" textlink="">
      <xdr:nvSpPr>
        <xdr:cNvPr id="577" name="楕円 576">
          <a:extLst>
            <a:ext uri="{FF2B5EF4-FFF2-40B4-BE49-F238E27FC236}">
              <a16:creationId xmlns:a16="http://schemas.microsoft.com/office/drawing/2014/main" id="{0DCAB463-1709-4C2C-8C1B-8B3D680EFF67}"/>
            </a:ext>
          </a:extLst>
        </xdr:cNvPr>
        <xdr:cNvSpPr/>
      </xdr:nvSpPr>
      <xdr:spPr>
        <a:xfrm>
          <a:off x="18735040" y="17729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171298</xdr:rowOff>
    </xdr:from>
    <xdr:to>
      <xdr:col>116</xdr:col>
      <xdr:colOff>63500</xdr:colOff>
      <xdr:row>106</xdr:row>
      <xdr:rowOff>6705</xdr:rowOff>
    </xdr:to>
    <xdr:cxnSp macro="">
      <xdr:nvCxnSpPr>
        <xdr:cNvPr id="578" name="直線コネクタ 577">
          <a:extLst>
            <a:ext uri="{FF2B5EF4-FFF2-40B4-BE49-F238E27FC236}">
              <a16:creationId xmlns:a16="http://schemas.microsoft.com/office/drawing/2014/main" id="{5A3E66A1-8A68-4521-9BC7-CE961DD62A7F}"/>
            </a:ext>
          </a:extLst>
        </xdr:cNvPr>
        <xdr:cNvCxnSpPr/>
      </xdr:nvCxnSpPr>
      <xdr:spPr>
        <a:xfrm flipV="1">
          <a:off x="18778220" y="17773498"/>
          <a:ext cx="73152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127812</xdr:rowOff>
    </xdr:from>
    <xdr:to>
      <xdr:col>107</xdr:col>
      <xdr:colOff>101600</xdr:colOff>
      <xdr:row>106</xdr:row>
      <xdr:rowOff>57962</xdr:rowOff>
    </xdr:to>
    <xdr:sp macro="" textlink="">
      <xdr:nvSpPr>
        <xdr:cNvPr id="579" name="楕円 578">
          <a:extLst>
            <a:ext uri="{FF2B5EF4-FFF2-40B4-BE49-F238E27FC236}">
              <a16:creationId xmlns:a16="http://schemas.microsoft.com/office/drawing/2014/main" id="{3025BEF8-0E83-4FEC-BC25-E4C0747619BA}"/>
            </a:ext>
          </a:extLst>
        </xdr:cNvPr>
        <xdr:cNvSpPr/>
      </xdr:nvSpPr>
      <xdr:spPr>
        <a:xfrm>
          <a:off x="17937480" y="17730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6705</xdr:rowOff>
    </xdr:from>
    <xdr:to>
      <xdr:col>111</xdr:col>
      <xdr:colOff>177800</xdr:colOff>
      <xdr:row>106</xdr:row>
      <xdr:rowOff>7162</xdr:rowOff>
    </xdr:to>
    <xdr:cxnSp macro="">
      <xdr:nvCxnSpPr>
        <xdr:cNvPr id="580" name="直線コネクタ 579">
          <a:extLst>
            <a:ext uri="{FF2B5EF4-FFF2-40B4-BE49-F238E27FC236}">
              <a16:creationId xmlns:a16="http://schemas.microsoft.com/office/drawing/2014/main" id="{B6762295-DA15-4F8A-A8ED-12280DF368F3}"/>
            </a:ext>
          </a:extLst>
        </xdr:cNvPr>
        <xdr:cNvCxnSpPr/>
      </xdr:nvCxnSpPr>
      <xdr:spPr>
        <a:xfrm flipV="1">
          <a:off x="17988280" y="17776545"/>
          <a:ext cx="78994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136043</xdr:rowOff>
    </xdr:from>
    <xdr:to>
      <xdr:col>102</xdr:col>
      <xdr:colOff>165100</xdr:colOff>
      <xdr:row>106</xdr:row>
      <xdr:rowOff>66193</xdr:rowOff>
    </xdr:to>
    <xdr:sp macro="" textlink="">
      <xdr:nvSpPr>
        <xdr:cNvPr id="581" name="楕円 580">
          <a:extLst>
            <a:ext uri="{FF2B5EF4-FFF2-40B4-BE49-F238E27FC236}">
              <a16:creationId xmlns:a16="http://schemas.microsoft.com/office/drawing/2014/main" id="{C4A60E98-D046-4E19-9B53-60AA8C465873}"/>
            </a:ext>
          </a:extLst>
        </xdr:cNvPr>
        <xdr:cNvSpPr/>
      </xdr:nvSpPr>
      <xdr:spPr>
        <a:xfrm>
          <a:off x="17162780" y="17738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7162</xdr:rowOff>
    </xdr:from>
    <xdr:to>
      <xdr:col>107</xdr:col>
      <xdr:colOff>50800</xdr:colOff>
      <xdr:row>106</xdr:row>
      <xdr:rowOff>15393</xdr:rowOff>
    </xdr:to>
    <xdr:cxnSp macro="">
      <xdr:nvCxnSpPr>
        <xdr:cNvPr id="582" name="直線コネクタ 581">
          <a:extLst>
            <a:ext uri="{FF2B5EF4-FFF2-40B4-BE49-F238E27FC236}">
              <a16:creationId xmlns:a16="http://schemas.microsoft.com/office/drawing/2014/main" id="{5276AA2E-912C-41AB-AEAA-DDB9A82C7FA7}"/>
            </a:ext>
          </a:extLst>
        </xdr:cNvPr>
        <xdr:cNvCxnSpPr/>
      </xdr:nvCxnSpPr>
      <xdr:spPr>
        <a:xfrm flipV="1">
          <a:off x="17213580" y="17777002"/>
          <a:ext cx="7747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140615</xdr:rowOff>
    </xdr:from>
    <xdr:to>
      <xdr:col>98</xdr:col>
      <xdr:colOff>38100</xdr:colOff>
      <xdr:row>106</xdr:row>
      <xdr:rowOff>70765</xdr:rowOff>
    </xdr:to>
    <xdr:sp macro="" textlink="">
      <xdr:nvSpPr>
        <xdr:cNvPr id="583" name="楕円 582">
          <a:extLst>
            <a:ext uri="{FF2B5EF4-FFF2-40B4-BE49-F238E27FC236}">
              <a16:creationId xmlns:a16="http://schemas.microsoft.com/office/drawing/2014/main" id="{68A6A67A-32F5-46FF-B117-D7D85346862D}"/>
            </a:ext>
          </a:extLst>
        </xdr:cNvPr>
        <xdr:cNvSpPr/>
      </xdr:nvSpPr>
      <xdr:spPr>
        <a:xfrm>
          <a:off x="16388080" y="17742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15393</xdr:rowOff>
    </xdr:from>
    <xdr:to>
      <xdr:col>102</xdr:col>
      <xdr:colOff>114300</xdr:colOff>
      <xdr:row>106</xdr:row>
      <xdr:rowOff>19965</xdr:rowOff>
    </xdr:to>
    <xdr:cxnSp macro="">
      <xdr:nvCxnSpPr>
        <xdr:cNvPr id="584" name="直線コネクタ 583">
          <a:extLst>
            <a:ext uri="{FF2B5EF4-FFF2-40B4-BE49-F238E27FC236}">
              <a16:creationId xmlns:a16="http://schemas.microsoft.com/office/drawing/2014/main" id="{9C3EB722-53F0-460F-9DF3-066AC1F17AE1}"/>
            </a:ext>
          </a:extLst>
        </xdr:cNvPr>
        <xdr:cNvCxnSpPr/>
      </xdr:nvCxnSpPr>
      <xdr:spPr>
        <a:xfrm flipV="1">
          <a:off x="16431260" y="17785233"/>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585" name="n_1aveValue【庁舎】&#10;一人当たり面積">
          <a:extLst>
            <a:ext uri="{FF2B5EF4-FFF2-40B4-BE49-F238E27FC236}">
              <a16:creationId xmlns:a16="http://schemas.microsoft.com/office/drawing/2014/main" id="{217CE1D1-FFEB-4B4F-B9C8-614D631DDD22}"/>
            </a:ext>
          </a:extLst>
        </xdr:cNvPr>
        <xdr:cNvSpPr txBox="1"/>
      </xdr:nvSpPr>
      <xdr:spPr>
        <a:xfrm>
          <a:off x="18561127" y="1748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586" name="n_2aveValue【庁舎】&#10;一人当たり面積">
          <a:extLst>
            <a:ext uri="{FF2B5EF4-FFF2-40B4-BE49-F238E27FC236}">
              <a16:creationId xmlns:a16="http://schemas.microsoft.com/office/drawing/2014/main" id="{F86DA4EA-3A8E-4A73-8EA6-AA1B02E1C1F0}"/>
            </a:ext>
          </a:extLst>
        </xdr:cNvPr>
        <xdr:cNvSpPr txBox="1"/>
      </xdr:nvSpPr>
      <xdr:spPr>
        <a:xfrm>
          <a:off x="17776267" y="1782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587" name="n_3aveValue【庁舎】&#10;一人当たり面積">
          <a:extLst>
            <a:ext uri="{FF2B5EF4-FFF2-40B4-BE49-F238E27FC236}">
              <a16:creationId xmlns:a16="http://schemas.microsoft.com/office/drawing/2014/main" id="{EE40B0E0-1E71-4212-A985-61E9D06955F0}"/>
            </a:ext>
          </a:extLst>
        </xdr:cNvPr>
        <xdr:cNvSpPr txBox="1"/>
      </xdr:nvSpPr>
      <xdr:spPr>
        <a:xfrm>
          <a:off x="17001567" y="1784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588" name="n_4aveValue【庁舎】&#10;一人当たり面積">
          <a:extLst>
            <a:ext uri="{FF2B5EF4-FFF2-40B4-BE49-F238E27FC236}">
              <a16:creationId xmlns:a16="http://schemas.microsoft.com/office/drawing/2014/main" id="{A180326E-A35C-4319-B358-63E245BF29A7}"/>
            </a:ext>
          </a:extLst>
        </xdr:cNvPr>
        <xdr:cNvSpPr txBox="1"/>
      </xdr:nvSpPr>
      <xdr:spPr>
        <a:xfrm>
          <a:off x="16226867" y="1785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48632</xdr:rowOff>
    </xdr:from>
    <xdr:ext cx="469744" cy="259045"/>
    <xdr:sp macro="" textlink="">
      <xdr:nvSpPr>
        <xdr:cNvPr id="589" name="n_1mainValue【庁舎】&#10;一人当たり面積">
          <a:extLst>
            <a:ext uri="{FF2B5EF4-FFF2-40B4-BE49-F238E27FC236}">
              <a16:creationId xmlns:a16="http://schemas.microsoft.com/office/drawing/2014/main" id="{09AB05DB-7765-4C1D-8B20-D91C8824180D}"/>
            </a:ext>
          </a:extLst>
        </xdr:cNvPr>
        <xdr:cNvSpPr txBox="1"/>
      </xdr:nvSpPr>
      <xdr:spPr>
        <a:xfrm>
          <a:off x="18561127" y="1781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74489</xdr:rowOff>
    </xdr:from>
    <xdr:ext cx="469744" cy="259045"/>
    <xdr:sp macro="" textlink="">
      <xdr:nvSpPr>
        <xdr:cNvPr id="590" name="n_2mainValue【庁舎】&#10;一人当たり面積">
          <a:extLst>
            <a:ext uri="{FF2B5EF4-FFF2-40B4-BE49-F238E27FC236}">
              <a16:creationId xmlns:a16="http://schemas.microsoft.com/office/drawing/2014/main" id="{F115D211-576D-46E7-8AAD-991EE0D27C23}"/>
            </a:ext>
          </a:extLst>
        </xdr:cNvPr>
        <xdr:cNvSpPr txBox="1"/>
      </xdr:nvSpPr>
      <xdr:spPr>
        <a:xfrm>
          <a:off x="17776267" y="17509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82720</xdr:rowOff>
    </xdr:from>
    <xdr:ext cx="469744" cy="259045"/>
    <xdr:sp macro="" textlink="">
      <xdr:nvSpPr>
        <xdr:cNvPr id="591" name="n_3mainValue【庁舎】&#10;一人当たり面積">
          <a:extLst>
            <a:ext uri="{FF2B5EF4-FFF2-40B4-BE49-F238E27FC236}">
              <a16:creationId xmlns:a16="http://schemas.microsoft.com/office/drawing/2014/main" id="{0A1993B3-4D90-4AFC-960C-C711FF7A6CFA}"/>
            </a:ext>
          </a:extLst>
        </xdr:cNvPr>
        <xdr:cNvSpPr txBox="1"/>
      </xdr:nvSpPr>
      <xdr:spPr>
        <a:xfrm>
          <a:off x="17001567" y="1751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87292</xdr:rowOff>
    </xdr:from>
    <xdr:ext cx="469744" cy="259045"/>
    <xdr:sp macro="" textlink="">
      <xdr:nvSpPr>
        <xdr:cNvPr id="592" name="n_4mainValue【庁舎】&#10;一人当たり面積">
          <a:extLst>
            <a:ext uri="{FF2B5EF4-FFF2-40B4-BE49-F238E27FC236}">
              <a16:creationId xmlns:a16="http://schemas.microsoft.com/office/drawing/2014/main" id="{9B953F42-8C61-4F26-AE7B-3CA32D5AD181}"/>
            </a:ext>
          </a:extLst>
        </xdr:cNvPr>
        <xdr:cNvSpPr txBox="1"/>
      </xdr:nvSpPr>
      <xdr:spPr>
        <a:xfrm>
          <a:off x="16226867" y="1752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93" name="正方形/長方形 592">
          <a:extLst>
            <a:ext uri="{FF2B5EF4-FFF2-40B4-BE49-F238E27FC236}">
              <a16:creationId xmlns:a16="http://schemas.microsoft.com/office/drawing/2014/main" id="{6D994AB0-CCCC-4C9C-9E80-2D15777029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94" name="正方形/長方形 593">
          <a:extLst>
            <a:ext uri="{FF2B5EF4-FFF2-40B4-BE49-F238E27FC236}">
              <a16:creationId xmlns:a16="http://schemas.microsoft.com/office/drawing/2014/main" id="{C94C784C-BC28-49B6-9981-A965A9CE23F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95" name="テキスト ボックス 594">
          <a:extLst>
            <a:ext uri="{FF2B5EF4-FFF2-40B4-BE49-F238E27FC236}">
              <a16:creationId xmlns:a16="http://schemas.microsoft.com/office/drawing/2014/main" id="{F12D25A8-44FE-4625-B976-142A2CD3BCE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民会館、一般廃棄物処理施設については、平成２７年度に新設したため、有形固定資産減価償却率は類似団体を大きく下回っている。消防施設については、昭和５０年代に各地区の消防屯所が建設されており、耐用年数を経過しつつあっ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第５分団屯所整備」、令和３年度に「第２分団屯所整備」を行い新しく建設したため、有形固定資産減価償却率は大きく下がった。今後、令和７年度に第１分団屯所、令和８年度に第３分団屯所と整備を行う予定である。庁舎については、有形固定資産減価償却率が類似団体と比べて高い水準にあるので、順次整備を行っていく。今後も公共施設等総合管理計画及び公共施設個別施設計画に基づいた施設の維持管理を適切に進めるとともに、基金残高や起債償還状況を見ながら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12304;&#36001;&#25919;&#29366;&#27841;&#36039;&#26009;&#38598;&#12305;_373648_&#30452;&#23798;&#30010;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12304;&#36001;&#25919;&#29366;&#27841;&#36039;&#26009;&#38598;&#12305;_373648_&#30452;&#23798;&#30010;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12304;&#36001;&#25919;&#29366;&#27841;&#36039;&#26009;&#38598;&#12305;_373648_&#30452;&#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51</v>
          </cell>
          <cell r="BX53">
            <v>50.1</v>
          </cell>
          <cell r="CF53">
            <v>50.7</v>
          </cell>
          <cell r="CN53">
            <v>51.8</v>
          </cell>
          <cell r="CV53">
            <v>53.1</v>
          </cell>
        </row>
        <row r="55">
          <cell r="AN55" t="str">
            <v>類似団体内平均値</v>
          </cell>
          <cell r="BP55">
            <v>0</v>
          </cell>
          <cell r="BX55">
            <v>0</v>
          </cell>
          <cell r="CF55">
            <v>0</v>
          </cell>
          <cell r="CN55">
            <v>0</v>
          </cell>
          <cell r="CV55">
            <v>0</v>
          </cell>
        </row>
        <row r="57">
          <cell r="BP57">
            <v>62.2</v>
          </cell>
          <cell r="BX57">
            <v>62.9</v>
          </cell>
          <cell r="CF57">
            <v>62.9</v>
          </cell>
          <cell r="CN57">
            <v>64.3</v>
          </cell>
          <cell r="CV57">
            <v>65.8</v>
          </cell>
        </row>
        <row r="72">
          <cell r="BP72" t="str">
            <v>R02</v>
          </cell>
          <cell r="BX72" t="str">
            <v>R03</v>
          </cell>
          <cell r="CF72" t="str">
            <v>R04</v>
          </cell>
          <cell r="CN72" t="str">
            <v>R05</v>
          </cell>
          <cell r="CV72" t="str">
            <v>R06</v>
          </cell>
        </row>
        <row r="73">
          <cell r="AN73" t="str">
            <v>当該団体値</v>
          </cell>
        </row>
        <row r="75">
          <cell r="BP75">
            <v>8.6999999999999993</v>
          </cell>
          <cell r="BX75">
            <v>9</v>
          </cell>
          <cell r="CF75">
            <v>9.6999999999999993</v>
          </cell>
          <cell r="CN75">
            <v>10.9</v>
          </cell>
          <cell r="CV75">
            <v>11.9</v>
          </cell>
        </row>
        <row r="77">
          <cell r="AN77" t="str">
            <v>類似団体内平均値</v>
          </cell>
          <cell r="BP77">
            <v>0</v>
          </cell>
          <cell r="BX77">
            <v>0</v>
          </cell>
          <cell r="CF77">
            <v>0</v>
          </cell>
          <cell r="CN77">
            <v>0</v>
          </cell>
          <cell r="CV77">
            <v>0</v>
          </cell>
        </row>
        <row r="79">
          <cell r="BP79">
            <v>5.8</v>
          </cell>
          <cell r="BX79">
            <v>6.1</v>
          </cell>
          <cell r="CF79">
            <v>6.3</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115" zoomScaleNormal="11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3991694</v>
      </c>
      <c r="BO4" s="358"/>
      <c r="BP4" s="358"/>
      <c r="BQ4" s="358"/>
      <c r="BR4" s="358"/>
      <c r="BS4" s="358"/>
      <c r="BT4" s="358"/>
      <c r="BU4" s="359"/>
      <c r="BV4" s="357">
        <v>3873185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9.6</v>
      </c>
      <c r="CU4" s="364"/>
      <c r="CV4" s="364"/>
      <c r="CW4" s="364"/>
      <c r="CX4" s="364"/>
      <c r="CY4" s="364"/>
      <c r="CZ4" s="364"/>
      <c r="DA4" s="365"/>
      <c r="DB4" s="363">
        <v>9.6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3651131</v>
      </c>
      <c r="BO5" s="395"/>
      <c r="BP5" s="395"/>
      <c r="BQ5" s="395"/>
      <c r="BR5" s="395"/>
      <c r="BS5" s="395"/>
      <c r="BT5" s="395"/>
      <c r="BU5" s="396"/>
      <c r="BV5" s="394">
        <v>3654965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87.9</v>
      </c>
      <c r="CU5" s="392"/>
      <c r="CV5" s="392"/>
      <c r="CW5" s="392"/>
      <c r="CX5" s="392"/>
      <c r="CY5" s="392"/>
      <c r="CZ5" s="392"/>
      <c r="DA5" s="393"/>
      <c r="DB5" s="391">
        <v>87.1</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340563</v>
      </c>
      <c r="BO6" s="395"/>
      <c r="BP6" s="395"/>
      <c r="BQ6" s="395"/>
      <c r="BR6" s="395"/>
      <c r="BS6" s="395"/>
      <c r="BT6" s="395"/>
      <c r="BU6" s="396"/>
      <c r="BV6" s="394">
        <v>218220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88.1</v>
      </c>
      <c r="CU6" s="432"/>
      <c r="CV6" s="432"/>
      <c r="CW6" s="432"/>
      <c r="CX6" s="432"/>
      <c r="CY6" s="432"/>
      <c r="CZ6" s="432"/>
      <c r="DA6" s="433"/>
      <c r="DB6" s="431">
        <v>87.6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133696</v>
      </c>
      <c r="BO7" s="395"/>
      <c r="BP7" s="395"/>
      <c r="BQ7" s="395"/>
      <c r="BR7" s="395"/>
      <c r="BS7" s="395"/>
      <c r="BT7" s="395"/>
      <c r="BU7" s="396"/>
      <c r="BV7" s="394">
        <v>17763</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2152190</v>
      </c>
      <c r="CU7" s="395"/>
      <c r="CV7" s="395"/>
      <c r="CW7" s="395"/>
      <c r="CX7" s="395"/>
      <c r="CY7" s="395"/>
      <c r="CZ7" s="395"/>
      <c r="DA7" s="396"/>
      <c r="DB7" s="394">
        <v>2089679</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206867</v>
      </c>
      <c r="BO8" s="395"/>
      <c r="BP8" s="395"/>
      <c r="BQ8" s="395"/>
      <c r="BR8" s="395"/>
      <c r="BS8" s="395"/>
      <c r="BT8" s="395"/>
      <c r="BU8" s="396"/>
      <c r="BV8" s="394">
        <v>200457</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0.43</v>
      </c>
      <c r="CU8" s="435"/>
      <c r="CV8" s="435"/>
      <c r="CW8" s="435"/>
      <c r="CX8" s="435"/>
      <c r="CY8" s="435"/>
      <c r="CZ8" s="435"/>
      <c r="DA8" s="436"/>
      <c r="DB8" s="434">
        <v>0.42</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3103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6410</v>
      </c>
      <c r="BO9" s="395"/>
      <c r="BP9" s="395"/>
      <c r="BQ9" s="395"/>
      <c r="BR9" s="395"/>
      <c r="BS9" s="395"/>
      <c r="BT9" s="395"/>
      <c r="BU9" s="396"/>
      <c r="BV9" s="394">
        <v>-4240</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15.5</v>
      </c>
      <c r="CU9" s="392"/>
      <c r="CV9" s="392"/>
      <c r="CW9" s="392"/>
      <c r="CX9" s="392"/>
      <c r="CY9" s="392"/>
      <c r="CZ9" s="392"/>
      <c r="DA9" s="393"/>
      <c r="DB9" s="391">
        <v>15.6</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3139</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191300</v>
      </c>
      <c r="BO10" s="395"/>
      <c r="BP10" s="395"/>
      <c r="BQ10" s="395"/>
      <c r="BR10" s="395"/>
      <c r="BS10" s="395"/>
      <c r="BT10" s="395"/>
      <c r="BU10" s="396"/>
      <c r="BV10" s="394">
        <v>340200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2896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320000</v>
      </c>
      <c r="BO12" s="395"/>
      <c r="BP12" s="395"/>
      <c r="BQ12" s="395"/>
      <c r="BR12" s="395"/>
      <c r="BS12" s="395"/>
      <c r="BT12" s="395"/>
      <c r="BU12" s="396"/>
      <c r="BV12" s="394">
        <v>347800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2817</v>
      </c>
      <c r="S13" s="479"/>
      <c r="T13" s="479"/>
      <c r="U13" s="479"/>
      <c r="V13" s="480"/>
      <c r="W13" s="410" t="s">
        <v>131</v>
      </c>
      <c r="X13" s="411"/>
      <c r="Y13" s="411"/>
      <c r="Z13" s="411"/>
      <c r="AA13" s="411"/>
      <c r="AB13" s="401"/>
      <c r="AC13" s="445">
        <v>82</v>
      </c>
      <c r="AD13" s="446"/>
      <c r="AE13" s="446"/>
      <c r="AF13" s="446"/>
      <c r="AG13" s="488"/>
      <c r="AH13" s="445">
        <v>92</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-122290</v>
      </c>
      <c r="BO13" s="395"/>
      <c r="BP13" s="395"/>
      <c r="BQ13" s="395"/>
      <c r="BR13" s="395"/>
      <c r="BS13" s="395"/>
      <c r="BT13" s="395"/>
      <c r="BU13" s="396"/>
      <c r="BV13" s="394">
        <v>-11840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11.9</v>
      </c>
      <c r="CU13" s="392"/>
      <c r="CV13" s="392"/>
      <c r="CW13" s="392"/>
      <c r="CX13" s="392"/>
      <c r="CY13" s="392"/>
      <c r="CZ13" s="392"/>
      <c r="DA13" s="393"/>
      <c r="DB13" s="391">
        <v>10.9</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2945</v>
      </c>
      <c r="S14" s="479"/>
      <c r="T14" s="479"/>
      <c r="U14" s="479"/>
      <c r="V14" s="480"/>
      <c r="W14" s="384"/>
      <c r="X14" s="385"/>
      <c r="Y14" s="385"/>
      <c r="Z14" s="385"/>
      <c r="AA14" s="385"/>
      <c r="AB14" s="374"/>
      <c r="AC14" s="481">
        <v>5.3</v>
      </c>
      <c r="AD14" s="482"/>
      <c r="AE14" s="482"/>
      <c r="AF14" s="482"/>
      <c r="AG14" s="483"/>
      <c r="AH14" s="481">
        <v>5.7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2884</v>
      </c>
      <c r="S15" s="479"/>
      <c r="T15" s="479"/>
      <c r="U15" s="479"/>
      <c r="V15" s="480"/>
      <c r="W15" s="410" t="s">
        <v>137</v>
      </c>
      <c r="X15" s="411"/>
      <c r="Y15" s="411"/>
      <c r="Z15" s="411"/>
      <c r="AA15" s="411"/>
      <c r="AB15" s="401"/>
      <c r="AC15" s="445">
        <v>599</v>
      </c>
      <c r="AD15" s="446"/>
      <c r="AE15" s="446"/>
      <c r="AF15" s="446"/>
      <c r="AG15" s="488"/>
      <c r="AH15" s="445">
        <v>585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826082</v>
      </c>
      <c r="BO15" s="358"/>
      <c r="BP15" s="358"/>
      <c r="BQ15" s="358"/>
      <c r="BR15" s="358"/>
      <c r="BS15" s="358"/>
      <c r="BT15" s="358"/>
      <c r="BU15" s="359"/>
      <c r="BV15" s="357">
        <v>789150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38.700000000000003</v>
      </c>
      <c r="AD16" s="482"/>
      <c r="AE16" s="482"/>
      <c r="AF16" s="482"/>
      <c r="AG16" s="483"/>
      <c r="AH16" s="481">
        <v>36.4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1901031</v>
      </c>
      <c r="BO16" s="395"/>
      <c r="BP16" s="395"/>
      <c r="BQ16" s="395"/>
      <c r="BR16" s="395"/>
      <c r="BS16" s="395"/>
      <c r="BT16" s="395"/>
      <c r="BU16" s="396"/>
      <c r="BV16" s="394">
        <v>1842542</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867</v>
      </c>
      <c r="AD17" s="446"/>
      <c r="AE17" s="446"/>
      <c r="AF17" s="446"/>
      <c r="AG17" s="488"/>
      <c r="AH17" s="445">
        <v>929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1070801</v>
      </c>
      <c r="BO17" s="395"/>
      <c r="BP17" s="395"/>
      <c r="BQ17" s="395"/>
      <c r="BR17" s="395"/>
      <c r="BS17" s="395"/>
      <c r="BT17" s="395"/>
      <c r="BU17" s="396"/>
      <c r="BV17" s="394">
        <v>1021437</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14.21</v>
      </c>
      <c r="M18" s="518"/>
      <c r="N18" s="518"/>
      <c r="O18" s="518"/>
      <c r="P18" s="518"/>
      <c r="Q18" s="518"/>
      <c r="R18" s="519"/>
      <c r="S18" s="519"/>
      <c r="T18" s="519"/>
      <c r="U18" s="519"/>
      <c r="V18" s="520"/>
      <c r="W18" s="412"/>
      <c r="X18" s="413"/>
      <c r="Y18" s="413"/>
      <c r="Z18" s="413"/>
      <c r="AA18" s="413"/>
      <c r="AB18" s="404"/>
      <c r="AC18" s="521">
        <v>56</v>
      </c>
      <c r="AD18" s="522"/>
      <c r="AE18" s="522"/>
      <c r="AF18" s="522"/>
      <c r="AG18" s="523"/>
      <c r="AH18" s="521">
        <v>57.8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1909716</v>
      </c>
      <c r="BO18" s="395"/>
      <c r="BP18" s="395"/>
      <c r="BQ18" s="395"/>
      <c r="BR18" s="395"/>
      <c r="BS18" s="395"/>
      <c r="BT18" s="395"/>
      <c r="BU18" s="396"/>
      <c r="BV18" s="394">
        <v>1830818</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218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3055711</v>
      </c>
      <c r="BO19" s="395"/>
      <c r="BP19" s="395"/>
      <c r="BQ19" s="395"/>
      <c r="BR19" s="395"/>
      <c r="BS19" s="395"/>
      <c r="BT19" s="395"/>
      <c r="BU19" s="396"/>
      <c r="BV19" s="394">
        <v>3052613</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1563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1814011</v>
      </c>
      <c r="BO22" s="358"/>
      <c r="BP22" s="358"/>
      <c r="BQ22" s="358"/>
      <c r="BR22" s="358"/>
      <c r="BS22" s="358"/>
      <c r="BT22" s="358"/>
      <c r="BU22" s="359"/>
      <c r="BV22" s="357">
        <v>2195977</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1776335</v>
      </c>
      <c r="BO23" s="395"/>
      <c r="BP23" s="395"/>
      <c r="BQ23" s="395"/>
      <c r="BR23" s="395"/>
      <c r="BS23" s="395"/>
      <c r="BT23" s="395"/>
      <c r="BU23" s="396"/>
      <c r="BV23" s="394">
        <v>2142709</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7150</v>
      </c>
      <c r="R24" s="446"/>
      <c r="S24" s="446"/>
      <c r="T24" s="446"/>
      <c r="U24" s="446"/>
      <c r="V24" s="488"/>
      <c r="W24" s="540"/>
      <c r="X24" s="541"/>
      <c r="Y24" s="542"/>
      <c r="Z24" s="444" t="s">
        <v>162</v>
      </c>
      <c r="AA24" s="424"/>
      <c r="AB24" s="424"/>
      <c r="AC24" s="424"/>
      <c r="AD24" s="424"/>
      <c r="AE24" s="424"/>
      <c r="AF24" s="424"/>
      <c r="AG24" s="425"/>
      <c r="AH24" s="445">
        <v>67</v>
      </c>
      <c r="AI24" s="446"/>
      <c r="AJ24" s="446"/>
      <c r="AK24" s="446"/>
      <c r="AL24" s="488"/>
      <c r="AM24" s="445">
        <v>211452</v>
      </c>
      <c r="AN24" s="446"/>
      <c r="AO24" s="446"/>
      <c r="AP24" s="446"/>
      <c r="AQ24" s="446"/>
      <c r="AR24" s="488"/>
      <c r="AS24" s="445">
        <v>3156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885578</v>
      </c>
      <c r="BO24" s="395"/>
      <c r="BP24" s="395"/>
      <c r="BQ24" s="395"/>
      <c r="BR24" s="395"/>
      <c r="BS24" s="395"/>
      <c r="BT24" s="395"/>
      <c r="BU24" s="396"/>
      <c r="BV24" s="394">
        <v>1176155</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5350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110613</v>
      </c>
      <c r="BO25" s="358"/>
      <c r="BP25" s="358"/>
      <c r="BQ25" s="358"/>
      <c r="BR25" s="358"/>
      <c r="BS25" s="358"/>
      <c r="BT25" s="358"/>
      <c r="BU25" s="359"/>
      <c r="BV25" s="357">
        <v>110613</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5230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2480</v>
      </c>
      <c r="R27" s="446"/>
      <c r="S27" s="446"/>
      <c r="T27" s="446"/>
      <c r="U27" s="446"/>
      <c r="V27" s="488"/>
      <c r="W27" s="540"/>
      <c r="X27" s="541"/>
      <c r="Y27" s="542"/>
      <c r="Z27" s="444" t="s">
        <v>171</v>
      </c>
      <c r="AA27" s="424"/>
      <c r="AB27" s="424"/>
      <c r="AC27" s="424"/>
      <c r="AD27" s="424"/>
      <c r="AE27" s="424"/>
      <c r="AF27" s="424"/>
      <c r="AG27" s="425"/>
      <c r="AH27" s="445">
        <v>5</v>
      </c>
      <c r="AI27" s="446"/>
      <c r="AJ27" s="446"/>
      <c r="AK27" s="446"/>
      <c r="AL27" s="488"/>
      <c r="AM27" s="445">
        <v>13955</v>
      </c>
      <c r="AN27" s="446"/>
      <c r="AO27" s="446"/>
      <c r="AP27" s="446"/>
      <c r="AQ27" s="446"/>
      <c r="AR27" s="488"/>
      <c r="AS27" s="445">
        <v>2791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100000</v>
      </c>
      <c r="BO27" s="514"/>
      <c r="BP27" s="514"/>
      <c r="BQ27" s="514"/>
      <c r="BR27" s="514"/>
      <c r="BS27" s="514"/>
      <c r="BT27" s="514"/>
      <c r="BU27" s="515"/>
      <c r="BV27" s="513">
        <v>100000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2060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635600</v>
      </c>
      <c r="BO28" s="358"/>
      <c r="BP28" s="358"/>
      <c r="BQ28" s="358"/>
      <c r="BR28" s="358"/>
      <c r="BS28" s="358"/>
      <c r="BT28" s="358"/>
      <c r="BU28" s="359"/>
      <c r="BV28" s="357">
        <v>764300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7</v>
      </c>
      <c r="M29" s="446"/>
      <c r="N29" s="446"/>
      <c r="O29" s="446"/>
      <c r="P29" s="488"/>
      <c r="Q29" s="445">
        <v>1910</v>
      </c>
      <c r="R29" s="446"/>
      <c r="S29" s="446"/>
      <c r="T29" s="446"/>
      <c r="U29" s="446"/>
      <c r="V29" s="488"/>
      <c r="W29" s="543"/>
      <c r="X29" s="544"/>
      <c r="Y29" s="545"/>
      <c r="Z29" s="444" t="s">
        <v>177</v>
      </c>
      <c r="AA29" s="424"/>
      <c r="AB29" s="424"/>
      <c r="AC29" s="424"/>
      <c r="AD29" s="424"/>
      <c r="AE29" s="424"/>
      <c r="AF29" s="424"/>
      <c r="AG29" s="425"/>
      <c r="AH29" s="445">
        <v>72</v>
      </c>
      <c r="AI29" s="446"/>
      <c r="AJ29" s="446"/>
      <c r="AK29" s="446"/>
      <c r="AL29" s="488"/>
      <c r="AM29" s="445">
        <v>225407</v>
      </c>
      <c r="AN29" s="446"/>
      <c r="AO29" s="446"/>
      <c r="AP29" s="446"/>
      <c r="AQ29" s="446"/>
      <c r="AR29" s="488"/>
      <c r="AS29" s="445">
        <v>3131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62100</v>
      </c>
      <c r="BO29" s="395"/>
      <c r="BP29" s="395"/>
      <c r="BQ29" s="395"/>
      <c r="BR29" s="395"/>
      <c r="BS29" s="395"/>
      <c r="BT29" s="395"/>
      <c r="BU29" s="396"/>
      <c r="BV29" s="394">
        <v>95400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341900</v>
      </c>
      <c r="BO30" s="514"/>
      <c r="BP30" s="514"/>
      <c r="BQ30" s="514"/>
      <c r="BR30" s="514"/>
      <c r="BS30" s="514"/>
      <c r="BT30" s="514"/>
      <c r="BU30" s="515"/>
      <c r="BV30" s="513">
        <v>570200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簡易水道事業会計</v>
      </c>
      <c r="AP34" s="585"/>
      <c r="AQ34" s="585"/>
      <c r="AR34" s="585"/>
      <c r="AS34" s="585"/>
      <c r="AT34" s="585"/>
      <c r="AU34" s="585"/>
      <c r="AV34" s="585"/>
      <c r="AW34" s="585"/>
      <c r="AX34" s="585"/>
      <c r="AY34" s="585"/>
      <c r="AZ34" s="585"/>
      <c r="BA34" s="585"/>
      <c r="BB34" s="585"/>
      <c r="BC34" s="585"/>
      <c r="BD34" s="163"/>
      <c r="BE34" s="584">
        <f>IF(BG34="","",MAX(C34:D43,U34:V43,AM34:AN43)+1)</f>
        <v>8</v>
      </c>
      <c r="BF34" s="584"/>
      <c r="BG34" s="585" t="str">
        <f>IF('各会計、関係団体の財政状況及び健全化判断比率'!B33="","",'各会計、関係団体の財政状況及び健全化判断比率'!B33)</f>
        <v>宅地造成事業特別会計</v>
      </c>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香川県市町総合事務組合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診療所事業特別会計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香川県後期高齢者医療広域連合（一般会計）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香川県後期高齢者医療広域連合（後期高齢者医療事業）</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N8UHzo6jVvS+yKLfsmUozFYVwAd79/bETeCs7DO1cHnPQL+0n7RrJLDlcUd5cRYtY2TUFyuxgPzSXE3y2hIucg==" saltValue="6sfWqxCG1i8EFZ1Wznh8m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941725</v>
      </c>
      <c r="S5" s="600"/>
      <c r="T5" s="600"/>
      <c r="U5" s="600"/>
      <c r="V5" s="600"/>
      <c r="W5" s="600"/>
      <c r="X5" s="600"/>
      <c r="Y5" s="601"/>
      <c r="Z5" s="602">
        <v>23.6</v>
      </c>
      <c r="AA5" s="602"/>
      <c r="AB5" s="602"/>
      <c r="AC5" s="602"/>
      <c r="AD5" s="603">
        <v>941725</v>
      </c>
      <c r="AE5" s="603"/>
      <c r="AF5" s="603"/>
      <c r="AG5" s="603"/>
      <c r="AH5" s="603"/>
      <c r="AI5" s="603"/>
      <c r="AJ5" s="603"/>
      <c r="AK5" s="603"/>
      <c r="AL5" s="604">
        <v>43.5</v>
      </c>
      <c r="AM5" s="605"/>
      <c r="AN5" s="605"/>
      <c r="AO5" s="606"/>
      <c r="AP5" s="596" t="s">
        <v>216</v>
      </c>
      <c r="AQ5" s="597"/>
      <c r="AR5" s="597"/>
      <c r="AS5" s="597"/>
      <c r="AT5" s="597"/>
      <c r="AU5" s="597"/>
      <c r="AV5" s="597"/>
      <c r="AW5" s="597"/>
      <c r="AX5" s="597"/>
      <c r="AY5" s="597"/>
      <c r="AZ5" s="597"/>
      <c r="BA5" s="597"/>
      <c r="BB5" s="597"/>
      <c r="BC5" s="597"/>
      <c r="BD5" s="597"/>
      <c r="BE5" s="597"/>
      <c r="BF5" s="598"/>
      <c r="BG5" s="610">
        <v>941725</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11556</v>
      </c>
      <c r="S6" s="611"/>
      <c r="T6" s="611"/>
      <c r="U6" s="611"/>
      <c r="V6" s="611"/>
      <c r="W6" s="611"/>
      <c r="X6" s="611"/>
      <c r="Y6" s="612"/>
      <c r="Z6" s="613">
        <v>0.3</v>
      </c>
      <c r="AA6" s="613"/>
      <c r="AB6" s="613"/>
      <c r="AC6" s="613"/>
      <c r="AD6" s="614">
        <v>11556</v>
      </c>
      <c r="AE6" s="614"/>
      <c r="AF6" s="614"/>
      <c r="AG6" s="614"/>
      <c r="AH6" s="614"/>
      <c r="AI6" s="614"/>
      <c r="AJ6" s="614"/>
      <c r="AK6" s="614"/>
      <c r="AL6" s="615">
        <v>0.5</v>
      </c>
      <c r="AM6" s="616"/>
      <c r="AN6" s="616"/>
      <c r="AO6" s="617"/>
      <c r="AP6" s="607" t="s">
        <v>221</v>
      </c>
      <c r="AQ6" s="608"/>
      <c r="AR6" s="608"/>
      <c r="AS6" s="608"/>
      <c r="AT6" s="608"/>
      <c r="AU6" s="608"/>
      <c r="AV6" s="608"/>
      <c r="AW6" s="608"/>
      <c r="AX6" s="608"/>
      <c r="AY6" s="608"/>
      <c r="AZ6" s="608"/>
      <c r="BA6" s="608"/>
      <c r="BB6" s="608"/>
      <c r="BC6" s="608"/>
      <c r="BD6" s="608"/>
      <c r="BE6" s="608"/>
      <c r="BF6" s="609"/>
      <c r="BG6" s="610">
        <v>941725</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51022</v>
      </c>
      <c r="CS6" s="611"/>
      <c r="CT6" s="611"/>
      <c r="CU6" s="611"/>
      <c r="CV6" s="611"/>
      <c r="CW6" s="611"/>
      <c r="CX6" s="611"/>
      <c r="CY6" s="612"/>
      <c r="CZ6" s="604">
        <v>1.4</v>
      </c>
      <c r="DA6" s="605"/>
      <c r="DB6" s="605"/>
      <c r="DC6" s="621"/>
      <c r="DD6" s="619" t="s">
        <v>122</v>
      </c>
      <c r="DE6" s="611"/>
      <c r="DF6" s="611"/>
      <c r="DG6" s="611"/>
      <c r="DH6" s="611"/>
      <c r="DI6" s="611"/>
      <c r="DJ6" s="611"/>
      <c r="DK6" s="611"/>
      <c r="DL6" s="611"/>
      <c r="DM6" s="611"/>
      <c r="DN6" s="611"/>
      <c r="DO6" s="611"/>
      <c r="DP6" s="612"/>
      <c r="DQ6" s="619">
        <v>51022</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440</v>
      </c>
      <c r="S7" s="611"/>
      <c r="T7" s="611"/>
      <c r="U7" s="611"/>
      <c r="V7" s="611"/>
      <c r="W7" s="611"/>
      <c r="X7" s="611"/>
      <c r="Y7" s="612"/>
      <c r="Z7" s="613">
        <v>0</v>
      </c>
      <c r="AA7" s="613"/>
      <c r="AB7" s="613"/>
      <c r="AC7" s="613"/>
      <c r="AD7" s="614">
        <v>440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225631</v>
      </c>
      <c r="BH7" s="611"/>
      <c r="BI7" s="611"/>
      <c r="BJ7" s="611"/>
      <c r="BK7" s="611"/>
      <c r="BL7" s="611"/>
      <c r="BM7" s="611"/>
      <c r="BN7" s="612"/>
      <c r="BO7" s="613">
        <v>24</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863767</v>
      </c>
      <c r="CS7" s="611"/>
      <c r="CT7" s="611"/>
      <c r="CU7" s="611"/>
      <c r="CV7" s="611"/>
      <c r="CW7" s="611"/>
      <c r="CX7" s="611"/>
      <c r="CY7" s="612"/>
      <c r="CZ7" s="613">
        <v>23.7</v>
      </c>
      <c r="DA7" s="613"/>
      <c r="DB7" s="613"/>
      <c r="DC7" s="613"/>
      <c r="DD7" s="619">
        <v>30971</v>
      </c>
      <c r="DE7" s="611"/>
      <c r="DF7" s="611"/>
      <c r="DG7" s="611"/>
      <c r="DH7" s="611"/>
      <c r="DI7" s="611"/>
      <c r="DJ7" s="611"/>
      <c r="DK7" s="611"/>
      <c r="DL7" s="611"/>
      <c r="DM7" s="611"/>
      <c r="DN7" s="611"/>
      <c r="DO7" s="611"/>
      <c r="DP7" s="612"/>
      <c r="DQ7" s="619">
        <v>643719</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5838</v>
      </c>
      <c r="S8" s="611"/>
      <c r="T8" s="611"/>
      <c r="U8" s="611"/>
      <c r="V8" s="611"/>
      <c r="W8" s="611"/>
      <c r="X8" s="611"/>
      <c r="Y8" s="612"/>
      <c r="Z8" s="613">
        <v>0.1</v>
      </c>
      <c r="AA8" s="613"/>
      <c r="AB8" s="613"/>
      <c r="AC8" s="613"/>
      <c r="AD8" s="614">
        <v>5838</v>
      </c>
      <c r="AE8" s="614"/>
      <c r="AF8" s="614"/>
      <c r="AG8" s="614"/>
      <c r="AH8" s="614"/>
      <c r="AI8" s="614"/>
      <c r="AJ8" s="614"/>
      <c r="AK8" s="614"/>
      <c r="AL8" s="615">
        <v>0.3</v>
      </c>
      <c r="AM8" s="616"/>
      <c r="AN8" s="616"/>
      <c r="AO8" s="617"/>
      <c r="AP8" s="607" t="s">
        <v>227</v>
      </c>
      <c r="AQ8" s="608"/>
      <c r="AR8" s="608"/>
      <c r="AS8" s="608"/>
      <c r="AT8" s="608"/>
      <c r="AU8" s="608"/>
      <c r="AV8" s="608"/>
      <c r="AW8" s="608"/>
      <c r="AX8" s="608"/>
      <c r="AY8" s="608"/>
      <c r="AZ8" s="608"/>
      <c r="BA8" s="608"/>
      <c r="BB8" s="608"/>
      <c r="BC8" s="608"/>
      <c r="BD8" s="608"/>
      <c r="BE8" s="608"/>
      <c r="BF8" s="609"/>
      <c r="BG8" s="610">
        <v>5101</v>
      </c>
      <c r="BH8" s="611"/>
      <c r="BI8" s="611"/>
      <c r="BJ8" s="611"/>
      <c r="BK8" s="611"/>
      <c r="BL8" s="611"/>
      <c r="BM8" s="611"/>
      <c r="BN8" s="612"/>
      <c r="BO8" s="613">
        <v>0.5</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594539</v>
      </c>
      <c r="CS8" s="611"/>
      <c r="CT8" s="611"/>
      <c r="CU8" s="611"/>
      <c r="CV8" s="611"/>
      <c r="CW8" s="611"/>
      <c r="CX8" s="611"/>
      <c r="CY8" s="612"/>
      <c r="CZ8" s="613">
        <v>16.3</v>
      </c>
      <c r="DA8" s="613"/>
      <c r="DB8" s="613"/>
      <c r="DC8" s="613"/>
      <c r="DD8" s="619">
        <v>26299</v>
      </c>
      <c r="DE8" s="611"/>
      <c r="DF8" s="611"/>
      <c r="DG8" s="611"/>
      <c r="DH8" s="611"/>
      <c r="DI8" s="611"/>
      <c r="DJ8" s="611"/>
      <c r="DK8" s="611"/>
      <c r="DL8" s="611"/>
      <c r="DM8" s="611"/>
      <c r="DN8" s="611"/>
      <c r="DO8" s="611"/>
      <c r="DP8" s="612"/>
      <c r="DQ8" s="619">
        <v>423038</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7595</v>
      </c>
      <c r="S9" s="611"/>
      <c r="T9" s="611"/>
      <c r="U9" s="611"/>
      <c r="V9" s="611"/>
      <c r="W9" s="611"/>
      <c r="X9" s="611"/>
      <c r="Y9" s="612"/>
      <c r="Z9" s="613">
        <v>0.2</v>
      </c>
      <c r="AA9" s="613"/>
      <c r="AB9" s="613"/>
      <c r="AC9" s="613"/>
      <c r="AD9" s="614">
        <v>7595</v>
      </c>
      <c r="AE9" s="614"/>
      <c r="AF9" s="614"/>
      <c r="AG9" s="614"/>
      <c r="AH9" s="614"/>
      <c r="AI9" s="614"/>
      <c r="AJ9" s="614"/>
      <c r="AK9" s="614"/>
      <c r="AL9" s="615">
        <v>0.4</v>
      </c>
      <c r="AM9" s="616"/>
      <c r="AN9" s="616"/>
      <c r="AO9" s="617"/>
      <c r="AP9" s="607" t="s">
        <v>230</v>
      </c>
      <c r="AQ9" s="608"/>
      <c r="AR9" s="608"/>
      <c r="AS9" s="608"/>
      <c r="AT9" s="608"/>
      <c r="AU9" s="608"/>
      <c r="AV9" s="608"/>
      <c r="AW9" s="608"/>
      <c r="AX9" s="608"/>
      <c r="AY9" s="608"/>
      <c r="AZ9" s="608"/>
      <c r="BA9" s="608"/>
      <c r="BB9" s="608"/>
      <c r="BC9" s="608"/>
      <c r="BD9" s="608"/>
      <c r="BE9" s="608"/>
      <c r="BF9" s="609"/>
      <c r="BG9" s="610">
        <v>179061</v>
      </c>
      <c r="BH9" s="611"/>
      <c r="BI9" s="611"/>
      <c r="BJ9" s="611"/>
      <c r="BK9" s="611"/>
      <c r="BL9" s="611"/>
      <c r="BM9" s="611"/>
      <c r="BN9" s="612"/>
      <c r="BO9" s="613">
        <v>19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589203</v>
      </c>
      <c r="CS9" s="611"/>
      <c r="CT9" s="611"/>
      <c r="CU9" s="611"/>
      <c r="CV9" s="611"/>
      <c r="CW9" s="611"/>
      <c r="CX9" s="611"/>
      <c r="CY9" s="612"/>
      <c r="CZ9" s="613">
        <v>16.100000000000001</v>
      </c>
      <c r="DA9" s="613"/>
      <c r="DB9" s="613"/>
      <c r="DC9" s="613"/>
      <c r="DD9" s="619">
        <v>24957</v>
      </c>
      <c r="DE9" s="611"/>
      <c r="DF9" s="611"/>
      <c r="DG9" s="611"/>
      <c r="DH9" s="611"/>
      <c r="DI9" s="611"/>
      <c r="DJ9" s="611"/>
      <c r="DK9" s="611"/>
      <c r="DL9" s="611"/>
      <c r="DM9" s="611"/>
      <c r="DN9" s="611"/>
      <c r="DO9" s="611"/>
      <c r="DP9" s="612"/>
      <c r="DQ9" s="619">
        <v>439240</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16116</v>
      </c>
      <c r="BH10" s="611"/>
      <c r="BI10" s="611"/>
      <c r="BJ10" s="611"/>
      <c r="BK10" s="611"/>
      <c r="BL10" s="611"/>
      <c r="BM10" s="611"/>
      <c r="BN10" s="612"/>
      <c r="BO10" s="613">
        <v>1.7</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94400</v>
      </c>
      <c r="S11" s="611"/>
      <c r="T11" s="611"/>
      <c r="U11" s="611"/>
      <c r="V11" s="611"/>
      <c r="W11" s="611"/>
      <c r="X11" s="611"/>
      <c r="Y11" s="612"/>
      <c r="Z11" s="615">
        <v>2.4</v>
      </c>
      <c r="AA11" s="616"/>
      <c r="AB11" s="616"/>
      <c r="AC11" s="622"/>
      <c r="AD11" s="619">
        <v>94400</v>
      </c>
      <c r="AE11" s="611"/>
      <c r="AF11" s="611"/>
      <c r="AG11" s="611"/>
      <c r="AH11" s="611"/>
      <c r="AI11" s="611"/>
      <c r="AJ11" s="611"/>
      <c r="AK11" s="612"/>
      <c r="AL11" s="615">
        <v>4.4000000000000004</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25353</v>
      </c>
      <c r="BH11" s="611"/>
      <c r="BI11" s="611"/>
      <c r="BJ11" s="611"/>
      <c r="BK11" s="611"/>
      <c r="BL11" s="611"/>
      <c r="BM11" s="611"/>
      <c r="BN11" s="612"/>
      <c r="BO11" s="613">
        <v>2.7</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31631</v>
      </c>
      <c r="CS11" s="611"/>
      <c r="CT11" s="611"/>
      <c r="CU11" s="611"/>
      <c r="CV11" s="611"/>
      <c r="CW11" s="611"/>
      <c r="CX11" s="611"/>
      <c r="CY11" s="612"/>
      <c r="CZ11" s="613">
        <v>0.9</v>
      </c>
      <c r="DA11" s="613"/>
      <c r="DB11" s="613"/>
      <c r="DC11" s="613"/>
      <c r="DD11" s="619">
        <v>991</v>
      </c>
      <c r="DE11" s="611"/>
      <c r="DF11" s="611"/>
      <c r="DG11" s="611"/>
      <c r="DH11" s="611"/>
      <c r="DI11" s="611"/>
      <c r="DJ11" s="611"/>
      <c r="DK11" s="611"/>
      <c r="DL11" s="611"/>
      <c r="DM11" s="611"/>
      <c r="DN11" s="611"/>
      <c r="DO11" s="611"/>
      <c r="DP11" s="612"/>
      <c r="DQ11" s="619">
        <v>31364</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681641</v>
      </c>
      <c r="BH12" s="611"/>
      <c r="BI12" s="611"/>
      <c r="BJ12" s="611"/>
      <c r="BK12" s="611"/>
      <c r="BL12" s="611"/>
      <c r="BM12" s="611"/>
      <c r="BN12" s="612"/>
      <c r="BO12" s="613">
        <v>72.400000000000006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75351</v>
      </c>
      <c r="CS12" s="611"/>
      <c r="CT12" s="611"/>
      <c r="CU12" s="611"/>
      <c r="CV12" s="611"/>
      <c r="CW12" s="611"/>
      <c r="CX12" s="611"/>
      <c r="CY12" s="612"/>
      <c r="CZ12" s="613">
        <v>2.1</v>
      </c>
      <c r="DA12" s="613"/>
      <c r="DB12" s="613"/>
      <c r="DC12" s="613"/>
      <c r="DD12" s="619">
        <v>17755</v>
      </c>
      <c r="DE12" s="611"/>
      <c r="DF12" s="611"/>
      <c r="DG12" s="611"/>
      <c r="DH12" s="611"/>
      <c r="DI12" s="611"/>
      <c r="DJ12" s="611"/>
      <c r="DK12" s="611"/>
      <c r="DL12" s="611"/>
      <c r="DM12" s="611"/>
      <c r="DN12" s="611"/>
      <c r="DO12" s="611"/>
      <c r="DP12" s="612"/>
      <c r="DQ12" s="619">
        <v>42769</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680429</v>
      </c>
      <c r="BH13" s="611"/>
      <c r="BI13" s="611"/>
      <c r="BJ13" s="611"/>
      <c r="BK13" s="611"/>
      <c r="BL13" s="611"/>
      <c r="BM13" s="611"/>
      <c r="BN13" s="612"/>
      <c r="BO13" s="613">
        <v>72.3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484004</v>
      </c>
      <c r="CS13" s="611"/>
      <c r="CT13" s="611"/>
      <c r="CU13" s="611"/>
      <c r="CV13" s="611"/>
      <c r="CW13" s="611"/>
      <c r="CX13" s="611"/>
      <c r="CY13" s="612"/>
      <c r="CZ13" s="613">
        <v>13.3</v>
      </c>
      <c r="DA13" s="613"/>
      <c r="DB13" s="613"/>
      <c r="DC13" s="613"/>
      <c r="DD13" s="619">
        <v>226034</v>
      </c>
      <c r="DE13" s="611"/>
      <c r="DF13" s="611"/>
      <c r="DG13" s="611"/>
      <c r="DH13" s="611"/>
      <c r="DI13" s="611"/>
      <c r="DJ13" s="611"/>
      <c r="DK13" s="611"/>
      <c r="DL13" s="611"/>
      <c r="DM13" s="611"/>
      <c r="DN13" s="611"/>
      <c r="DO13" s="611"/>
      <c r="DP13" s="612"/>
      <c r="DQ13" s="619">
        <v>340483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14046</v>
      </c>
      <c r="BH14" s="611"/>
      <c r="BI14" s="611"/>
      <c r="BJ14" s="611"/>
      <c r="BK14" s="611"/>
      <c r="BL14" s="611"/>
      <c r="BM14" s="611"/>
      <c r="BN14" s="612"/>
      <c r="BO14" s="613">
        <v>1.5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218592</v>
      </c>
      <c r="CS14" s="611"/>
      <c r="CT14" s="611"/>
      <c r="CU14" s="611"/>
      <c r="CV14" s="611"/>
      <c r="CW14" s="611"/>
      <c r="CX14" s="611"/>
      <c r="CY14" s="612"/>
      <c r="CZ14" s="613">
        <v>6</v>
      </c>
      <c r="DA14" s="613"/>
      <c r="DB14" s="613"/>
      <c r="DC14" s="613"/>
      <c r="DD14" s="619">
        <v>155092</v>
      </c>
      <c r="DE14" s="611"/>
      <c r="DF14" s="611"/>
      <c r="DG14" s="611"/>
      <c r="DH14" s="611"/>
      <c r="DI14" s="611"/>
      <c r="DJ14" s="611"/>
      <c r="DK14" s="611"/>
      <c r="DL14" s="611"/>
      <c r="DM14" s="611"/>
      <c r="DN14" s="611"/>
      <c r="DO14" s="611"/>
      <c r="DP14" s="612"/>
      <c r="DQ14" s="619">
        <v>77510</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1368</v>
      </c>
      <c r="S15" s="611"/>
      <c r="T15" s="611"/>
      <c r="U15" s="611"/>
      <c r="V15" s="611"/>
      <c r="W15" s="611"/>
      <c r="X15" s="611"/>
      <c r="Y15" s="612"/>
      <c r="Z15" s="613">
        <v>0</v>
      </c>
      <c r="AA15" s="613"/>
      <c r="AB15" s="613"/>
      <c r="AC15" s="613"/>
      <c r="AD15" s="614">
        <v>1368</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20407</v>
      </c>
      <c r="BH15" s="611"/>
      <c r="BI15" s="611"/>
      <c r="BJ15" s="611"/>
      <c r="BK15" s="611"/>
      <c r="BL15" s="611"/>
      <c r="BM15" s="611"/>
      <c r="BN15" s="612"/>
      <c r="BO15" s="613">
        <v>2.2000000000000002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265834</v>
      </c>
      <c r="CS15" s="611"/>
      <c r="CT15" s="611"/>
      <c r="CU15" s="611"/>
      <c r="CV15" s="611"/>
      <c r="CW15" s="611"/>
      <c r="CX15" s="611"/>
      <c r="CY15" s="612"/>
      <c r="CZ15" s="613">
        <v>7.3</v>
      </c>
      <c r="DA15" s="613"/>
      <c r="DB15" s="613"/>
      <c r="DC15" s="613"/>
      <c r="DD15" s="619">
        <v>61983</v>
      </c>
      <c r="DE15" s="611"/>
      <c r="DF15" s="611"/>
      <c r="DG15" s="611"/>
      <c r="DH15" s="611"/>
      <c r="DI15" s="611"/>
      <c r="DJ15" s="611"/>
      <c r="DK15" s="611"/>
      <c r="DL15" s="611"/>
      <c r="DM15" s="611"/>
      <c r="DN15" s="611"/>
      <c r="DO15" s="611"/>
      <c r="DP15" s="612"/>
      <c r="DQ15" s="619">
        <v>191493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13567</v>
      </c>
      <c r="S16" s="611"/>
      <c r="T16" s="611"/>
      <c r="U16" s="611"/>
      <c r="V16" s="611"/>
      <c r="W16" s="611"/>
      <c r="X16" s="611"/>
      <c r="Y16" s="612"/>
      <c r="Z16" s="613">
        <v>0.3</v>
      </c>
      <c r="AA16" s="613"/>
      <c r="AB16" s="613"/>
      <c r="AC16" s="613"/>
      <c r="AD16" s="614">
        <v>13567</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14673</v>
      </c>
      <c r="S17" s="611"/>
      <c r="T17" s="611"/>
      <c r="U17" s="611"/>
      <c r="V17" s="611"/>
      <c r="W17" s="611"/>
      <c r="X17" s="611"/>
      <c r="Y17" s="612"/>
      <c r="Z17" s="613">
        <v>0.4</v>
      </c>
      <c r="AA17" s="613"/>
      <c r="AB17" s="613"/>
      <c r="AC17" s="613"/>
      <c r="AD17" s="614">
        <v>14673</v>
      </c>
      <c r="AE17" s="614"/>
      <c r="AF17" s="614"/>
      <c r="AG17" s="614"/>
      <c r="AH17" s="614"/>
      <c r="AI17" s="614"/>
      <c r="AJ17" s="614"/>
      <c r="AK17" s="614"/>
      <c r="AL17" s="615">
        <v>0.7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477186</v>
      </c>
      <c r="CS17" s="611"/>
      <c r="CT17" s="611"/>
      <c r="CU17" s="611"/>
      <c r="CV17" s="611"/>
      <c r="CW17" s="611"/>
      <c r="CX17" s="611"/>
      <c r="CY17" s="612"/>
      <c r="CZ17" s="613">
        <v>13.1</v>
      </c>
      <c r="DA17" s="613"/>
      <c r="DB17" s="613"/>
      <c r="DC17" s="613"/>
      <c r="DD17" s="619" t="s">
        <v>122</v>
      </c>
      <c r="DE17" s="611"/>
      <c r="DF17" s="611"/>
      <c r="DG17" s="611"/>
      <c r="DH17" s="611"/>
      <c r="DI17" s="611"/>
      <c r="DJ17" s="611"/>
      <c r="DK17" s="611"/>
      <c r="DL17" s="611"/>
      <c r="DM17" s="611"/>
      <c r="DN17" s="611"/>
      <c r="DO17" s="611"/>
      <c r="DP17" s="612"/>
      <c r="DQ17" s="619">
        <v>474508</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948</v>
      </c>
      <c r="S18" s="611"/>
      <c r="T18" s="611"/>
      <c r="U18" s="611"/>
      <c r="V18" s="611"/>
      <c r="W18" s="611"/>
      <c r="X18" s="611"/>
      <c r="Y18" s="612"/>
      <c r="Z18" s="613">
        <v>0</v>
      </c>
      <c r="AA18" s="613"/>
      <c r="AB18" s="613"/>
      <c r="AC18" s="613"/>
      <c r="AD18" s="614">
        <v>948</v>
      </c>
      <c r="AE18" s="614"/>
      <c r="AF18" s="614"/>
      <c r="AG18" s="614"/>
      <c r="AH18" s="614"/>
      <c r="AI18" s="614"/>
      <c r="AJ18" s="614"/>
      <c r="AK18" s="614"/>
      <c r="AL18" s="615">
        <v>0</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13725</v>
      </c>
      <c r="S19" s="611"/>
      <c r="T19" s="611"/>
      <c r="U19" s="611"/>
      <c r="V19" s="611"/>
      <c r="W19" s="611"/>
      <c r="X19" s="611"/>
      <c r="Y19" s="612"/>
      <c r="Z19" s="613">
        <v>0.3</v>
      </c>
      <c r="AA19" s="613"/>
      <c r="AB19" s="613"/>
      <c r="AC19" s="613"/>
      <c r="AD19" s="614">
        <v>13725</v>
      </c>
      <c r="AE19" s="614"/>
      <c r="AF19" s="614"/>
      <c r="AG19" s="614"/>
      <c r="AH19" s="614"/>
      <c r="AI19" s="614"/>
      <c r="AJ19" s="614"/>
      <c r="AK19" s="614"/>
      <c r="AL19" s="615">
        <v>0.6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3651131</v>
      </c>
      <c r="CS20" s="611"/>
      <c r="CT20" s="611"/>
      <c r="CU20" s="611"/>
      <c r="CV20" s="611"/>
      <c r="CW20" s="611"/>
      <c r="CX20" s="611"/>
      <c r="CY20" s="612"/>
      <c r="CZ20" s="613">
        <v>100</v>
      </c>
      <c r="DA20" s="613"/>
      <c r="DB20" s="613"/>
      <c r="DC20" s="613"/>
      <c r="DD20" s="619">
        <v>544082</v>
      </c>
      <c r="DE20" s="611"/>
      <c r="DF20" s="611"/>
      <c r="DG20" s="611"/>
      <c r="DH20" s="611"/>
      <c r="DI20" s="611"/>
      <c r="DJ20" s="611"/>
      <c r="DK20" s="611"/>
      <c r="DL20" s="611"/>
      <c r="DM20" s="611"/>
      <c r="DN20" s="611"/>
      <c r="DO20" s="611"/>
      <c r="DP20" s="612"/>
      <c r="DQ20" s="619">
        <v>2715148</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1309073</v>
      </c>
      <c r="S21" s="611"/>
      <c r="T21" s="611"/>
      <c r="U21" s="611"/>
      <c r="V21" s="611"/>
      <c r="W21" s="611"/>
      <c r="X21" s="611"/>
      <c r="Y21" s="612"/>
      <c r="Z21" s="613">
        <v>32.799999999999997</v>
      </c>
      <c r="AA21" s="613"/>
      <c r="AB21" s="613"/>
      <c r="AC21" s="613"/>
      <c r="AD21" s="614">
        <v>1074949</v>
      </c>
      <c r="AE21" s="614"/>
      <c r="AF21" s="614"/>
      <c r="AG21" s="614"/>
      <c r="AH21" s="614"/>
      <c r="AI21" s="614"/>
      <c r="AJ21" s="614"/>
      <c r="AK21" s="614"/>
      <c r="AL21" s="615">
        <v>49.6</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1074949</v>
      </c>
      <c r="S22" s="611"/>
      <c r="T22" s="611"/>
      <c r="U22" s="611"/>
      <c r="V22" s="611"/>
      <c r="W22" s="611"/>
      <c r="X22" s="611"/>
      <c r="Y22" s="612"/>
      <c r="Z22" s="613">
        <v>26.9</v>
      </c>
      <c r="AA22" s="613"/>
      <c r="AB22" s="613"/>
      <c r="AC22" s="613"/>
      <c r="AD22" s="614">
        <v>1074949</v>
      </c>
      <c r="AE22" s="614"/>
      <c r="AF22" s="614"/>
      <c r="AG22" s="614"/>
      <c r="AH22" s="614"/>
      <c r="AI22" s="614"/>
      <c r="AJ22" s="614"/>
      <c r="AK22" s="614"/>
      <c r="AL22" s="615">
        <v>49.6</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234124</v>
      </c>
      <c r="S23" s="611"/>
      <c r="T23" s="611"/>
      <c r="U23" s="611"/>
      <c r="V23" s="611"/>
      <c r="W23" s="611"/>
      <c r="X23" s="611"/>
      <c r="Y23" s="612"/>
      <c r="Z23" s="613">
        <v>5.9</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1410207</v>
      </c>
      <c r="CS24" s="600"/>
      <c r="CT24" s="600"/>
      <c r="CU24" s="600"/>
      <c r="CV24" s="600"/>
      <c r="CW24" s="600"/>
      <c r="CX24" s="600"/>
      <c r="CY24" s="601"/>
      <c r="CZ24" s="604">
        <v>38.6</v>
      </c>
      <c r="DA24" s="605"/>
      <c r="DB24" s="605"/>
      <c r="DC24" s="621"/>
      <c r="DD24" s="645">
        <v>1210460</v>
      </c>
      <c r="DE24" s="600"/>
      <c r="DF24" s="600"/>
      <c r="DG24" s="600"/>
      <c r="DH24" s="600"/>
      <c r="DI24" s="600"/>
      <c r="DJ24" s="600"/>
      <c r="DK24" s="601"/>
      <c r="DL24" s="645">
        <v>1189954</v>
      </c>
      <c r="DM24" s="600"/>
      <c r="DN24" s="600"/>
      <c r="DO24" s="600"/>
      <c r="DP24" s="600"/>
      <c r="DQ24" s="600"/>
      <c r="DR24" s="600"/>
      <c r="DS24" s="600"/>
      <c r="DT24" s="600"/>
      <c r="DU24" s="600"/>
      <c r="DV24" s="601"/>
      <c r="DW24" s="604">
        <v>54.8</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2400235</v>
      </c>
      <c r="S25" s="611"/>
      <c r="T25" s="611"/>
      <c r="U25" s="611"/>
      <c r="V25" s="611"/>
      <c r="W25" s="611"/>
      <c r="X25" s="611"/>
      <c r="Y25" s="612"/>
      <c r="Z25" s="613">
        <v>60.1</v>
      </c>
      <c r="AA25" s="613"/>
      <c r="AB25" s="613"/>
      <c r="AC25" s="613"/>
      <c r="AD25" s="614">
        <v>2166111</v>
      </c>
      <c r="AE25" s="614"/>
      <c r="AF25" s="614"/>
      <c r="AG25" s="614"/>
      <c r="AH25" s="614"/>
      <c r="AI25" s="614"/>
      <c r="AJ25" s="614"/>
      <c r="AK25" s="614"/>
      <c r="AL25" s="615">
        <v>100</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764875</v>
      </c>
      <c r="CS25" s="642"/>
      <c r="CT25" s="642"/>
      <c r="CU25" s="642"/>
      <c r="CV25" s="642"/>
      <c r="CW25" s="642"/>
      <c r="CX25" s="642"/>
      <c r="CY25" s="643"/>
      <c r="CZ25" s="615">
        <v>20.9</v>
      </c>
      <c r="DA25" s="640"/>
      <c r="DB25" s="640"/>
      <c r="DC25" s="644"/>
      <c r="DD25" s="619">
        <v>658925</v>
      </c>
      <c r="DE25" s="642"/>
      <c r="DF25" s="642"/>
      <c r="DG25" s="642"/>
      <c r="DH25" s="642"/>
      <c r="DI25" s="642"/>
      <c r="DJ25" s="642"/>
      <c r="DK25" s="643"/>
      <c r="DL25" s="619">
        <v>646919</v>
      </c>
      <c r="DM25" s="642"/>
      <c r="DN25" s="642"/>
      <c r="DO25" s="642"/>
      <c r="DP25" s="642"/>
      <c r="DQ25" s="642"/>
      <c r="DR25" s="642"/>
      <c r="DS25" s="642"/>
      <c r="DT25" s="642"/>
      <c r="DU25" s="642"/>
      <c r="DV25" s="643"/>
      <c r="DW25" s="615">
        <v>29.8</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t="s">
        <v>122</v>
      </c>
      <c r="S26" s="611"/>
      <c r="T26" s="611"/>
      <c r="U26" s="611"/>
      <c r="V26" s="611"/>
      <c r="W26" s="611"/>
      <c r="X26" s="611"/>
      <c r="Y26" s="612"/>
      <c r="Z26" s="613" t="s">
        <v>122</v>
      </c>
      <c r="AA26" s="613"/>
      <c r="AB26" s="613"/>
      <c r="AC26" s="613"/>
      <c r="AD26" s="614" t="s">
        <v>122</v>
      </c>
      <c r="AE26" s="614"/>
      <c r="AF26" s="614"/>
      <c r="AG26" s="614"/>
      <c r="AH26" s="614"/>
      <c r="AI26" s="614"/>
      <c r="AJ26" s="614"/>
      <c r="AK26" s="614"/>
      <c r="AL26" s="615" t="s">
        <v>122</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475839</v>
      </c>
      <c r="CS26" s="611"/>
      <c r="CT26" s="611"/>
      <c r="CU26" s="611"/>
      <c r="CV26" s="611"/>
      <c r="CW26" s="611"/>
      <c r="CX26" s="611"/>
      <c r="CY26" s="612"/>
      <c r="CZ26" s="615">
        <v>13</v>
      </c>
      <c r="DA26" s="640"/>
      <c r="DB26" s="640"/>
      <c r="DC26" s="644"/>
      <c r="DD26" s="619">
        <v>381717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14888</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941725</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168146</v>
      </c>
      <c r="CS27" s="642"/>
      <c r="CT27" s="642"/>
      <c r="CU27" s="642"/>
      <c r="CV27" s="642"/>
      <c r="CW27" s="642"/>
      <c r="CX27" s="642"/>
      <c r="CY27" s="643"/>
      <c r="CZ27" s="615">
        <v>4.5999999999999996</v>
      </c>
      <c r="DA27" s="640"/>
      <c r="DB27" s="640"/>
      <c r="DC27" s="644"/>
      <c r="DD27" s="619">
        <v>77027</v>
      </c>
      <c r="DE27" s="642"/>
      <c r="DF27" s="642"/>
      <c r="DG27" s="642"/>
      <c r="DH27" s="642"/>
      <c r="DI27" s="642"/>
      <c r="DJ27" s="642"/>
      <c r="DK27" s="643"/>
      <c r="DL27" s="619">
        <v>68527</v>
      </c>
      <c r="DM27" s="642"/>
      <c r="DN27" s="642"/>
      <c r="DO27" s="642"/>
      <c r="DP27" s="642"/>
      <c r="DQ27" s="642"/>
      <c r="DR27" s="642"/>
      <c r="DS27" s="642"/>
      <c r="DT27" s="642"/>
      <c r="DU27" s="642"/>
      <c r="DV27" s="643"/>
      <c r="DW27" s="615">
        <v>3.2</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155139</v>
      </c>
      <c r="S28" s="611"/>
      <c r="T28" s="611"/>
      <c r="U28" s="611"/>
      <c r="V28" s="611"/>
      <c r="W28" s="611"/>
      <c r="X28" s="611"/>
      <c r="Y28" s="612"/>
      <c r="Z28" s="613">
        <v>3.9</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477186</v>
      </c>
      <c r="CS28" s="611"/>
      <c r="CT28" s="611"/>
      <c r="CU28" s="611"/>
      <c r="CV28" s="611"/>
      <c r="CW28" s="611"/>
      <c r="CX28" s="611"/>
      <c r="CY28" s="612"/>
      <c r="CZ28" s="615">
        <v>13.1</v>
      </c>
      <c r="DA28" s="640"/>
      <c r="DB28" s="640"/>
      <c r="DC28" s="644"/>
      <c r="DD28" s="619">
        <v>474508</v>
      </c>
      <c r="DE28" s="611"/>
      <c r="DF28" s="611"/>
      <c r="DG28" s="611"/>
      <c r="DH28" s="611"/>
      <c r="DI28" s="611"/>
      <c r="DJ28" s="611"/>
      <c r="DK28" s="612"/>
      <c r="DL28" s="619">
        <v>474508</v>
      </c>
      <c r="DM28" s="611"/>
      <c r="DN28" s="611"/>
      <c r="DO28" s="611"/>
      <c r="DP28" s="611"/>
      <c r="DQ28" s="611"/>
      <c r="DR28" s="611"/>
      <c r="DS28" s="611"/>
      <c r="DT28" s="611"/>
      <c r="DU28" s="611"/>
      <c r="DV28" s="612"/>
      <c r="DW28" s="615">
        <v>21.8</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18508</v>
      </c>
      <c r="S29" s="611"/>
      <c r="T29" s="611"/>
      <c r="U29" s="611"/>
      <c r="V29" s="611"/>
      <c r="W29" s="611"/>
      <c r="X29" s="611"/>
      <c r="Y29" s="612"/>
      <c r="Z29" s="613">
        <v>0.5</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477186</v>
      </c>
      <c r="CS29" s="642"/>
      <c r="CT29" s="642"/>
      <c r="CU29" s="642"/>
      <c r="CV29" s="642"/>
      <c r="CW29" s="642"/>
      <c r="CX29" s="642"/>
      <c r="CY29" s="643"/>
      <c r="CZ29" s="615">
        <v>13.1</v>
      </c>
      <c r="DA29" s="640"/>
      <c r="DB29" s="640"/>
      <c r="DC29" s="644"/>
      <c r="DD29" s="619">
        <v>474508</v>
      </c>
      <c r="DE29" s="642"/>
      <c r="DF29" s="642"/>
      <c r="DG29" s="642"/>
      <c r="DH29" s="642"/>
      <c r="DI29" s="642"/>
      <c r="DJ29" s="642"/>
      <c r="DK29" s="643"/>
      <c r="DL29" s="619">
        <v>474508</v>
      </c>
      <c r="DM29" s="642"/>
      <c r="DN29" s="642"/>
      <c r="DO29" s="642"/>
      <c r="DP29" s="642"/>
      <c r="DQ29" s="642"/>
      <c r="DR29" s="642"/>
      <c r="DS29" s="642"/>
      <c r="DT29" s="642"/>
      <c r="DU29" s="642"/>
      <c r="DV29" s="643"/>
      <c r="DW29" s="615">
        <v>21.8</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118457</v>
      </c>
      <c r="S30" s="611"/>
      <c r="T30" s="611"/>
      <c r="U30" s="611"/>
      <c r="V30" s="611"/>
      <c r="W30" s="611"/>
      <c r="X30" s="611"/>
      <c r="Y30" s="612"/>
      <c r="Z30" s="613">
        <v>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470966</v>
      </c>
      <c r="CS30" s="611"/>
      <c r="CT30" s="611"/>
      <c r="CU30" s="611"/>
      <c r="CV30" s="611"/>
      <c r="CW30" s="611"/>
      <c r="CX30" s="611"/>
      <c r="CY30" s="612"/>
      <c r="CZ30" s="615">
        <v>12.9</v>
      </c>
      <c r="DA30" s="640"/>
      <c r="DB30" s="640"/>
      <c r="DC30" s="644"/>
      <c r="DD30" s="619">
        <v>468308</v>
      </c>
      <c r="DE30" s="611"/>
      <c r="DF30" s="611"/>
      <c r="DG30" s="611"/>
      <c r="DH30" s="611"/>
      <c r="DI30" s="611"/>
      <c r="DJ30" s="611"/>
      <c r="DK30" s="612"/>
      <c r="DL30" s="619">
        <v>468308</v>
      </c>
      <c r="DM30" s="611"/>
      <c r="DN30" s="611"/>
      <c r="DO30" s="611"/>
      <c r="DP30" s="611"/>
      <c r="DQ30" s="611"/>
      <c r="DR30" s="611"/>
      <c r="DS30" s="611"/>
      <c r="DT30" s="611"/>
      <c r="DU30" s="611"/>
      <c r="DV30" s="612"/>
      <c r="DW30" s="615">
        <v>21.6</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99.9</v>
      </c>
      <c r="BH31" s="654"/>
      <c r="BI31" s="654"/>
      <c r="BJ31" s="654"/>
      <c r="BK31" s="654"/>
      <c r="BL31" s="654"/>
      <c r="BM31" s="605">
        <v>99.6</v>
      </c>
      <c r="BN31" s="654"/>
      <c r="BO31" s="654"/>
      <c r="BP31" s="654"/>
      <c r="BQ31" s="655"/>
      <c r="BR31" s="666">
        <v>99.9</v>
      </c>
      <c r="BS31" s="654"/>
      <c r="BT31" s="654"/>
      <c r="BU31" s="654"/>
      <c r="BV31" s="654"/>
      <c r="BW31" s="654"/>
      <c r="BX31" s="605">
        <v>99.6</v>
      </c>
      <c r="BY31" s="654"/>
      <c r="BZ31" s="654"/>
      <c r="CA31" s="654"/>
      <c r="CB31" s="655"/>
      <c r="CD31" s="648"/>
      <c r="CE31" s="649"/>
      <c r="CF31" s="607" t="s">
        <v>300</v>
      </c>
      <c r="CG31" s="608"/>
      <c r="CH31" s="608"/>
      <c r="CI31" s="608"/>
      <c r="CJ31" s="608"/>
      <c r="CK31" s="608"/>
      <c r="CL31" s="608"/>
      <c r="CM31" s="608"/>
      <c r="CN31" s="608"/>
      <c r="CO31" s="608"/>
      <c r="CP31" s="608"/>
      <c r="CQ31" s="609"/>
      <c r="CR31" s="610">
        <v>6220</v>
      </c>
      <c r="CS31" s="642"/>
      <c r="CT31" s="642"/>
      <c r="CU31" s="642"/>
      <c r="CV31" s="642"/>
      <c r="CW31" s="642"/>
      <c r="CX31" s="642"/>
      <c r="CY31" s="643"/>
      <c r="CZ31" s="615">
        <v>0.2</v>
      </c>
      <c r="DA31" s="640"/>
      <c r="DB31" s="640"/>
      <c r="DC31" s="644"/>
      <c r="DD31" s="619">
        <v>6200</v>
      </c>
      <c r="DE31" s="642"/>
      <c r="DF31" s="642"/>
      <c r="DG31" s="642"/>
      <c r="DH31" s="642"/>
      <c r="DI31" s="642"/>
      <c r="DJ31" s="642"/>
      <c r="DK31" s="643"/>
      <c r="DL31" s="619">
        <v>6200</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106061</v>
      </c>
      <c r="S32" s="611"/>
      <c r="T32" s="611"/>
      <c r="U32" s="611"/>
      <c r="V32" s="611"/>
      <c r="W32" s="611"/>
      <c r="X32" s="611"/>
      <c r="Y32" s="612"/>
      <c r="Z32" s="613">
        <v>2.7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99.7</v>
      </c>
      <c r="BH32" s="642"/>
      <c r="BI32" s="642"/>
      <c r="BJ32" s="642"/>
      <c r="BK32" s="642"/>
      <c r="BL32" s="642"/>
      <c r="BM32" s="616">
        <v>98.5</v>
      </c>
      <c r="BN32" s="642"/>
      <c r="BO32" s="642"/>
      <c r="BP32" s="642"/>
      <c r="BQ32" s="665"/>
      <c r="BR32" s="667">
        <v>99.8</v>
      </c>
      <c r="BS32" s="642"/>
      <c r="BT32" s="642"/>
      <c r="BU32" s="642"/>
      <c r="BV32" s="642"/>
      <c r="BW32" s="642"/>
      <c r="BX32" s="616">
        <v>98.7</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2920</v>
      </c>
      <c r="S33" s="611"/>
      <c r="T33" s="611"/>
      <c r="U33" s="611"/>
      <c r="V33" s="611"/>
      <c r="W33" s="611"/>
      <c r="X33" s="611"/>
      <c r="Y33" s="612"/>
      <c r="Z33" s="613">
        <v>0.1</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100</v>
      </c>
      <c r="BH33" s="669"/>
      <c r="BI33" s="669"/>
      <c r="BJ33" s="669"/>
      <c r="BK33" s="669"/>
      <c r="BL33" s="669"/>
      <c r="BM33" s="670">
        <v>99.9</v>
      </c>
      <c r="BN33" s="669"/>
      <c r="BO33" s="669"/>
      <c r="BP33" s="669"/>
      <c r="BQ33" s="671"/>
      <c r="BR33" s="668">
        <v>100</v>
      </c>
      <c r="BS33" s="669"/>
      <c r="BT33" s="669"/>
      <c r="BU33" s="669"/>
      <c r="BV33" s="669"/>
      <c r="BW33" s="669"/>
      <c r="BX33" s="670">
        <v>99.9</v>
      </c>
      <c r="BY33" s="669"/>
      <c r="BZ33" s="669"/>
      <c r="CA33" s="669"/>
      <c r="CB33" s="671"/>
      <c r="CD33" s="607" t="s">
        <v>307</v>
      </c>
      <c r="CE33" s="608"/>
      <c r="CF33" s="608"/>
      <c r="CG33" s="608"/>
      <c r="CH33" s="608"/>
      <c r="CI33" s="608"/>
      <c r="CJ33" s="608"/>
      <c r="CK33" s="608"/>
      <c r="CL33" s="608"/>
      <c r="CM33" s="608"/>
      <c r="CN33" s="608"/>
      <c r="CO33" s="608"/>
      <c r="CP33" s="608"/>
      <c r="CQ33" s="609"/>
      <c r="CR33" s="610">
        <v>1696842</v>
      </c>
      <c r="CS33" s="642"/>
      <c r="CT33" s="642"/>
      <c r="CU33" s="642"/>
      <c r="CV33" s="642"/>
      <c r="CW33" s="642"/>
      <c r="CX33" s="642"/>
      <c r="CY33" s="643"/>
      <c r="CZ33" s="615">
        <v>46.5</v>
      </c>
      <c r="DA33" s="640"/>
      <c r="DB33" s="640"/>
      <c r="DC33" s="644"/>
      <c r="DD33" s="619">
        <v>1327453</v>
      </c>
      <c r="DE33" s="642"/>
      <c r="DF33" s="642"/>
      <c r="DG33" s="642"/>
      <c r="DH33" s="642"/>
      <c r="DI33" s="642"/>
      <c r="DJ33" s="642"/>
      <c r="DK33" s="643"/>
      <c r="DL33" s="619">
        <v>719762</v>
      </c>
      <c r="DM33" s="642"/>
      <c r="DN33" s="642"/>
      <c r="DO33" s="642"/>
      <c r="DP33" s="642"/>
      <c r="DQ33" s="642"/>
      <c r="DR33" s="642"/>
      <c r="DS33" s="642"/>
      <c r="DT33" s="642"/>
      <c r="DU33" s="642"/>
      <c r="DV33" s="643"/>
      <c r="DW33" s="615">
        <v>33.1</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53862</v>
      </c>
      <c r="S34" s="611"/>
      <c r="T34" s="611"/>
      <c r="U34" s="611"/>
      <c r="V34" s="611"/>
      <c r="W34" s="611"/>
      <c r="X34" s="611"/>
      <c r="Y34" s="612"/>
      <c r="Z34" s="613">
        <v>1.3</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834387</v>
      </c>
      <c r="CS34" s="611"/>
      <c r="CT34" s="611"/>
      <c r="CU34" s="611"/>
      <c r="CV34" s="611"/>
      <c r="CW34" s="611"/>
      <c r="CX34" s="611"/>
      <c r="CY34" s="612"/>
      <c r="CZ34" s="615">
        <v>22.9</v>
      </c>
      <c r="DA34" s="640"/>
      <c r="DB34" s="640"/>
      <c r="DC34" s="644"/>
      <c r="DD34" s="619">
        <v>579423</v>
      </c>
      <c r="DE34" s="611"/>
      <c r="DF34" s="611"/>
      <c r="DG34" s="611"/>
      <c r="DH34" s="611"/>
      <c r="DI34" s="611"/>
      <c r="DJ34" s="611"/>
      <c r="DK34" s="612"/>
      <c r="DL34" s="619">
        <v>427471</v>
      </c>
      <c r="DM34" s="611"/>
      <c r="DN34" s="611"/>
      <c r="DO34" s="611"/>
      <c r="DP34" s="611"/>
      <c r="DQ34" s="611"/>
      <c r="DR34" s="611"/>
      <c r="DS34" s="611"/>
      <c r="DT34" s="611"/>
      <c r="DU34" s="611"/>
      <c r="DV34" s="612"/>
      <c r="DW34" s="615">
        <v>19.7</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714174</v>
      </c>
      <c r="S35" s="611"/>
      <c r="T35" s="611"/>
      <c r="U35" s="611"/>
      <c r="V35" s="611"/>
      <c r="W35" s="611"/>
      <c r="X35" s="611"/>
      <c r="Y35" s="612"/>
      <c r="Z35" s="613">
        <v>17.899999999999999</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7043</v>
      </c>
      <c r="CS35" s="642"/>
      <c r="CT35" s="642"/>
      <c r="CU35" s="642"/>
      <c r="CV35" s="642"/>
      <c r="CW35" s="642"/>
      <c r="CX35" s="642"/>
      <c r="CY35" s="643"/>
      <c r="CZ35" s="615">
        <v>0.2</v>
      </c>
      <c r="DA35" s="640"/>
      <c r="DB35" s="640"/>
      <c r="DC35" s="644"/>
      <c r="DD35" s="619">
        <v>5445</v>
      </c>
      <c r="DE35" s="642"/>
      <c r="DF35" s="642"/>
      <c r="DG35" s="642"/>
      <c r="DH35" s="642"/>
      <c r="DI35" s="642"/>
      <c r="DJ35" s="642"/>
      <c r="DK35" s="643"/>
      <c r="DL35" s="619">
        <v>5445</v>
      </c>
      <c r="DM35" s="642"/>
      <c r="DN35" s="642"/>
      <c r="DO35" s="642"/>
      <c r="DP35" s="642"/>
      <c r="DQ35" s="642"/>
      <c r="DR35" s="642"/>
      <c r="DS35" s="642"/>
      <c r="DT35" s="642"/>
      <c r="DU35" s="642"/>
      <c r="DV35" s="643"/>
      <c r="DW35" s="615">
        <v>0.3</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218220</v>
      </c>
      <c r="S36" s="611"/>
      <c r="T36" s="611"/>
      <c r="U36" s="611"/>
      <c r="V36" s="611"/>
      <c r="W36" s="611"/>
      <c r="X36" s="611"/>
      <c r="Y36" s="612"/>
      <c r="Z36" s="613">
        <v>5.5</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396130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25020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385355</v>
      </c>
      <c r="CS36" s="611"/>
      <c r="CT36" s="611"/>
      <c r="CU36" s="611"/>
      <c r="CV36" s="611"/>
      <c r="CW36" s="611"/>
      <c r="CX36" s="611"/>
      <c r="CY36" s="612"/>
      <c r="CZ36" s="615">
        <v>10.6</v>
      </c>
      <c r="DA36" s="640"/>
      <c r="DB36" s="640"/>
      <c r="DC36" s="644"/>
      <c r="DD36" s="619">
        <v>355257</v>
      </c>
      <c r="DE36" s="611"/>
      <c r="DF36" s="611"/>
      <c r="DG36" s="611"/>
      <c r="DH36" s="611"/>
      <c r="DI36" s="611"/>
      <c r="DJ36" s="611"/>
      <c r="DK36" s="612"/>
      <c r="DL36" s="619">
        <v>163835</v>
      </c>
      <c r="DM36" s="611"/>
      <c r="DN36" s="611"/>
      <c r="DO36" s="611"/>
      <c r="DP36" s="611"/>
      <c r="DQ36" s="611"/>
      <c r="DR36" s="611"/>
      <c r="DS36" s="611"/>
      <c r="DT36" s="611"/>
      <c r="DU36" s="611"/>
      <c r="DV36" s="612"/>
      <c r="DW36" s="615">
        <v>7.5</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100230</v>
      </c>
      <c r="S37" s="611"/>
      <c r="T37" s="611"/>
      <c r="U37" s="611"/>
      <c r="V37" s="611"/>
      <c r="W37" s="611"/>
      <c r="X37" s="611"/>
      <c r="Y37" s="612"/>
      <c r="Z37" s="613">
        <v>2.5</v>
      </c>
      <c r="AA37" s="613"/>
      <c r="AB37" s="613"/>
      <c r="AC37" s="613"/>
      <c r="AD37" s="614">
        <v>653</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160000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20165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7096</v>
      </c>
      <c r="CS37" s="642"/>
      <c r="CT37" s="642"/>
      <c r="CU37" s="642"/>
      <c r="CV37" s="642"/>
      <c r="CW37" s="642"/>
      <c r="CX37" s="642"/>
      <c r="CY37" s="643"/>
      <c r="CZ37" s="615">
        <v>0.2</v>
      </c>
      <c r="DA37" s="640"/>
      <c r="DB37" s="640"/>
      <c r="DC37" s="644"/>
      <c r="DD37" s="619">
        <v>7096</v>
      </c>
      <c r="DE37" s="642"/>
      <c r="DF37" s="642"/>
      <c r="DG37" s="642"/>
      <c r="DH37" s="642"/>
      <c r="DI37" s="642"/>
      <c r="DJ37" s="642"/>
      <c r="DK37" s="643"/>
      <c r="DL37" s="619">
        <v>5187</v>
      </c>
      <c r="DM37" s="642"/>
      <c r="DN37" s="642"/>
      <c r="DO37" s="642"/>
      <c r="DP37" s="642"/>
      <c r="DQ37" s="642"/>
      <c r="DR37" s="642"/>
      <c r="DS37" s="642"/>
      <c r="DT37" s="642"/>
      <c r="DU37" s="642"/>
      <c r="DV37" s="643"/>
      <c r="DW37" s="615">
        <v>0.2</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89000</v>
      </c>
      <c r="S38" s="611"/>
      <c r="T38" s="611"/>
      <c r="U38" s="611"/>
      <c r="V38" s="611"/>
      <c r="W38" s="611"/>
      <c r="X38" s="611"/>
      <c r="Y38" s="612"/>
      <c r="Z38" s="613">
        <v>2.2000000000000002</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66773</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311</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169357</v>
      </c>
      <c r="CS38" s="611"/>
      <c r="CT38" s="611"/>
      <c r="CU38" s="611"/>
      <c r="CV38" s="611"/>
      <c r="CW38" s="611"/>
      <c r="CX38" s="611"/>
      <c r="CY38" s="612"/>
      <c r="CZ38" s="615">
        <v>4.5999999999999996</v>
      </c>
      <c r="DA38" s="640"/>
      <c r="DB38" s="640"/>
      <c r="DC38" s="644"/>
      <c r="DD38" s="619">
        <v>142702</v>
      </c>
      <c r="DE38" s="611"/>
      <c r="DF38" s="611"/>
      <c r="DG38" s="611"/>
      <c r="DH38" s="611"/>
      <c r="DI38" s="611"/>
      <c r="DJ38" s="611"/>
      <c r="DK38" s="612"/>
      <c r="DL38" s="619">
        <v>123011</v>
      </c>
      <c r="DM38" s="611"/>
      <c r="DN38" s="611"/>
      <c r="DO38" s="611"/>
      <c r="DP38" s="611"/>
      <c r="DQ38" s="611"/>
      <c r="DR38" s="611"/>
      <c r="DS38" s="611"/>
      <c r="DT38" s="611"/>
      <c r="DU38" s="611"/>
      <c r="DV38" s="612"/>
      <c r="DW38" s="615">
        <v>5.7</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441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300700</v>
      </c>
      <c r="CS39" s="642"/>
      <c r="CT39" s="642"/>
      <c r="CU39" s="642"/>
      <c r="CV39" s="642"/>
      <c r="CW39" s="642"/>
      <c r="CX39" s="642"/>
      <c r="CY39" s="643"/>
      <c r="CZ39" s="615">
        <v>8.1999999999999993</v>
      </c>
      <c r="DA39" s="640"/>
      <c r="DB39" s="640"/>
      <c r="DC39" s="644"/>
      <c r="DD39" s="619">
        <v>244626</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6000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120</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t="s">
        <v>122</v>
      </c>
      <c r="CS40" s="611"/>
      <c r="CT40" s="611"/>
      <c r="CU40" s="611"/>
      <c r="CV40" s="611"/>
      <c r="CW40" s="611"/>
      <c r="CX40" s="611"/>
      <c r="CY40" s="612"/>
      <c r="CZ40" s="615" t="s">
        <v>122</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3991694</v>
      </c>
      <c r="S41" s="683"/>
      <c r="T41" s="683"/>
      <c r="U41" s="683"/>
      <c r="V41" s="683"/>
      <c r="W41" s="683"/>
      <c r="X41" s="683"/>
      <c r="Y41" s="687"/>
      <c r="Z41" s="688">
        <v>100</v>
      </c>
      <c r="AA41" s="688"/>
      <c r="AB41" s="688"/>
      <c r="AC41" s="688"/>
      <c r="AD41" s="689">
        <v>2166764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40559</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128798</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566</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544082</v>
      </c>
      <c r="CS42" s="642"/>
      <c r="CT42" s="642"/>
      <c r="CU42" s="642"/>
      <c r="CV42" s="642"/>
      <c r="CW42" s="642"/>
      <c r="CX42" s="642"/>
      <c r="CY42" s="643"/>
      <c r="CZ42" s="615">
        <v>14.9</v>
      </c>
      <c r="DA42" s="640"/>
      <c r="DB42" s="640"/>
      <c r="DC42" s="644"/>
      <c r="DD42" s="619">
        <v>177235</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3435</v>
      </c>
      <c r="CS43" s="642"/>
      <c r="CT43" s="642"/>
      <c r="CU43" s="642"/>
      <c r="CV43" s="642"/>
      <c r="CW43" s="642"/>
      <c r="CX43" s="642"/>
      <c r="CY43" s="643"/>
      <c r="CZ43" s="615">
        <v>0.1</v>
      </c>
      <c r="DA43" s="640"/>
      <c r="DB43" s="640"/>
      <c r="DC43" s="644"/>
      <c r="DD43" s="619">
        <v>3435</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544082</v>
      </c>
      <c r="CS44" s="611"/>
      <c r="CT44" s="611"/>
      <c r="CU44" s="611"/>
      <c r="CV44" s="611"/>
      <c r="CW44" s="611"/>
      <c r="CX44" s="611"/>
      <c r="CY44" s="612"/>
      <c r="CZ44" s="615">
        <v>14.9</v>
      </c>
      <c r="DA44" s="616"/>
      <c r="DB44" s="616"/>
      <c r="DC44" s="622"/>
      <c r="DD44" s="619">
        <v>177235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1018</v>
      </c>
      <c r="CS45" s="642"/>
      <c r="CT45" s="642"/>
      <c r="CU45" s="642"/>
      <c r="CV45" s="642"/>
      <c r="CW45" s="642"/>
      <c r="CX45" s="642"/>
      <c r="CY45" s="643"/>
      <c r="CZ45" s="615">
        <v>0</v>
      </c>
      <c r="DA45" s="640"/>
      <c r="DB45" s="640"/>
      <c r="DC45" s="644"/>
      <c r="DD45" s="619">
        <v>643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504147</v>
      </c>
      <c r="CS46" s="611"/>
      <c r="CT46" s="611"/>
      <c r="CU46" s="611"/>
      <c r="CV46" s="611"/>
      <c r="CW46" s="611"/>
      <c r="CX46" s="611"/>
      <c r="CY46" s="612"/>
      <c r="CZ46" s="615">
        <v>13.8</v>
      </c>
      <c r="DA46" s="616"/>
      <c r="DB46" s="616"/>
      <c r="DC46" s="622"/>
      <c r="DD46" s="619">
        <v>137675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3651131</v>
      </c>
      <c r="CS49" s="669"/>
      <c r="CT49" s="669"/>
      <c r="CU49" s="669"/>
      <c r="CV49" s="669"/>
      <c r="CW49" s="669"/>
      <c r="CX49" s="669"/>
      <c r="CY49" s="698"/>
      <c r="CZ49" s="690">
        <v>100</v>
      </c>
      <c r="DA49" s="699"/>
      <c r="DB49" s="699"/>
      <c r="DC49" s="700"/>
      <c r="DD49" s="701">
        <v>2715148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Rno8nki6nzuOFnLWNS11jkXVQBwa9talZd1rEPzBzNxpOzzFnRYezLqxoBYXsPrILpomm6iOZbGdfvluuV5q6A==" saltValue="WyVh5pCMUtETNv2lzbrEq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3855</v>
      </c>
      <c r="R7" s="740"/>
      <c r="S7" s="740"/>
      <c r="T7" s="740"/>
      <c r="U7" s="740"/>
      <c r="V7" s="740">
        <v>3561</v>
      </c>
      <c r="W7" s="740"/>
      <c r="X7" s="740"/>
      <c r="Y7" s="740"/>
      <c r="Z7" s="740"/>
      <c r="AA7" s="740">
        <v>294</v>
      </c>
      <c r="AB7" s="740"/>
      <c r="AC7" s="740"/>
      <c r="AD7" s="740"/>
      <c r="AE7" s="741"/>
      <c r="AF7" s="742">
        <v>160</v>
      </c>
      <c r="AG7" s="743"/>
      <c r="AH7" s="743"/>
      <c r="AI7" s="743"/>
      <c r="AJ7" s="744"/>
      <c r="AK7" s="745">
        <v>717</v>
      </c>
      <c r="AL7" s="746"/>
      <c r="AM7" s="746"/>
      <c r="AN7" s="746"/>
      <c r="AO7" s="746"/>
      <c r="AP7" s="746">
        <v>1668</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281</v>
      </c>
      <c r="R8" s="771"/>
      <c r="S8" s="771"/>
      <c r="T8" s="771"/>
      <c r="U8" s="771"/>
      <c r="V8" s="771">
        <v>267</v>
      </c>
      <c r="W8" s="771"/>
      <c r="X8" s="771"/>
      <c r="Y8" s="771"/>
      <c r="Z8" s="771"/>
      <c r="AA8" s="771">
        <v>13</v>
      </c>
      <c r="AB8" s="771"/>
      <c r="AC8" s="771"/>
      <c r="AD8" s="771"/>
      <c r="AE8" s="772"/>
      <c r="AF8" s="773">
        <v>13</v>
      </c>
      <c r="AG8" s="774"/>
      <c r="AH8" s="774"/>
      <c r="AI8" s="774"/>
      <c r="AJ8" s="775"/>
      <c r="AK8" s="756">
        <v>164</v>
      </c>
      <c r="AL8" s="757"/>
      <c r="AM8" s="757"/>
      <c r="AN8" s="757"/>
      <c r="AO8" s="757"/>
      <c r="AP8" s="757">
        <v>146</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3965</v>
      </c>
      <c r="R23" s="780"/>
      <c r="S23" s="780"/>
      <c r="T23" s="780"/>
      <c r="U23" s="780"/>
      <c r="V23" s="780">
        <v>3658</v>
      </c>
      <c r="W23" s="780"/>
      <c r="X23" s="780"/>
      <c r="Y23" s="780"/>
      <c r="Z23" s="780"/>
      <c r="AA23" s="780">
        <v>307</v>
      </c>
      <c r="AB23" s="780"/>
      <c r="AC23" s="780"/>
      <c r="AD23" s="780"/>
      <c r="AE23" s="781"/>
      <c r="AF23" s="782">
        <v>174</v>
      </c>
      <c r="AG23" s="780"/>
      <c r="AH23" s="780"/>
      <c r="AI23" s="780"/>
      <c r="AJ23" s="783"/>
      <c r="AK23" s="784"/>
      <c r="AL23" s="785"/>
      <c r="AM23" s="785"/>
      <c r="AN23" s="785"/>
      <c r="AO23" s="785"/>
      <c r="AP23" s="780">
        <v>1814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369</v>
      </c>
      <c r="R28" s="810"/>
      <c r="S28" s="810"/>
      <c r="T28" s="810"/>
      <c r="U28" s="810"/>
      <c r="V28" s="810">
        <v>344</v>
      </c>
      <c r="W28" s="810"/>
      <c r="X28" s="810"/>
      <c r="Y28" s="810"/>
      <c r="Z28" s="810"/>
      <c r="AA28" s="810">
        <v>25</v>
      </c>
      <c r="AB28" s="810"/>
      <c r="AC28" s="810"/>
      <c r="AD28" s="810"/>
      <c r="AE28" s="811"/>
      <c r="AF28" s="812">
        <v>25</v>
      </c>
      <c r="AG28" s="810"/>
      <c r="AH28" s="810"/>
      <c r="AI28" s="810"/>
      <c r="AJ28" s="813"/>
      <c r="AK28" s="814">
        <v>41</v>
      </c>
      <c r="AL28" s="815"/>
      <c r="AM28" s="815"/>
      <c r="AN28" s="815"/>
      <c r="AO28" s="815"/>
      <c r="AP28" s="815" t="s">
        <v>554</v>
      </c>
      <c r="AQ28" s="815"/>
      <c r="AR28" s="815"/>
      <c r="AS28" s="815"/>
      <c r="AT28" s="815"/>
      <c r="AU28" s="815" t="s">
        <v>554</v>
      </c>
      <c r="AV28" s="815"/>
      <c r="AW28" s="815"/>
      <c r="AX28" s="815"/>
      <c r="AY28" s="815"/>
      <c r="AZ28" s="816"/>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453</v>
      </c>
      <c r="R29" s="771"/>
      <c r="S29" s="771"/>
      <c r="T29" s="771"/>
      <c r="U29" s="771"/>
      <c r="V29" s="771">
        <v>438</v>
      </c>
      <c r="W29" s="771"/>
      <c r="X29" s="771"/>
      <c r="Y29" s="771"/>
      <c r="Z29" s="771"/>
      <c r="AA29" s="771">
        <v>14</v>
      </c>
      <c r="AB29" s="771"/>
      <c r="AC29" s="771"/>
      <c r="AD29" s="771"/>
      <c r="AE29" s="772"/>
      <c r="AF29" s="773">
        <v>14</v>
      </c>
      <c r="AG29" s="774"/>
      <c r="AH29" s="774"/>
      <c r="AI29" s="774"/>
      <c r="AJ29" s="775"/>
      <c r="AK29" s="821">
        <v>87</v>
      </c>
      <c r="AL29" s="817"/>
      <c r="AM29" s="817"/>
      <c r="AN29" s="817"/>
      <c r="AO29" s="817"/>
      <c r="AP29" s="817" t="s">
        <v>554</v>
      </c>
      <c r="AQ29" s="817"/>
      <c r="AR29" s="817"/>
      <c r="AS29" s="817"/>
      <c r="AT29" s="817"/>
      <c r="AU29" s="817" t="s">
        <v>554</v>
      </c>
      <c r="AV29" s="817"/>
      <c r="AW29" s="817"/>
      <c r="AX29" s="817"/>
      <c r="AY29" s="817"/>
      <c r="AZ29" s="818"/>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74</v>
      </c>
      <c r="R30" s="771"/>
      <c r="S30" s="771"/>
      <c r="T30" s="771"/>
      <c r="U30" s="771"/>
      <c r="V30" s="771">
        <v>73</v>
      </c>
      <c r="W30" s="771"/>
      <c r="X30" s="771"/>
      <c r="Y30" s="771"/>
      <c r="Z30" s="771"/>
      <c r="AA30" s="771">
        <v>1</v>
      </c>
      <c r="AB30" s="771"/>
      <c r="AC30" s="771"/>
      <c r="AD30" s="771"/>
      <c r="AE30" s="772"/>
      <c r="AF30" s="773">
        <v>1</v>
      </c>
      <c r="AG30" s="774"/>
      <c r="AH30" s="774"/>
      <c r="AI30" s="774"/>
      <c r="AJ30" s="775"/>
      <c r="AK30" s="821">
        <v>19</v>
      </c>
      <c r="AL30" s="817"/>
      <c r="AM30" s="817"/>
      <c r="AN30" s="817"/>
      <c r="AO30" s="817"/>
      <c r="AP30" s="817" t="s">
        <v>554</v>
      </c>
      <c r="AQ30" s="817"/>
      <c r="AR30" s="817"/>
      <c r="AS30" s="817"/>
      <c r="AT30" s="817"/>
      <c r="AU30" s="817" t="s">
        <v>554</v>
      </c>
      <c r="AV30" s="817"/>
      <c r="AW30" s="817"/>
      <c r="AX30" s="817"/>
      <c r="AY30" s="817"/>
      <c r="AZ30" s="818"/>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454</v>
      </c>
      <c r="R31" s="771"/>
      <c r="S31" s="771"/>
      <c r="T31" s="771"/>
      <c r="U31" s="771"/>
      <c r="V31" s="771">
        <v>408</v>
      </c>
      <c r="W31" s="771"/>
      <c r="X31" s="771"/>
      <c r="Y31" s="771"/>
      <c r="Z31" s="771"/>
      <c r="AA31" s="771">
        <v>45</v>
      </c>
      <c r="AB31" s="771"/>
      <c r="AC31" s="771"/>
      <c r="AD31" s="771"/>
      <c r="AE31" s="772"/>
      <c r="AF31" s="773">
        <v>1713</v>
      </c>
      <c r="AG31" s="774"/>
      <c r="AH31" s="774"/>
      <c r="AI31" s="774"/>
      <c r="AJ31" s="775"/>
      <c r="AK31" s="821">
        <v>67</v>
      </c>
      <c r="AL31" s="817"/>
      <c r="AM31" s="817"/>
      <c r="AN31" s="817"/>
      <c r="AO31" s="817"/>
      <c r="AP31" s="817">
        <v>1158</v>
      </c>
      <c r="AQ31" s="817"/>
      <c r="AR31" s="817"/>
      <c r="AS31" s="817"/>
      <c r="AT31" s="817"/>
      <c r="AU31" s="817">
        <v>656</v>
      </c>
      <c r="AV31" s="817"/>
      <c r="AW31" s="817"/>
      <c r="AX31" s="817"/>
      <c r="AY31" s="817"/>
      <c r="AZ31" s="818" t="s">
        <v>554</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394</v>
      </c>
      <c r="C32" s="768"/>
      <c r="D32" s="768"/>
      <c r="E32" s="768"/>
      <c r="F32" s="768"/>
      <c r="G32" s="768"/>
      <c r="H32" s="768"/>
      <c r="I32" s="768"/>
      <c r="J32" s="768"/>
      <c r="K32" s="768"/>
      <c r="L32" s="768"/>
      <c r="M32" s="768"/>
      <c r="N32" s="768"/>
      <c r="O32" s="768"/>
      <c r="P32" s="769"/>
      <c r="Q32" s="770">
        <v>251</v>
      </c>
      <c r="R32" s="771"/>
      <c r="S32" s="771"/>
      <c r="T32" s="771"/>
      <c r="U32" s="771"/>
      <c r="V32" s="771">
        <v>197</v>
      </c>
      <c r="W32" s="771"/>
      <c r="X32" s="771"/>
      <c r="Y32" s="771"/>
      <c r="Z32" s="771"/>
      <c r="AA32" s="771">
        <v>55</v>
      </c>
      <c r="AB32" s="771"/>
      <c r="AC32" s="771"/>
      <c r="AD32" s="771"/>
      <c r="AE32" s="772"/>
      <c r="AF32" s="773">
        <v>4</v>
      </c>
      <c r="AG32" s="774"/>
      <c r="AH32" s="774"/>
      <c r="AI32" s="774"/>
      <c r="AJ32" s="775"/>
      <c r="AK32" s="821">
        <v>154</v>
      </c>
      <c r="AL32" s="817"/>
      <c r="AM32" s="817"/>
      <c r="AN32" s="817"/>
      <c r="AO32" s="817"/>
      <c r="AP32" s="817">
        <v>526</v>
      </c>
      <c r="AQ32" s="817"/>
      <c r="AR32" s="817"/>
      <c r="AS32" s="817"/>
      <c r="AT32" s="817"/>
      <c r="AU32" s="817">
        <v>466</v>
      </c>
      <c r="AV32" s="817"/>
      <c r="AW32" s="817"/>
      <c r="AX32" s="817"/>
      <c r="AY32" s="817"/>
      <c r="AZ32" s="818" t="s">
        <v>554</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395</v>
      </c>
      <c r="C33" s="768"/>
      <c r="D33" s="768"/>
      <c r="E33" s="768"/>
      <c r="F33" s="768"/>
      <c r="G33" s="768"/>
      <c r="H33" s="768"/>
      <c r="I33" s="768"/>
      <c r="J33" s="768"/>
      <c r="K33" s="768"/>
      <c r="L33" s="768"/>
      <c r="M33" s="768"/>
      <c r="N33" s="768"/>
      <c r="O33" s="768"/>
      <c r="P33" s="769"/>
      <c r="Q33" s="770">
        <v>20</v>
      </c>
      <c r="R33" s="771"/>
      <c r="S33" s="771"/>
      <c r="T33" s="771"/>
      <c r="U33" s="771"/>
      <c r="V33" s="771">
        <v>20</v>
      </c>
      <c r="W33" s="771"/>
      <c r="X33" s="771"/>
      <c r="Y33" s="771"/>
      <c r="Z33" s="771"/>
      <c r="AA33" s="771">
        <v>0</v>
      </c>
      <c r="AB33" s="771"/>
      <c r="AC33" s="771"/>
      <c r="AD33" s="771"/>
      <c r="AE33" s="772"/>
      <c r="AF33" s="773" t="s">
        <v>122</v>
      </c>
      <c r="AG33" s="774"/>
      <c r="AH33" s="774"/>
      <c r="AI33" s="774"/>
      <c r="AJ33" s="775"/>
      <c r="AK33" s="821">
        <v>20</v>
      </c>
      <c r="AL33" s="817"/>
      <c r="AM33" s="817"/>
      <c r="AN33" s="817"/>
      <c r="AO33" s="817"/>
      <c r="AP33" s="817" t="s">
        <v>554</v>
      </c>
      <c r="AQ33" s="817"/>
      <c r="AR33" s="817"/>
      <c r="AS33" s="817"/>
      <c r="AT33" s="817"/>
      <c r="AU33" s="817" t="s">
        <v>554</v>
      </c>
      <c r="AV33" s="817"/>
      <c r="AW33" s="817"/>
      <c r="AX33" s="817"/>
      <c r="AY33" s="817"/>
      <c r="AZ33" s="818" t="s">
        <v>554</v>
      </c>
      <c r="BA33" s="818"/>
      <c r="BB33" s="818"/>
      <c r="BC33" s="818"/>
      <c r="BD33" s="818"/>
      <c r="BE33" s="819" t="s">
        <v>396</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1757</v>
      </c>
      <c r="AG63" s="831"/>
      <c r="AH63" s="831"/>
      <c r="AI63" s="831"/>
      <c r="AJ63" s="832"/>
      <c r="AK63" s="833"/>
      <c r="AL63" s="828"/>
      <c r="AM63" s="828"/>
      <c r="AN63" s="828"/>
      <c r="AO63" s="828"/>
      <c r="AP63" s="831">
        <v>1684</v>
      </c>
      <c r="AQ63" s="831"/>
      <c r="AR63" s="831"/>
      <c r="AS63" s="831"/>
      <c r="AT63" s="831"/>
      <c r="AU63" s="831">
        <v>1122</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401</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551</v>
      </c>
      <c r="C68" s="857"/>
      <c r="D68" s="857"/>
      <c r="E68" s="857"/>
      <c r="F68" s="857"/>
      <c r="G68" s="857"/>
      <c r="H68" s="857"/>
      <c r="I68" s="857"/>
      <c r="J68" s="857"/>
      <c r="K68" s="857"/>
      <c r="L68" s="857"/>
      <c r="M68" s="857"/>
      <c r="N68" s="857"/>
      <c r="O68" s="857"/>
      <c r="P68" s="858"/>
      <c r="Q68" s="859">
        <v>3706</v>
      </c>
      <c r="R68" s="853"/>
      <c r="S68" s="853"/>
      <c r="T68" s="853"/>
      <c r="U68" s="853"/>
      <c r="V68" s="853">
        <v>2968</v>
      </c>
      <c r="W68" s="853"/>
      <c r="X68" s="853"/>
      <c r="Y68" s="853"/>
      <c r="Z68" s="853"/>
      <c r="AA68" s="853">
        <v>738</v>
      </c>
      <c r="AB68" s="853"/>
      <c r="AC68" s="853"/>
      <c r="AD68" s="853"/>
      <c r="AE68" s="853"/>
      <c r="AF68" s="853">
        <v>738</v>
      </c>
      <c r="AG68" s="853"/>
      <c r="AH68" s="853"/>
      <c r="AI68" s="853"/>
      <c r="AJ68" s="853"/>
      <c r="AK68" s="853">
        <v>1248</v>
      </c>
      <c r="AL68" s="853"/>
      <c r="AM68" s="853"/>
      <c r="AN68" s="853"/>
      <c r="AO68" s="853"/>
      <c r="AP68" s="853" t="s">
        <v>554</v>
      </c>
      <c r="AQ68" s="853"/>
      <c r="AR68" s="853"/>
      <c r="AS68" s="853"/>
      <c r="AT68" s="853"/>
      <c r="AU68" s="853" t="s">
        <v>554</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552</v>
      </c>
      <c r="C69" s="861"/>
      <c r="D69" s="861"/>
      <c r="E69" s="861"/>
      <c r="F69" s="861"/>
      <c r="G69" s="861"/>
      <c r="H69" s="861"/>
      <c r="I69" s="861"/>
      <c r="J69" s="861"/>
      <c r="K69" s="861"/>
      <c r="L69" s="861"/>
      <c r="M69" s="861"/>
      <c r="N69" s="861"/>
      <c r="O69" s="861"/>
      <c r="P69" s="862"/>
      <c r="Q69" s="863">
        <v>820</v>
      </c>
      <c r="R69" s="817"/>
      <c r="S69" s="817"/>
      <c r="T69" s="817"/>
      <c r="U69" s="817"/>
      <c r="V69" s="817">
        <v>797</v>
      </c>
      <c r="W69" s="817"/>
      <c r="X69" s="817"/>
      <c r="Y69" s="817"/>
      <c r="Z69" s="817"/>
      <c r="AA69" s="817">
        <v>23</v>
      </c>
      <c r="AB69" s="817"/>
      <c r="AC69" s="817"/>
      <c r="AD69" s="817"/>
      <c r="AE69" s="817"/>
      <c r="AF69" s="817">
        <v>23</v>
      </c>
      <c r="AG69" s="817"/>
      <c r="AH69" s="817"/>
      <c r="AI69" s="817"/>
      <c r="AJ69" s="817"/>
      <c r="AK69" s="817">
        <v>152</v>
      </c>
      <c r="AL69" s="817"/>
      <c r="AM69" s="817"/>
      <c r="AN69" s="817"/>
      <c r="AO69" s="817"/>
      <c r="AP69" s="817" t="s">
        <v>554</v>
      </c>
      <c r="AQ69" s="817"/>
      <c r="AR69" s="817"/>
      <c r="AS69" s="817"/>
      <c r="AT69" s="817"/>
      <c r="AU69" s="817" t="s">
        <v>554</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553</v>
      </c>
      <c r="C70" s="861"/>
      <c r="D70" s="861"/>
      <c r="E70" s="861"/>
      <c r="F70" s="861"/>
      <c r="G70" s="861"/>
      <c r="H70" s="861"/>
      <c r="I70" s="861"/>
      <c r="J70" s="861"/>
      <c r="K70" s="861"/>
      <c r="L70" s="861"/>
      <c r="M70" s="861"/>
      <c r="N70" s="861"/>
      <c r="O70" s="861"/>
      <c r="P70" s="862"/>
      <c r="Q70" s="863">
        <v>162866</v>
      </c>
      <c r="R70" s="817"/>
      <c r="S70" s="817"/>
      <c r="T70" s="817"/>
      <c r="U70" s="817"/>
      <c r="V70" s="817">
        <v>159925</v>
      </c>
      <c r="W70" s="817"/>
      <c r="X70" s="817"/>
      <c r="Y70" s="817"/>
      <c r="Z70" s="817"/>
      <c r="AA70" s="817">
        <v>2941</v>
      </c>
      <c r="AB70" s="817"/>
      <c r="AC70" s="817"/>
      <c r="AD70" s="817"/>
      <c r="AE70" s="817"/>
      <c r="AF70" s="817">
        <v>2941</v>
      </c>
      <c r="AG70" s="817"/>
      <c r="AH70" s="817"/>
      <c r="AI70" s="817"/>
      <c r="AJ70" s="817"/>
      <c r="AK70" s="817">
        <v>1620</v>
      </c>
      <c r="AL70" s="817"/>
      <c r="AM70" s="817"/>
      <c r="AN70" s="817"/>
      <c r="AO70" s="817"/>
      <c r="AP70" s="817" t="s">
        <v>554</v>
      </c>
      <c r="AQ70" s="817"/>
      <c r="AR70" s="817"/>
      <c r="AS70" s="817"/>
      <c r="AT70" s="817"/>
      <c r="AU70" s="817" t="s">
        <v>554</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c r="C71" s="861"/>
      <c r="D71" s="861"/>
      <c r="E71" s="861"/>
      <c r="F71" s="861"/>
      <c r="G71" s="861"/>
      <c r="H71" s="861"/>
      <c r="I71" s="861"/>
      <c r="J71" s="861"/>
      <c r="K71" s="861"/>
      <c r="L71" s="861"/>
      <c r="M71" s="861"/>
      <c r="N71" s="861"/>
      <c r="O71" s="861"/>
      <c r="P71" s="862"/>
      <c r="Q71" s="863"/>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3702</v>
      </c>
      <c r="AG88" s="831"/>
      <c r="AH88" s="831"/>
      <c r="AI88" s="831"/>
      <c r="AJ88" s="831"/>
      <c r="AK88" s="828"/>
      <c r="AL88" s="828"/>
      <c r="AM88" s="828"/>
      <c r="AN88" s="828"/>
      <c r="AO88" s="828"/>
      <c r="AP88" s="831" t="s">
        <v>554</v>
      </c>
      <c r="AQ88" s="831"/>
      <c r="AR88" s="831"/>
      <c r="AS88" s="831"/>
      <c r="AT88" s="831"/>
      <c r="AU88" s="831" t="s">
        <v>554</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465252</v>
      </c>
      <c r="AB110" s="887"/>
      <c r="AC110" s="887"/>
      <c r="AD110" s="887"/>
      <c r="AE110" s="888"/>
      <c r="AF110" s="889">
        <v>478587</v>
      </c>
      <c r="AG110" s="887"/>
      <c r="AH110" s="887"/>
      <c r="AI110" s="887"/>
      <c r="AJ110" s="888"/>
      <c r="AK110" s="889">
        <v>477186</v>
      </c>
      <c r="AL110" s="887"/>
      <c r="AM110" s="887"/>
      <c r="AN110" s="887"/>
      <c r="AO110" s="888"/>
      <c r="AP110" s="890">
        <v>28.2</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2646380</v>
      </c>
      <c r="BR110" s="918"/>
      <c r="BS110" s="918"/>
      <c r="BT110" s="918"/>
      <c r="BU110" s="918"/>
      <c r="BV110" s="918">
        <v>2195977</v>
      </c>
      <c r="BW110" s="918"/>
      <c r="BX110" s="918"/>
      <c r="BY110" s="918"/>
      <c r="BZ110" s="918"/>
      <c r="CA110" s="918">
        <v>1814011</v>
      </c>
      <c r="CB110" s="918"/>
      <c r="CC110" s="918"/>
      <c r="CD110" s="918"/>
      <c r="CE110" s="918"/>
      <c r="CF110" s="931">
        <v>107.1</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1498306</v>
      </c>
      <c r="BR112" s="913"/>
      <c r="BS112" s="913"/>
      <c r="BT112" s="913"/>
      <c r="BU112" s="913"/>
      <c r="BV112" s="913">
        <v>1334347</v>
      </c>
      <c r="BW112" s="913"/>
      <c r="BX112" s="913"/>
      <c r="BY112" s="913"/>
      <c r="BZ112" s="913"/>
      <c r="CA112" s="913">
        <v>1121484</v>
      </c>
      <c r="CB112" s="913"/>
      <c r="CC112" s="913"/>
      <c r="CD112" s="913"/>
      <c r="CE112" s="913"/>
      <c r="CF112" s="907">
        <v>66.2</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218560</v>
      </c>
      <c r="AB113" s="925"/>
      <c r="AC113" s="925"/>
      <c r="AD113" s="925"/>
      <c r="AE113" s="926"/>
      <c r="AF113" s="927">
        <v>200448</v>
      </c>
      <c r="AG113" s="925"/>
      <c r="AH113" s="925"/>
      <c r="AI113" s="925"/>
      <c r="AJ113" s="926"/>
      <c r="AK113" s="927">
        <v>186981</v>
      </c>
      <c r="AL113" s="925"/>
      <c r="AM113" s="925"/>
      <c r="AN113" s="925"/>
      <c r="AO113" s="926"/>
      <c r="AP113" s="928">
        <v>11</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62174</v>
      </c>
      <c r="BR114" s="913"/>
      <c r="BS114" s="913"/>
      <c r="BT114" s="913"/>
      <c r="BU114" s="913"/>
      <c r="BV114" s="913">
        <v>44622</v>
      </c>
      <c r="BW114" s="913"/>
      <c r="BX114" s="913"/>
      <c r="BY114" s="913"/>
      <c r="BZ114" s="913"/>
      <c r="CA114" s="913">
        <v>49603</v>
      </c>
      <c r="CB114" s="913"/>
      <c r="CC114" s="913"/>
      <c r="CD114" s="913"/>
      <c r="CE114" s="913"/>
      <c r="CF114" s="907">
        <v>2.9</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683812</v>
      </c>
      <c r="AB117" s="966"/>
      <c r="AC117" s="966"/>
      <c r="AD117" s="966"/>
      <c r="AE117" s="967"/>
      <c r="AF117" s="968">
        <v>679035</v>
      </c>
      <c r="AG117" s="966"/>
      <c r="AH117" s="966"/>
      <c r="AI117" s="966"/>
      <c r="AJ117" s="967"/>
      <c r="AK117" s="968">
        <v>664167</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443</v>
      </c>
      <c r="BP119" s="992"/>
      <c r="BQ119" s="986">
        <v>4206860</v>
      </c>
      <c r="BR119" s="987"/>
      <c r="BS119" s="987"/>
      <c r="BT119" s="987"/>
      <c r="BU119" s="987"/>
      <c r="BV119" s="987">
        <v>3574946</v>
      </c>
      <c r="BW119" s="987"/>
      <c r="BX119" s="987"/>
      <c r="BY119" s="987"/>
      <c r="BZ119" s="987"/>
      <c r="CA119" s="987">
        <v>2985098</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1772038</v>
      </c>
      <c r="BR120" s="918"/>
      <c r="BS120" s="918"/>
      <c r="BT120" s="918"/>
      <c r="BU120" s="918"/>
      <c r="BV120" s="918">
        <v>1595638</v>
      </c>
      <c r="BW120" s="918"/>
      <c r="BX120" s="918"/>
      <c r="BY120" s="918"/>
      <c r="BZ120" s="918"/>
      <c r="CA120" s="918">
        <v>1193200</v>
      </c>
      <c r="CB120" s="918"/>
      <c r="CC120" s="918"/>
      <c r="CD120" s="918"/>
      <c r="CE120" s="918"/>
      <c r="CF120" s="931">
        <v>70.5</v>
      </c>
      <c r="CG120" s="932"/>
      <c r="CH120" s="932"/>
      <c r="CI120" s="932"/>
      <c r="CJ120" s="932"/>
      <c r="CK120" s="993" t="s">
        <v>447</v>
      </c>
      <c r="CL120" s="994"/>
      <c r="CM120" s="994"/>
      <c r="CN120" s="994"/>
      <c r="CO120" s="995"/>
      <c r="CP120" s="1001" t="s">
        <v>392</v>
      </c>
      <c r="CQ120" s="1002"/>
      <c r="CR120" s="1002"/>
      <c r="CS120" s="1002"/>
      <c r="CT120" s="1002"/>
      <c r="CU120" s="1002"/>
      <c r="CV120" s="1002"/>
      <c r="CW120" s="1002"/>
      <c r="CX120" s="1002"/>
      <c r="CY120" s="1002"/>
      <c r="CZ120" s="1002"/>
      <c r="DA120" s="1002"/>
      <c r="DB120" s="1002"/>
      <c r="DC120" s="1002"/>
      <c r="DD120" s="1002"/>
      <c r="DE120" s="1002"/>
      <c r="DF120" s="1003"/>
      <c r="DG120" s="917">
        <v>890036</v>
      </c>
      <c r="DH120" s="918"/>
      <c r="DI120" s="918"/>
      <c r="DJ120" s="918"/>
      <c r="DK120" s="918"/>
      <c r="DL120" s="918">
        <v>775833</v>
      </c>
      <c r="DM120" s="918"/>
      <c r="DN120" s="918"/>
      <c r="DO120" s="918"/>
      <c r="DP120" s="918"/>
      <c r="DQ120" s="918">
        <v>655594</v>
      </c>
      <c r="DR120" s="918"/>
      <c r="DS120" s="918"/>
      <c r="DT120" s="918"/>
      <c r="DU120" s="918"/>
      <c r="DV120" s="919">
        <v>38.700000000000003</v>
      </c>
      <c r="DW120" s="919"/>
      <c r="DX120" s="919"/>
      <c r="DY120" s="919"/>
      <c r="DZ120" s="920"/>
    </row>
    <row r="121" spans="1:130" s="212" customFormat="1" ht="26.25"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3523</v>
      </c>
      <c r="BR121" s="913"/>
      <c r="BS121" s="913"/>
      <c r="BT121" s="913"/>
      <c r="BU121" s="913"/>
      <c r="BV121" s="913">
        <v>2264</v>
      </c>
      <c r="BW121" s="913"/>
      <c r="BX121" s="913"/>
      <c r="BY121" s="913"/>
      <c r="BZ121" s="913"/>
      <c r="CA121" s="913">
        <v>1174</v>
      </c>
      <c r="CB121" s="913"/>
      <c r="CC121" s="913"/>
      <c r="CD121" s="913"/>
      <c r="CE121" s="913"/>
      <c r="CF121" s="907">
        <v>0.1</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465890</v>
      </c>
      <c r="DR121" s="913"/>
      <c r="DS121" s="913"/>
      <c r="DT121" s="913"/>
      <c r="DU121" s="913"/>
      <c r="DV121" s="914">
        <v>27.5</v>
      </c>
      <c r="DW121" s="914"/>
      <c r="DX121" s="914"/>
      <c r="DY121" s="914"/>
      <c r="DZ121" s="915"/>
    </row>
    <row r="122" spans="1:130" s="212" customFormat="1" ht="26.25" customHeight="1" x14ac:dyDescent="0.2">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2817208</v>
      </c>
      <c r="BR122" s="987"/>
      <c r="BS122" s="987"/>
      <c r="BT122" s="987"/>
      <c r="BU122" s="987"/>
      <c r="BV122" s="987">
        <v>2364903</v>
      </c>
      <c r="BW122" s="987"/>
      <c r="BX122" s="987"/>
      <c r="BY122" s="987"/>
      <c r="BZ122" s="987"/>
      <c r="CA122" s="987">
        <v>1966690</v>
      </c>
      <c r="CB122" s="987"/>
      <c r="CC122" s="987"/>
      <c r="CD122" s="987"/>
      <c r="CE122" s="987"/>
      <c r="CF122" s="1004">
        <v>116.1</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451</v>
      </c>
      <c r="BP123" s="992"/>
      <c r="BQ123" s="1050">
        <v>4592769</v>
      </c>
      <c r="BR123" s="1051"/>
      <c r="BS123" s="1051"/>
      <c r="BT123" s="1051"/>
      <c r="BU123" s="1051"/>
      <c r="BV123" s="1051">
        <v>3962805</v>
      </c>
      <c r="BW123" s="1051"/>
      <c r="BX123" s="1051"/>
      <c r="BY123" s="1051"/>
      <c r="BZ123" s="1051"/>
      <c r="CA123" s="1051">
        <v>3161064</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v>608270</v>
      </c>
      <c r="DH124" s="973"/>
      <c r="DI124" s="973"/>
      <c r="DJ124" s="973"/>
      <c r="DK124" s="974"/>
      <c r="DL124" s="972">
        <v>558514</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2754</v>
      </c>
      <c r="AB128" s="1033"/>
      <c r="AC128" s="1033"/>
      <c r="AD128" s="1033"/>
      <c r="AE128" s="1034"/>
      <c r="AF128" s="1035">
        <v>3018</v>
      </c>
      <c r="AG128" s="1033"/>
      <c r="AH128" s="1033"/>
      <c r="AI128" s="1033"/>
      <c r="AJ128" s="1034"/>
      <c r="AK128" s="1035">
        <v>2754</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2099778</v>
      </c>
      <c r="AB129" s="946"/>
      <c r="AC129" s="946"/>
      <c r="AD129" s="946"/>
      <c r="AE129" s="947"/>
      <c r="AF129" s="948">
        <v>2089679</v>
      </c>
      <c r="AG129" s="946"/>
      <c r="AH129" s="946"/>
      <c r="AI129" s="946"/>
      <c r="AJ129" s="947"/>
      <c r="AK129" s="948">
        <v>2152190</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494143</v>
      </c>
      <c r="AB130" s="946"/>
      <c r="AC130" s="946"/>
      <c r="AD130" s="946"/>
      <c r="AE130" s="947"/>
      <c r="AF130" s="948">
        <v>481330</v>
      </c>
      <c r="AG130" s="946"/>
      <c r="AH130" s="946"/>
      <c r="AI130" s="946"/>
      <c r="AJ130" s="947"/>
      <c r="AK130" s="948">
        <v>458830</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11.9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1605635</v>
      </c>
      <c r="AB131" s="973"/>
      <c r="AC131" s="973"/>
      <c r="AD131" s="973"/>
      <c r="AE131" s="974"/>
      <c r="AF131" s="972">
        <v>1608349</v>
      </c>
      <c r="AG131" s="973"/>
      <c r="AH131" s="973"/>
      <c r="AI131" s="973"/>
      <c r="AJ131" s="974"/>
      <c r="AK131" s="972">
        <v>1693360</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11.64118869</v>
      </c>
      <c r="AB132" s="1084"/>
      <c r="AC132" s="1084"/>
      <c r="AD132" s="1084"/>
      <c r="AE132" s="1085"/>
      <c r="AF132" s="1086">
        <v>12.10477328</v>
      </c>
      <c r="AG132" s="1084"/>
      <c r="AH132" s="1084"/>
      <c r="AI132" s="1084"/>
      <c r="AJ132" s="1085"/>
      <c r="AK132" s="1086">
        <v>11.963374590000001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9.6999999999999993</v>
      </c>
      <c r="AB133" s="1067"/>
      <c r="AC133" s="1067"/>
      <c r="AD133" s="1067"/>
      <c r="AE133" s="1068"/>
      <c r="AF133" s="1066">
        <v>10.9</v>
      </c>
      <c r="AG133" s="1067"/>
      <c r="AH133" s="1067"/>
      <c r="AI133" s="1067"/>
      <c r="AJ133" s="1068"/>
      <c r="AK133" s="1066">
        <v>11.9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s8A8i1nd44etVOzUv8h+cszCCK8FDRUJiPZUvDtRgK8FrygujkJ3y6veKUkK9qQszLaGPI3TDT0J8rWWOUUyQ==" saltValue="6UZSeAA5gyl6+4/qiu0dO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VciJ1z9dkSeXkDRnmrkfgmLrS+wLTXfnZ6QTxaosPX+nlcL8gsHGlpFKfnfaU2xvs6JQLxxeAhTKTlR1SPrQ==" saltValue="K0RJAutPMTKc6LSeXlUYS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1ALcFXAqFaBhWmKwpgxp4FlZl7WRON6V5P3a2AqJOISkC3aRUbLE2a2iP+ee9c7jXsC5zbf/wzTjzFPs91445g==" saltValue="WmvJaHe+g/dgR/Z0qjMZB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2" x14ac:dyDescent="0.2">
      <c r="A8" s="247"/>
      <c r="AK8" s="256"/>
      <c r="AL8" s="257"/>
      <c r="AM8" s="257"/>
      <c r="AN8" s="258"/>
      <c r="AO8" s="1102"/>
      <c r="AP8" s="259" t="s">
        <v>482</v>
      </c>
      <c r="AQ8" s="260" t="s">
        <v>483</v>
      </c>
      <c r="AR8" s="261" t="s">
        <v>484</v>
      </c>
    </row>
    <row r="9" spans="1:46" ht="13.2" x14ac:dyDescent="0.2">
      <c r="A9" s="247"/>
      <c r="AK9" s="1103" t="s">
        <v>485</v>
      </c>
      <c r="AL9" s="1104"/>
      <c r="AM9" s="1104"/>
      <c r="AN9" s="1105"/>
      <c r="AO9" s="262">
        <v>764875</v>
      </c>
      <c r="AP9" s="262">
        <v>264114</v>
      </c>
      <c r="AQ9" s="263">
        <v>239935</v>
      </c>
      <c r="AR9" s="264">
        <v>10.1</v>
      </c>
    </row>
    <row r="10" spans="1:46" ht="13.5" customHeight="1" x14ac:dyDescent="0.2">
      <c r="A10" s="247"/>
      <c r="AK10" s="1103" t="s">
        <v>486</v>
      </c>
      <c r="AL10" s="1104"/>
      <c r="AM10" s="1104"/>
      <c r="AN10" s="1105"/>
      <c r="AO10" s="265">
        <v>3991</v>
      </c>
      <c r="AP10" s="265">
        <v>1378</v>
      </c>
      <c r="AQ10" s="266">
        <v>33021</v>
      </c>
      <c r="AR10" s="267">
        <v>-95.8</v>
      </c>
    </row>
    <row r="11" spans="1:46" ht="13.5" customHeight="1" x14ac:dyDescent="0.2">
      <c r="A11" s="247"/>
      <c r="AK11" s="1103" t="s">
        <v>487</v>
      </c>
      <c r="AL11" s="1104"/>
      <c r="AM11" s="1104"/>
      <c r="AN11" s="1105"/>
      <c r="AO11" s="265" t="s">
        <v>488</v>
      </c>
      <c r="AP11" s="265" t="s">
        <v>488</v>
      </c>
      <c r="AQ11" s="266">
        <v>2306</v>
      </c>
      <c r="AR11" s="267" t="s">
        <v>488</v>
      </c>
    </row>
    <row r="12" spans="1:46" ht="13.5" customHeight="1" x14ac:dyDescent="0.2">
      <c r="A12" s="247"/>
      <c r="AK12" s="1103" t="s">
        <v>489</v>
      </c>
      <c r="AL12" s="1104"/>
      <c r="AM12" s="1104"/>
      <c r="AN12" s="1105"/>
      <c r="AO12" s="265" t="s">
        <v>488</v>
      </c>
      <c r="AP12" s="265" t="s">
        <v>488</v>
      </c>
      <c r="AQ12" s="266" t="s">
        <v>488</v>
      </c>
      <c r="AR12" s="267" t="s">
        <v>488</v>
      </c>
    </row>
    <row r="13" spans="1:46" ht="13.5" customHeight="1" x14ac:dyDescent="0.2">
      <c r="A13" s="247"/>
      <c r="AK13" s="1103" t="s">
        <v>490</v>
      </c>
      <c r="AL13" s="1104"/>
      <c r="AM13" s="1104"/>
      <c r="AN13" s="1105"/>
      <c r="AO13" s="265">
        <v>19303</v>
      </c>
      <c r="AP13" s="265">
        <v>6665</v>
      </c>
      <c r="AQ13" s="266">
        <v>7428</v>
      </c>
      <c r="AR13" s="267">
        <v>-10.3</v>
      </c>
    </row>
    <row r="14" spans="1:46" ht="13.5" customHeight="1" x14ac:dyDescent="0.2">
      <c r="A14" s="247"/>
      <c r="AK14" s="1103" t="s">
        <v>491</v>
      </c>
      <c r="AL14" s="1104"/>
      <c r="AM14" s="1104"/>
      <c r="AN14" s="1105"/>
      <c r="AO14" s="265">
        <v>3435</v>
      </c>
      <c r="AP14" s="265">
        <v>1186</v>
      </c>
      <c r="AQ14" s="266">
        <v>4299</v>
      </c>
      <c r="AR14" s="267">
        <v>-72.400000000000006</v>
      </c>
    </row>
    <row r="15" spans="1:46" ht="13.5" customHeight="1" x14ac:dyDescent="0.2">
      <c r="A15" s="247"/>
      <c r="AK15" s="1106" t="s">
        <v>492</v>
      </c>
      <c r="AL15" s="1107"/>
      <c r="AM15" s="1107"/>
      <c r="AN15" s="1108"/>
      <c r="AO15" s="265">
        <v>-31120</v>
      </c>
      <c r="AP15" s="265">
        <v>-10746</v>
      </c>
      <c r="AQ15" s="266">
        <v>-13612</v>
      </c>
      <c r="AR15" s="267">
        <v>-21.1</v>
      </c>
    </row>
    <row r="16" spans="1:46" ht="13.2" x14ac:dyDescent="0.2">
      <c r="A16" s="247"/>
      <c r="AK16" s="1106" t="s">
        <v>177</v>
      </c>
      <c r="AL16" s="1107"/>
      <c r="AM16" s="1107"/>
      <c r="AN16" s="1108"/>
      <c r="AO16" s="265">
        <v>760484</v>
      </c>
      <c r="AP16" s="265">
        <v>262598</v>
      </c>
      <c r="AQ16" s="266">
        <v>273378</v>
      </c>
      <c r="AR16" s="267">
        <v>-3.9</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09" t="s">
        <v>497</v>
      </c>
      <c r="AL21" s="1110"/>
      <c r="AM21" s="1110"/>
      <c r="AN21" s="1111"/>
      <c r="AO21" s="277">
        <v>24.86</v>
      </c>
      <c r="AP21" s="278">
        <v>21.68</v>
      </c>
      <c r="AQ21" s="279">
        <v>3.18</v>
      </c>
      <c r="AS21" s="280"/>
      <c r="AT21" s="276"/>
    </row>
    <row r="22" spans="1:46" s="248" customFormat="1" ht="13.2" x14ac:dyDescent="0.2">
      <c r="A22" s="276"/>
      <c r="AK22" s="1109" t="s">
        <v>498</v>
      </c>
      <c r="AL22" s="1110"/>
      <c r="AM22" s="1110"/>
      <c r="AN22" s="1111"/>
      <c r="AO22" s="281">
        <v>98.9</v>
      </c>
      <c r="AP22" s="282">
        <v>95.1</v>
      </c>
      <c r="AQ22" s="283">
        <v>3.8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2"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477186</v>
      </c>
      <c r="AP32" s="291">
        <v>164774</v>
      </c>
      <c r="AQ32" s="292">
        <v>143519</v>
      </c>
      <c r="AR32" s="293">
        <v>14.8</v>
      </c>
    </row>
    <row r="33" spans="1:46" ht="13.5" customHeight="1" x14ac:dyDescent="0.2">
      <c r="A33" s="247"/>
      <c r="AK33" s="1117" t="s">
        <v>503</v>
      </c>
      <c r="AL33" s="1118"/>
      <c r="AM33" s="1118"/>
      <c r="AN33" s="1119"/>
      <c r="AO33" s="291" t="s">
        <v>488</v>
      </c>
      <c r="AP33" s="291" t="s">
        <v>488</v>
      </c>
      <c r="AQ33" s="292" t="s">
        <v>488</v>
      </c>
      <c r="AR33" s="293" t="s">
        <v>488</v>
      </c>
    </row>
    <row r="34" spans="1:46" ht="27" customHeight="1" x14ac:dyDescent="0.2">
      <c r="A34" s="247"/>
      <c r="AK34" s="1117" t="s">
        <v>504</v>
      </c>
      <c r="AL34" s="1118"/>
      <c r="AM34" s="1118"/>
      <c r="AN34" s="1119"/>
      <c r="AO34" s="291" t="s">
        <v>488</v>
      </c>
      <c r="AP34" s="291" t="s">
        <v>488</v>
      </c>
      <c r="AQ34" s="292" t="s">
        <v>488</v>
      </c>
      <c r="AR34" s="293" t="s">
        <v>488</v>
      </c>
    </row>
    <row r="35" spans="1:46" ht="27" customHeight="1" x14ac:dyDescent="0.2">
      <c r="A35" s="247"/>
      <c r="AK35" s="1117" t="s">
        <v>505</v>
      </c>
      <c r="AL35" s="1118"/>
      <c r="AM35" s="1118"/>
      <c r="AN35" s="1119"/>
      <c r="AO35" s="291">
        <v>186981</v>
      </c>
      <c r="AP35" s="291">
        <v>64565</v>
      </c>
      <c r="AQ35" s="292">
        <v>32537</v>
      </c>
      <c r="AR35" s="293">
        <v>98.4</v>
      </c>
    </row>
    <row r="36" spans="1:46" ht="27" customHeight="1" x14ac:dyDescent="0.2">
      <c r="A36" s="247"/>
      <c r="AK36" s="1117" t="s">
        <v>506</v>
      </c>
      <c r="AL36" s="1118"/>
      <c r="AM36" s="1118"/>
      <c r="AN36" s="1119"/>
      <c r="AO36" s="291" t="s">
        <v>488</v>
      </c>
      <c r="AP36" s="291" t="s">
        <v>488</v>
      </c>
      <c r="AQ36" s="292">
        <v>3256</v>
      </c>
      <c r="AR36" s="293" t="s">
        <v>488</v>
      </c>
    </row>
    <row r="37" spans="1:46" ht="13.5" customHeight="1" x14ac:dyDescent="0.2">
      <c r="A37" s="247"/>
      <c r="AK37" s="1117" t="s">
        <v>507</v>
      </c>
      <c r="AL37" s="1118"/>
      <c r="AM37" s="1118"/>
      <c r="AN37" s="1119"/>
      <c r="AO37" s="291" t="s">
        <v>488</v>
      </c>
      <c r="AP37" s="291" t="s">
        <v>488</v>
      </c>
      <c r="AQ37" s="292">
        <v>244</v>
      </c>
      <c r="AR37" s="293" t="s">
        <v>488</v>
      </c>
    </row>
    <row r="38" spans="1:46" ht="27" customHeight="1" x14ac:dyDescent="0.2">
      <c r="A38" s="247"/>
      <c r="AK38" s="1120" t="s">
        <v>508</v>
      </c>
      <c r="AL38" s="1121"/>
      <c r="AM38" s="1121"/>
      <c r="AN38" s="1122"/>
      <c r="AO38" s="294" t="s">
        <v>488</v>
      </c>
      <c r="AP38" s="294" t="s">
        <v>488</v>
      </c>
      <c r="AQ38" s="295">
        <v>45</v>
      </c>
      <c r="AR38" s="283" t="s">
        <v>488</v>
      </c>
      <c r="AS38" s="290"/>
    </row>
    <row r="39" spans="1:46" ht="13.2" x14ac:dyDescent="0.2">
      <c r="A39" s="247"/>
      <c r="AK39" s="1120" t="s">
        <v>509</v>
      </c>
      <c r="AL39" s="1121"/>
      <c r="AM39" s="1121"/>
      <c r="AN39" s="1122"/>
      <c r="AO39" s="291">
        <v>-2754</v>
      </c>
      <c r="AP39" s="291">
        <v>-951</v>
      </c>
      <c r="AQ39" s="292">
        <v>-3310</v>
      </c>
      <c r="AR39" s="293">
        <v>-71.3</v>
      </c>
      <c r="AS39" s="290"/>
    </row>
    <row r="40" spans="1:46" ht="27" customHeight="1" x14ac:dyDescent="0.2">
      <c r="A40" s="247"/>
      <c r="AK40" s="1117" t="s">
        <v>510</v>
      </c>
      <c r="AL40" s="1118"/>
      <c r="AM40" s="1118"/>
      <c r="AN40" s="1119"/>
      <c r="AO40" s="291">
        <v>-458830</v>
      </c>
      <c r="AP40" s="291">
        <v>-158436</v>
      </c>
      <c r="AQ40" s="292">
        <v>-131495</v>
      </c>
      <c r="AR40" s="293">
        <v>20.5</v>
      </c>
      <c r="AS40" s="290"/>
    </row>
    <row r="41" spans="1:46" ht="13.2" x14ac:dyDescent="0.2">
      <c r="A41" s="247"/>
      <c r="AK41" s="1123" t="s">
        <v>287</v>
      </c>
      <c r="AL41" s="1124"/>
      <c r="AM41" s="1124"/>
      <c r="AN41" s="1125"/>
      <c r="AO41" s="291">
        <v>202583</v>
      </c>
      <c r="AP41" s="291">
        <v>69953</v>
      </c>
      <c r="AQ41" s="292">
        <v>44796</v>
      </c>
      <c r="AR41" s="293">
        <v>56.2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2" x14ac:dyDescent="0.2">
      <c r="A50" s="247"/>
      <c r="AK50" s="305"/>
      <c r="AL50" s="306"/>
      <c r="AM50" s="1113"/>
      <c r="AN50" s="307" t="s">
        <v>514</v>
      </c>
      <c r="AO50" s="308" t="s">
        <v>515</v>
      </c>
      <c r="AP50" s="309" t="s">
        <v>516</v>
      </c>
      <c r="AQ50" s="310" t="s">
        <v>517</v>
      </c>
      <c r="AR50" s="311" t="s">
        <v>518</v>
      </c>
    </row>
    <row r="51" spans="1:44" ht="13.2" x14ac:dyDescent="0.2">
      <c r="A51" s="247"/>
      <c r="AK51" s="303" t="s">
        <v>519</v>
      </c>
      <c r="AL51" s="304"/>
      <c r="AM51" s="312">
        <v>576658</v>
      </c>
      <c r="AN51" s="313">
        <v>189628</v>
      </c>
      <c r="AO51" s="314">
        <v>6.9</v>
      </c>
      <c r="AP51" s="315">
        <v>263613</v>
      </c>
      <c r="AQ51" s="316">
        <v>-0.2</v>
      </c>
      <c r="AR51" s="317">
        <v>7.1</v>
      </c>
    </row>
    <row r="52" spans="1:44" ht="13.2" x14ac:dyDescent="0.2">
      <c r="A52" s="247"/>
      <c r="AK52" s="318"/>
      <c r="AL52" s="319" t="s">
        <v>520</v>
      </c>
      <c r="AM52" s="320">
        <v>519966</v>
      </c>
      <c r="AN52" s="321">
        <v>170985</v>
      </c>
      <c r="AO52" s="322">
        <v>33.700000000000003</v>
      </c>
      <c r="AP52" s="323">
        <v>128823</v>
      </c>
      <c r="AQ52" s="324">
        <v>-3.8</v>
      </c>
      <c r="AR52" s="325">
        <v>37.5</v>
      </c>
    </row>
    <row r="53" spans="1:44" ht="13.2" x14ac:dyDescent="0.2">
      <c r="A53" s="247"/>
      <c r="AK53" s="303" t="s">
        <v>521</v>
      </c>
      <c r="AL53" s="304"/>
      <c r="AM53" s="312">
        <v>704867</v>
      </c>
      <c r="AN53" s="313">
        <v>234253</v>
      </c>
      <c r="AO53" s="314">
        <v>23.5</v>
      </c>
      <c r="AP53" s="315">
        <v>330026</v>
      </c>
      <c r="AQ53" s="316">
        <v>25.2</v>
      </c>
      <c r="AR53" s="317">
        <v>-1.7</v>
      </c>
    </row>
    <row r="54" spans="1:44" ht="13.2" x14ac:dyDescent="0.2">
      <c r="A54" s="247"/>
      <c r="AK54" s="318"/>
      <c r="AL54" s="319" t="s">
        <v>520</v>
      </c>
      <c r="AM54" s="320">
        <v>635561</v>
      </c>
      <c r="AN54" s="321">
        <v>211220</v>
      </c>
      <c r="AO54" s="322">
        <v>23.5</v>
      </c>
      <c r="AP54" s="323">
        <v>141075</v>
      </c>
      <c r="AQ54" s="324">
        <v>9.5</v>
      </c>
      <c r="AR54" s="325">
        <v>14</v>
      </c>
    </row>
    <row r="55" spans="1:44" ht="13.2" x14ac:dyDescent="0.2">
      <c r="A55" s="247"/>
      <c r="AK55" s="303" t="s">
        <v>522</v>
      </c>
      <c r="AL55" s="304"/>
      <c r="AM55" s="312">
        <v>466404</v>
      </c>
      <c r="AN55" s="313">
        <v>158157</v>
      </c>
      <c r="AO55" s="314">
        <v>-32.5</v>
      </c>
      <c r="AP55" s="315">
        <v>278179</v>
      </c>
      <c r="AQ55" s="316">
        <v>-15.7</v>
      </c>
      <c r="AR55" s="317">
        <v>-16.8</v>
      </c>
    </row>
    <row r="56" spans="1:44" ht="13.2" x14ac:dyDescent="0.2">
      <c r="A56" s="247"/>
      <c r="AK56" s="318"/>
      <c r="AL56" s="319" t="s">
        <v>520</v>
      </c>
      <c r="AM56" s="320">
        <v>389348</v>
      </c>
      <c r="AN56" s="321">
        <v>132027</v>
      </c>
      <c r="AO56" s="322">
        <v>-37.5</v>
      </c>
      <c r="AP56" s="323">
        <v>122182</v>
      </c>
      <c r="AQ56" s="324">
        <v>-13.4</v>
      </c>
      <c r="AR56" s="325">
        <v>-24.1</v>
      </c>
    </row>
    <row r="57" spans="1:44" ht="13.2" x14ac:dyDescent="0.2">
      <c r="A57" s="247"/>
      <c r="AK57" s="303" t="s">
        <v>523</v>
      </c>
      <c r="AL57" s="304"/>
      <c r="AM57" s="312">
        <v>453551</v>
      </c>
      <c r="AN57" s="313">
        <v>154007</v>
      </c>
      <c r="AO57" s="314">
        <v>-2.6</v>
      </c>
      <c r="AP57" s="315">
        <v>283153</v>
      </c>
      <c r="AQ57" s="316">
        <v>1.8</v>
      </c>
      <c r="AR57" s="317">
        <v>-4.4000000000000004</v>
      </c>
    </row>
    <row r="58" spans="1:44" ht="13.2" x14ac:dyDescent="0.2">
      <c r="A58" s="247"/>
      <c r="AK58" s="318"/>
      <c r="AL58" s="319" t="s">
        <v>520</v>
      </c>
      <c r="AM58" s="320">
        <v>341206</v>
      </c>
      <c r="AN58" s="321">
        <v>115859</v>
      </c>
      <c r="AO58" s="322">
        <v>-12.2</v>
      </c>
      <c r="AP58" s="323">
        <v>127593</v>
      </c>
      <c r="AQ58" s="324">
        <v>4.4000000000000004</v>
      </c>
      <c r="AR58" s="325">
        <v>-16.600000000000001</v>
      </c>
    </row>
    <row r="59" spans="1:44" ht="13.2" x14ac:dyDescent="0.2">
      <c r="A59" s="247"/>
      <c r="AK59" s="303" t="s">
        <v>524</v>
      </c>
      <c r="AL59" s="304"/>
      <c r="AM59" s="312">
        <v>544082</v>
      </c>
      <c r="AN59" s="313">
        <v>187874</v>
      </c>
      <c r="AO59" s="314">
        <v>22</v>
      </c>
      <c r="AP59" s="315">
        <v>262169</v>
      </c>
      <c r="AQ59" s="316">
        <v>-7.4</v>
      </c>
      <c r="AR59" s="317">
        <v>29.4</v>
      </c>
    </row>
    <row r="60" spans="1:44" ht="13.2" x14ac:dyDescent="0.2">
      <c r="A60" s="247"/>
      <c r="AK60" s="318"/>
      <c r="AL60" s="319" t="s">
        <v>520</v>
      </c>
      <c r="AM60" s="320">
        <v>504147</v>
      </c>
      <c r="AN60" s="321">
        <v>174084</v>
      </c>
      <c r="AO60" s="322">
        <v>50.3</v>
      </c>
      <c r="AP60" s="323">
        <v>152658</v>
      </c>
      <c r="AQ60" s="324">
        <v>19.600000000000001</v>
      </c>
      <c r="AR60" s="325">
        <v>30.7</v>
      </c>
    </row>
    <row r="61" spans="1:44" ht="13.2" x14ac:dyDescent="0.2">
      <c r="A61" s="247"/>
      <c r="AK61" s="303" t="s">
        <v>525</v>
      </c>
      <c r="AL61" s="326"/>
      <c r="AM61" s="312">
        <v>549112</v>
      </c>
      <c r="AN61" s="313">
        <v>184784</v>
      </c>
      <c r="AO61" s="314">
        <v>3.5</v>
      </c>
      <c r="AP61" s="315">
        <v>283428</v>
      </c>
      <c r="AQ61" s="327">
        <v>0.7</v>
      </c>
      <c r="AR61" s="317">
        <v>2.8</v>
      </c>
    </row>
    <row r="62" spans="1:44" ht="13.2" x14ac:dyDescent="0.2">
      <c r="A62" s="247"/>
      <c r="AK62" s="318"/>
      <c r="AL62" s="319" t="s">
        <v>520</v>
      </c>
      <c r="AM62" s="320">
        <v>478046</v>
      </c>
      <c r="AN62" s="321">
        <v>160835</v>
      </c>
      <c r="AO62" s="322">
        <v>11.6</v>
      </c>
      <c r="AP62" s="323">
        <v>134466</v>
      </c>
      <c r="AQ62" s="324">
        <v>3.3</v>
      </c>
      <c r="AR62" s="325">
        <v>8.3000000000000007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wrH6OmYuTXe21w52+15bkFtzfRO+5qA5a8X3BMuJNyuiqZ9Rp2YIlRgenACh4XuccVgjBnQigxSQZmslAyLA==" saltValue="H8W3tB712yHjB/2KglL5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SoTWR5cARR2yeLRSOXs5UvfrgODYfaisNBF6B/C8qYZ+gC6VtMdPGz4pmgjSimPC0M6G24CkkTUvzUkMwJ33Ug==" saltValue="hyHGEravJAnC2hA8x9SH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8Yu3NIVMUqWSZ/Wbjo0+6UuPzy8jzXAlrvTRH5LiHOmgrRnJw/4SmNiBAn4rYLu/+xdMe0xI9dolNGeFmZMoQQ==" saltValue="Yah3he0QJiiGsMBEm6XP4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41.57</v>
      </c>
      <c r="G47" s="12">
        <v>37.31</v>
      </c>
      <c r="H47" s="12">
        <v>36.76</v>
      </c>
      <c r="I47" s="12">
        <v>36.57</v>
      </c>
      <c r="J47" s="13">
        <v>29.53</v>
      </c>
    </row>
    <row r="48" spans="2:10" ht="57.75" customHeight="1" x14ac:dyDescent="0.2">
      <c r="B48" s="14"/>
      <c r="C48" s="1128" t="s">
        <v>4</v>
      </c>
      <c r="D48" s="1128"/>
      <c r="E48" s="1129"/>
      <c r="F48" s="15">
        <v>10.84</v>
      </c>
      <c r="G48" s="16">
        <v>8.85</v>
      </c>
      <c r="H48" s="16">
        <v>9.75</v>
      </c>
      <c r="I48" s="16">
        <v>9.59</v>
      </c>
      <c r="J48" s="17">
        <v>9.61</v>
      </c>
    </row>
    <row r="49" spans="2:10" ht="57.75" customHeight="1" thickBot="1" x14ac:dyDescent="0.25">
      <c r="B49" s="18"/>
      <c r="C49" s="1130" t="s">
        <v>5</v>
      </c>
      <c r="D49" s="1130"/>
      <c r="E49" s="1131"/>
      <c r="F49" s="19">
        <v>2.1800000000000002</v>
      </c>
      <c r="G49" s="20" t="s">
        <v>532</v>
      </c>
      <c r="H49" s="20" t="s">
        <v>533</v>
      </c>
      <c r="I49" s="20" t="s">
        <v>534</v>
      </c>
      <c r="J49" s="21" t="s">
        <v>535</v>
      </c>
    </row>
    <row r="50" spans="2:10" ht="13.2" x14ac:dyDescent="0.2"/>
  </sheetData>
  <sheetProtection algorithmName="SHA-512" hashValue="nukkr4nhq7yah1g0RPtZRPtXbV/tofQl8s5mCOR3tf8RKQO6wD7X14Y/LnH1MuuZ/aZfZGdapwaMaIrxMuNffw==" saltValue="e/f5U5PpvQM2JqSia2R7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536</v>
      </c>
      <c r="D34" s="1136"/>
      <c r="E34" s="1137"/>
      <c r="F34" s="32">
        <v>111.1</v>
      </c>
      <c r="G34" s="33">
        <v>98.15</v>
      </c>
      <c r="H34" s="33">
        <v>89.2</v>
      </c>
      <c r="I34" s="33">
        <v>88.92</v>
      </c>
      <c r="J34" s="34">
        <v>79.58</v>
      </c>
      <c r="K34" s="22"/>
      <c r="L34" s="22"/>
      <c r="M34" s="22"/>
      <c r="N34" s="22"/>
      <c r="O34" s="22"/>
      <c r="P34" s="22"/>
    </row>
    <row r="35" spans="1:16" ht="39" customHeight="1" x14ac:dyDescent="0.2">
      <c r="A35" s="22"/>
      <c r="B35" s="35"/>
      <c r="C35" s="1132" t="s">
        <v>537</v>
      </c>
      <c r="D35" s="1132"/>
      <c r="E35" s="1133"/>
      <c r="F35" s="36">
        <v>9.01</v>
      </c>
      <c r="G35" s="37">
        <v>8.0500000000000007</v>
      </c>
      <c r="H35" s="37">
        <v>8.2200000000000006</v>
      </c>
      <c r="I35" s="37">
        <v>7.91</v>
      </c>
      <c r="J35" s="38">
        <v>7.44</v>
      </c>
      <c r="K35" s="22"/>
      <c r="L35" s="22"/>
      <c r="M35" s="22"/>
      <c r="N35" s="22"/>
      <c r="O35" s="22"/>
      <c r="P35" s="22"/>
    </row>
    <row r="36" spans="1:16" ht="39" customHeight="1" x14ac:dyDescent="0.2">
      <c r="A36" s="22"/>
      <c r="B36" s="35"/>
      <c r="C36" s="1132" t="s">
        <v>538</v>
      </c>
      <c r="D36" s="1132"/>
      <c r="E36" s="1133"/>
      <c r="F36" s="36">
        <v>0.2</v>
      </c>
      <c r="G36" s="37">
        <v>0.19</v>
      </c>
      <c r="H36" s="37">
        <v>0.01</v>
      </c>
      <c r="I36" s="37">
        <v>0.78</v>
      </c>
      <c r="J36" s="38">
        <v>1.1599999999999999</v>
      </c>
      <c r="K36" s="22"/>
      <c r="L36" s="22"/>
      <c r="M36" s="22"/>
      <c r="N36" s="22"/>
      <c r="O36" s="22"/>
      <c r="P36" s="22"/>
    </row>
    <row r="37" spans="1:16" ht="39" customHeight="1" x14ac:dyDescent="0.2">
      <c r="A37" s="22"/>
      <c r="B37" s="35"/>
      <c r="C37" s="1132" t="s">
        <v>539</v>
      </c>
      <c r="D37" s="1132"/>
      <c r="E37" s="1133"/>
      <c r="F37" s="36">
        <v>0.92</v>
      </c>
      <c r="G37" s="37">
        <v>0.83</v>
      </c>
      <c r="H37" s="37">
        <v>0.64</v>
      </c>
      <c r="I37" s="37">
        <v>0.41</v>
      </c>
      <c r="J37" s="38">
        <v>0.67</v>
      </c>
      <c r="K37" s="22"/>
      <c r="L37" s="22"/>
      <c r="M37" s="22"/>
      <c r="N37" s="22"/>
      <c r="O37" s="22"/>
      <c r="P37" s="22"/>
    </row>
    <row r="38" spans="1:16" ht="39" customHeight="1" x14ac:dyDescent="0.2">
      <c r="A38" s="22"/>
      <c r="B38" s="35"/>
      <c r="C38" s="1132" t="s">
        <v>540</v>
      </c>
      <c r="D38" s="1132"/>
      <c r="E38" s="1133"/>
      <c r="F38" s="36">
        <v>0.56000000000000005</v>
      </c>
      <c r="G38" s="37">
        <v>0.67</v>
      </c>
      <c r="H38" s="37">
        <v>0.82</v>
      </c>
      <c r="I38" s="37">
        <v>0.55000000000000004</v>
      </c>
      <c r="J38" s="38">
        <v>0.61</v>
      </c>
      <c r="K38" s="22"/>
      <c r="L38" s="22"/>
      <c r="M38" s="22"/>
      <c r="N38" s="22"/>
      <c r="O38" s="22"/>
      <c r="P38" s="22"/>
    </row>
    <row r="39" spans="1:16" ht="39" customHeight="1" x14ac:dyDescent="0.2">
      <c r="A39" s="22"/>
      <c r="B39" s="35"/>
      <c r="C39" s="1132" t="s">
        <v>541</v>
      </c>
      <c r="D39" s="1132"/>
      <c r="E39" s="1133"/>
      <c r="F39" s="36" t="s">
        <v>488</v>
      </c>
      <c r="G39" s="37" t="s">
        <v>488</v>
      </c>
      <c r="H39" s="37" t="s">
        <v>488</v>
      </c>
      <c r="I39" s="37" t="s">
        <v>488</v>
      </c>
      <c r="J39" s="38">
        <v>0.18</v>
      </c>
      <c r="K39" s="22"/>
      <c r="L39" s="22"/>
      <c r="M39" s="22"/>
      <c r="N39" s="22"/>
      <c r="O39" s="22"/>
      <c r="P39" s="22"/>
    </row>
    <row r="40" spans="1:16" ht="39" customHeight="1" x14ac:dyDescent="0.2">
      <c r="A40" s="22"/>
      <c r="B40" s="35"/>
      <c r="C40" s="1132" t="s">
        <v>542</v>
      </c>
      <c r="D40" s="1132"/>
      <c r="E40" s="1133"/>
      <c r="F40" s="36">
        <v>0.04</v>
      </c>
      <c r="G40" s="37">
        <v>0.04</v>
      </c>
      <c r="H40" s="37">
        <v>0.15</v>
      </c>
      <c r="I40" s="37">
        <v>0.04</v>
      </c>
      <c r="J40" s="38">
        <v>0.04</v>
      </c>
      <c r="K40" s="22"/>
      <c r="L40" s="22"/>
      <c r="M40" s="22"/>
      <c r="N40" s="22"/>
      <c r="O40" s="22"/>
      <c r="P40" s="22"/>
    </row>
    <row r="41" spans="1:16" ht="39" customHeight="1" x14ac:dyDescent="0.2">
      <c r="A41" s="22"/>
      <c r="B41" s="35"/>
      <c r="C41" s="1132" t="s">
        <v>543</v>
      </c>
      <c r="D41" s="1132"/>
      <c r="E41" s="1133"/>
      <c r="F41" s="36">
        <v>1.22</v>
      </c>
      <c r="G41" s="37">
        <v>0.13</v>
      </c>
      <c r="H41" s="37">
        <v>0</v>
      </c>
      <c r="I41" s="37">
        <v>0.84</v>
      </c>
      <c r="J41" s="38">
        <v>0</v>
      </c>
      <c r="K41" s="22"/>
      <c r="L41" s="22"/>
      <c r="M41" s="22"/>
      <c r="N41" s="22"/>
      <c r="O41" s="22"/>
      <c r="P41" s="22"/>
    </row>
    <row r="42" spans="1:16" ht="39" customHeight="1" x14ac:dyDescent="0.2">
      <c r="A42" s="22"/>
      <c r="B42" s="39"/>
      <c r="C42" s="1132" t="s">
        <v>544</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545</v>
      </c>
      <c r="D43" s="1134"/>
      <c r="E43" s="1135"/>
      <c r="F43" s="41">
        <v>0.01</v>
      </c>
      <c r="G43" s="42">
        <v>0</v>
      </c>
      <c r="H43" s="42">
        <v>0</v>
      </c>
      <c r="I43" s="42">
        <v>0.19</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f7HSY/f3hfKNYjEDC2x9MuM0Z5R4pS0SJrQq4MT9IxoavEG8Y6Fb91J9mojTAyYSjIk01WR8VNk1tXH0Ex3CA==" saltValue="1o0hwgOnSvath5KZCoFX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472</v>
      </c>
      <c r="L45" s="58">
        <v>433</v>
      </c>
      <c r="M45" s="58">
        <v>465</v>
      </c>
      <c r="N45" s="58">
        <v>479</v>
      </c>
      <c r="O45" s="59">
        <v>477</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488</v>
      </c>
      <c r="L46" s="62" t="s">
        <v>488</v>
      </c>
      <c r="M46" s="62" t="s">
        <v>488</v>
      </c>
      <c r="N46" s="62" t="s">
        <v>488</v>
      </c>
      <c r="O46" s="63" t="s">
        <v>488</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488</v>
      </c>
      <c r="L47" s="62" t="s">
        <v>488</v>
      </c>
      <c r="M47" s="62" t="s">
        <v>488</v>
      </c>
      <c r="N47" s="62" t="s">
        <v>488</v>
      </c>
      <c r="O47" s="63" t="s">
        <v>488</v>
      </c>
      <c r="P47" s="46"/>
      <c r="Q47" s="46"/>
      <c r="R47" s="46"/>
      <c r="S47" s="46"/>
      <c r="T47" s="46"/>
      <c r="U47" s="46"/>
    </row>
    <row r="48" spans="1:21" ht="30.75" customHeight="1" x14ac:dyDescent="0.2">
      <c r="A48" s="46"/>
      <c r="B48" s="1140"/>
      <c r="C48" s="1141"/>
      <c r="D48" s="60"/>
      <c r="E48" s="1146" t="s">
        <v>13</v>
      </c>
      <c r="F48" s="1146"/>
      <c r="G48" s="1146"/>
      <c r="H48" s="1146"/>
      <c r="I48" s="1146"/>
      <c r="J48" s="1147"/>
      <c r="K48" s="61">
        <v>185</v>
      </c>
      <c r="L48" s="62">
        <v>224</v>
      </c>
      <c r="M48" s="62">
        <v>219</v>
      </c>
      <c r="N48" s="62">
        <v>200</v>
      </c>
      <c r="O48" s="63">
        <v>187</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488</v>
      </c>
      <c r="L49" s="62" t="s">
        <v>488</v>
      </c>
      <c r="M49" s="62" t="s">
        <v>488</v>
      </c>
      <c r="N49" s="62" t="s">
        <v>488</v>
      </c>
      <c r="O49" s="63" t="s">
        <v>488</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488</v>
      </c>
      <c r="L50" s="62" t="s">
        <v>488</v>
      </c>
      <c r="M50" s="62" t="s">
        <v>488</v>
      </c>
      <c r="N50" s="62" t="s">
        <v>488</v>
      </c>
      <c r="O50" s="63" t="s">
        <v>488</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488</v>
      </c>
      <c r="L51" s="62" t="s">
        <v>488</v>
      </c>
      <c r="M51" s="62" t="s">
        <v>488</v>
      </c>
      <c r="N51" s="62" t="s">
        <v>488</v>
      </c>
      <c r="O51" s="63" t="s">
        <v>488</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536</v>
      </c>
      <c r="L52" s="62">
        <v>505</v>
      </c>
      <c r="M52" s="62">
        <v>497</v>
      </c>
      <c r="N52" s="62">
        <v>485</v>
      </c>
      <c r="O52" s="63">
        <v>462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121</v>
      </c>
      <c r="L53" s="67">
        <v>152</v>
      </c>
      <c r="M53" s="67">
        <v>187</v>
      </c>
      <c r="N53" s="67">
        <v>194</v>
      </c>
      <c r="O53" s="68">
        <v>202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2zrCe3nawxrGZTE0KUsG93JGaBcuMu9bNFmfynfz+SxuWlFKkMH3MM6fAjuCfW4DGRmQT1dYyaxPj9i9bAKkw==" saltValue="Ku2yN1p2O6hjxFX63W1Wl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3213</v>
      </c>
      <c r="J41" s="331">
        <v>3071</v>
      </c>
      <c r="K41" s="331">
        <v>2646</v>
      </c>
      <c r="L41" s="331">
        <v>2196</v>
      </c>
      <c r="M41" s="332">
        <v>1814</v>
      </c>
    </row>
    <row r="42" spans="2:13" ht="27.75" customHeight="1" x14ac:dyDescent="0.2">
      <c r="B42" s="1171"/>
      <c r="C42" s="1172"/>
      <c r="D42" s="104"/>
      <c r="E42" s="1177" t="s">
        <v>32</v>
      </c>
      <c r="F42" s="1177"/>
      <c r="G42" s="1177"/>
      <c r="H42" s="1178"/>
      <c r="I42" s="333" t="s">
        <v>488</v>
      </c>
      <c r="J42" s="334" t="s">
        <v>488</v>
      </c>
      <c r="K42" s="334" t="s">
        <v>488</v>
      </c>
      <c r="L42" s="334" t="s">
        <v>488</v>
      </c>
      <c r="M42" s="335" t="s">
        <v>488</v>
      </c>
    </row>
    <row r="43" spans="2:13" ht="27.75" customHeight="1" x14ac:dyDescent="0.2">
      <c r="B43" s="1171"/>
      <c r="C43" s="1172"/>
      <c r="D43" s="104"/>
      <c r="E43" s="1177" t="s">
        <v>33</v>
      </c>
      <c r="F43" s="1177"/>
      <c r="G43" s="1177"/>
      <c r="H43" s="1178"/>
      <c r="I43" s="333">
        <v>1859</v>
      </c>
      <c r="J43" s="334">
        <v>1682</v>
      </c>
      <c r="K43" s="334">
        <v>1498</v>
      </c>
      <c r="L43" s="334">
        <v>1334</v>
      </c>
      <c r="M43" s="335">
        <v>1121</v>
      </c>
    </row>
    <row r="44" spans="2:13" ht="27.75" customHeight="1" x14ac:dyDescent="0.2">
      <c r="B44" s="1171"/>
      <c r="C44" s="1172"/>
      <c r="D44" s="104"/>
      <c r="E44" s="1177" t="s">
        <v>34</v>
      </c>
      <c r="F44" s="1177"/>
      <c r="G44" s="1177"/>
      <c r="H44" s="1178"/>
      <c r="I44" s="333" t="s">
        <v>488</v>
      </c>
      <c r="J44" s="334" t="s">
        <v>488</v>
      </c>
      <c r="K44" s="334" t="s">
        <v>488</v>
      </c>
      <c r="L44" s="334" t="s">
        <v>488</v>
      </c>
      <c r="M44" s="335" t="s">
        <v>488</v>
      </c>
    </row>
    <row r="45" spans="2:13" ht="27.75" customHeight="1" x14ac:dyDescent="0.2">
      <c r="B45" s="1171"/>
      <c r="C45" s="1172"/>
      <c r="D45" s="104"/>
      <c r="E45" s="1177" t="s">
        <v>35</v>
      </c>
      <c r="F45" s="1177"/>
      <c r="G45" s="1177"/>
      <c r="H45" s="1178"/>
      <c r="I45" s="333">
        <v>94</v>
      </c>
      <c r="J45" s="334">
        <v>74</v>
      </c>
      <c r="K45" s="334">
        <v>62</v>
      </c>
      <c r="L45" s="334">
        <v>45</v>
      </c>
      <c r="M45" s="335">
        <v>50</v>
      </c>
    </row>
    <row r="46" spans="2:13" ht="27.75" customHeight="1" x14ac:dyDescent="0.2">
      <c r="B46" s="1171"/>
      <c r="C46" s="1172"/>
      <c r="D46" s="105"/>
      <c r="E46" s="1177" t="s">
        <v>36</v>
      </c>
      <c r="F46" s="1177"/>
      <c r="G46" s="1177"/>
      <c r="H46" s="1178"/>
      <c r="I46" s="333" t="s">
        <v>488</v>
      </c>
      <c r="J46" s="334" t="s">
        <v>488</v>
      </c>
      <c r="K46" s="334" t="s">
        <v>488</v>
      </c>
      <c r="L46" s="334" t="s">
        <v>488</v>
      </c>
      <c r="M46" s="335" t="s">
        <v>488</v>
      </c>
    </row>
    <row r="47" spans="2:13" ht="27.75" customHeight="1" x14ac:dyDescent="0.2">
      <c r="B47" s="1171"/>
      <c r="C47" s="1172"/>
      <c r="D47" s="106"/>
      <c r="E47" s="1179" t="s">
        <v>37</v>
      </c>
      <c r="F47" s="1180"/>
      <c r="G47" s="1180"/>
      <c r="H47" s="1181"/>
      <c r="I47" s="333" t="s">
        <v>488</v>
      </c>
      <c r="J47" s="334" t="s">
        <v>488</v>
      </c>
      <c r="K47" s="334" t="s">
        <v>488</v>
      </c>
      <c r="L47" s="334" t="s">
        <v>488</v>
      </c>
      <c r="M47" s="335" t="s">
        <v>488</v>
      </c>
    </row>
    <row r="48" spans="2:13" ht="27.75" customHeight="1" x14ac:dyDescent="0.2">
      <c r="B48" s="1171"/>
      <c r="C48" s="1172"/>
      <c r="D48" s="104"/>
      <c r="E48" s="1177" t="s">
        <v>38</v>
      </c>
      <c r="F48" s="1177"/>
      <c r="G48" s="1177"/>
      <c r="H48" s="1178"/>
      <c r="I48" s="333" t="s">
        <v>488</v>
      </c>
      <c r="J48" s="334" t="s">
        <v>488</v>
      </c>
      <c r="K48" s="334" t="s">
        <v>488</v>
      </c>
      <c r="L48" s="334" t="s">
        <v>488</v>
      </c>
      <c r="M48" s="335" t="s">
        <v>488</v>
      </c>
    </row>
    <row r="49" spans="2:13" ht="27.75" customHeight="1" x14ac:dyDescent="0.2">
      <c r="B49" s="1173"/>
      <c r="C49" s="1174"/>
      <c r="D49" s="104"/>
      <c r="E49" s="1177" t="s">
        <v>39</v>
      </c>
      <c r="F49" s="1177"/>
      <c r="G49" s="1177"/>
      <c r="H49" s="1178"/>
      <c r="I49" s="333" t="s">
        <v>488</v>
      </c>
      <c r="J49" s="334" t="s">
        <v>488</v>
      </c>
      <c r="K49" s="334" t="s">
        <v>488</v>
      </c>
      <c r="L49" s="334" t="s">
        <v>488</v>
      </c>
      <c r="M49" s="335" t="s">
        <v>488</v>
      </c>
    </row>
    <row r="50" spans="2:13" ht="27.75" customHeight="1" x14ac:dyDescent="0.2">
      <c r="B50" s="1182" t="s">
        <v>40</v>
      </c>
      <c r="C50" s="1183"/>
      <c r="D50" s="107"/>
      <c r="E50" s="1177" t="s">
        <v>41</v>
      </c>
      <c r="F50" s="1177"/>
      <c r="G50" s="1177"/>
      <c r="H50" s="1178"/>
      <c r="I50" s="333">
        <v>1756</v>
      </c>
      <c r="J50" s="334">
        <v>1902</v>
      </c>
      <c r="K50" s="334">
        <v>1772</v>
      </c>
      <c r="L50" s="334">
        <v>1596</v>
      </c>
      <c r="M50" s="335">
        <v>1193</v>
      </c>
    </row>
    <row r="51" spans="2:13" ht="27.75" customHeight="1" x14ac:dyDescent="0.2">
      <c r="B51" s="1171"/>
      <c r="C51" s="1172"/>
      <c r="D51" s="104"/>
      <c r="E51" s="1177" t="s">
        <v>42</v>
      </c>
      <c r="F51" s="1177"/>
      <c r="G51" s="1177"/>
      <c r="H51" s="1178"/>
      <c r="I51" s="333">
        <v>7</v>
      </c>
      <c r="J51" s="334">
        <v>5</v>
      </c>
      <c r="K51" s="334">
        <v>4</v>
      </c>
      <c r="L51" s="334">
        <v>2</v>
      </c>
      <c r="M51" s="335">
        <v>1</v>
      </c>
    </row>
    <row r="52" spans="2:13" ht="27.75" customHeight="1" x14ac:dyDescent="0.2">
      <c r="B52" s="1173"/>
      <c r="C52" s="1174"/>
      <c r="D52" s="104"/>
      <c r="E52" s="1177" t="s">
        <v>43</v>
      </c>
      <c r="F52" s="1177"/>
      <c r="G52" s="1177"/>
      <c r="H52" s="1178"/>
      <c r="I52" s="333">
        <v>3489</v>
      </c>
      <c r="J52" s="334">
        <v>3266</v>
      </c>
      <c r="K52" s="334">
        <v>2817</v>
      </c>
      <c r="L52" s="334">
        <v>2365</v>
      </c>
      <c r="M52" s="335">
        <v>1967</v>
      </c>
    </row>
    <row r="53" spans="2:13" ht="27.75" customHeight="1" thickBot="1" x14ac:dyDescent="0.25">
      <c r="B53" s="1184" t="s">
        <v>19</v>
      </c>
      <c r="C53" s="1185"/>
      <c r="D53" s="108"/>
      <c r="E53" s="1186" t="s">
        <v>44</v>
      </c>
      <c r="F53" s="1186"/>
      <c r="G53" s="1186"/>
      <c r="H53" s="1187"/>
      <c r="I53" s="336">
        <v>-85</v>
      </c>
      <c r="J53" s="337">
        <v>-346</v>
      </c>
      <c r="K53" s="337">
        <v>-386</v>
      </c>
      <c r="L53" s="337">
        <v>-388</v>
      </c>
      <c r="M53" s="338">
        <v>-176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GikPcXE5DuzxNrfj2MU0cYEjNMt2nE4Ntpq8hezAZNA+LgJfqPxUTMdOeiNBC+Gz91YHn39bWLQhyeyru5cBw==" saltValue="RvDhOi6RbuMkGsQ81CIH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6" t="s">
        <v>46</v>
      </c>
      <c r="D55" s="1196"/>
      <c r="E55" s="1197"/>
      <c r="F55" s="339">
        <v>772</v>
      </c>
      <c r="G55" s="339">
        <v>764</v>
      </c>
      <c r="H55" s="340">
        <v>636</v>
      </c>
    </row>
    <row r="56" spans="2:8" ht="52.5" customHeight="1" x14ac:dyDescent="0.2">
      <c r="B56" s="120"/>
      <c r="C56" s="1198" t="s">
        <v>47</v>
      </c>
      <c r="D56" s="1198"/>
      <c r="E56" s="1199"/>
      <c r="F56" s="341">
        <v>112</v>
      </c>
      <c r="G56" s="341">
        <v>95</v>
      </c>
      <c r="H56" s="342">
        <v>62</v>
      </c>
    </row>
    <row r="57" spans="2:8" ht="53.25" customHeight="1" x14ac:dyDescent="0.2">
      <c r="B57" s="120"/>
      <c r="C57" s="1200" t="s">
        <v>48</v>
      </c>
      <c r="D57" s="1200"/>
      <c r="E57" s="1201"/>
      <c r="F57" s="343">
        <v>720</v>
      </c>
      <c r="G57" s="343">
        <v>570</v>
      </c>
      <c r="H57" s="344">
        <v>342</v>
      </c>
    </row>
    <row r="58" spans="2:8" ht="45.75" customHeight="1" x14ac:dyDescent="0.2">
      <c r="B58" s="121"/>
      <c r="C58" s="1188" t="s">
        <v>555</v>
      </c>
      <c r="D58" s="1189"/>
      <c r="E58" s="1190"/>
      <c r="F58" s="345">
        <v>126</v>
      </c>
      <c r="G58" s="345">
        <v>126</v>
      </c>
      <c r="H58" s="346">
        <v>126</v>
      </c>
    </row>
    <row r="59" spans="2:8" ht="45.75" customHeight="1" x14ac:dyDescent="0.2">
      <c r="B59" s="121"/>
      <c r="C59" s="1188" t="s">
        <v>559</v>
      </c>
      <c r="D59" s="1189"/>
      <c r="E59" s="1190"/>
      <c r="F59" s="345">
        <v>184</v>
      </c>
      <c r="G59" s="345">
        <v>144</v>
      </c>
      <c r="H59" s="346">
        <v>63</v>
      </c>
    </row>
    <row r="60" spans="2:8" ht="45.75" customHeight="1" x14ac:dyDescent="0.2">
      <c r="B60" s="121"/>
      <c r="C60" s="1188" t="s">
        <v>556</v>
      </c>
      <c r="D60" s="1189"/>
      <c r="E60" s="1190"/>
      <c r="F60" s="345">
        <v>229</v>
      </c>
      <c r="G60" s="345">
        <v>178</v>
      </c>
      <c r="H60" s="346">
        <v>58</v>
      </c>
    </row>
    <row r="61" spans="2:8" ht="45.75" customHeight="1" x14ac:dyDescent="0.2">
      <c r="B61" s="121"/>
      <c r="C61" s="1188" t="s">
        <v>557</v>
      </c>
      <c r="D61" s="1189"/>
      <c r="E61" s="1190"/>
      <c r="F61" s="345">
        <v>66</v>
      </c>
      <c r="G61" s="345">
        <v>31</v>
      </c>
      <c r="H61" s="346">
        <v>41</v>
      </c>
    </row>
    <row r="62" spans="2:8" ht="45.75" customHeight="1" thickBot="1" x14ac:dyDescent="0.25">
      <c r="B62" s="122"/>
      <c r="C62" s="1191" t="s">
        <v>558</v>
      </c>
      <c r="D62" s="1192"/>
      <c r="E62" s="1193"/>
      <c r="F62" s="347">
        <v>36</v>
      </c>
      <c r="G62" s="347">
        <v>32</v>
      </c>
      <c r="H62" s="348">
        <v>28</v>
      </c>
    </row>
    <row r="63" spans="2:8" ht="52.5" customHeight="1" thickBot="1" x14ac:dyDescent="0.25">
      <c r="B63" s="123"/>
      <c r="C63" s="1194" t="s">
        <v>49</v>
      </c>
      <c r="D63" s="1194"/>
      <c r="E63" s="1195"/>
      <c r="F63" s="349">
        <v>1604</v>
      </c>
      <c r="G63" s="349">
        <v>1430</v>
      </c>
      <c r="H63" s="350">
        <v>1040</v>
      </c>
    </row>
    <row r="64" spans="2:8" ht="13.2" x14ac:dyDescent="0.2"/>
  </sheetData>
  <sheetProtection algorithmName="SHA-512" hashValue="VeEYapy314mSLAwGLY90p7jYKjS0cFOL4MONihwcH0GedL4mRkbEtkhudb6Eeirspn3Zu5ibjTKxFrxVKWthBg==" saltValue="MDuJ0VTjGkUmPQ3E/F6Q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A39A6-EDC1-44C9-891A-45B47E67454C}">
  <sheetPr>
    <pageSetUpPr fitToPage="1"/>
  </sheetPr>
  <dimension ref="A1:DE85"/>
  <sheetViews>
    <sheetView showGridLines="0" zoomScale="85" zoomScaleNormal="85" zoomScaleSheetLayoutView="55" workbookViewId="0">
      <selection activeCell="CC39" sqref="CC3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563</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51</v>
      </c>
      <c r="BQ53" s="1231"/>
      <c r="BR53" s="1231"/>
      <c r="BS53" s="1231"/>
      <c r="BT53" s="1231"/>
      <c r="BU53" s="1231"/>
      <c r="BV53" s="1231"/>
      <c r="BW53" s="1231"/>
      <c r="BX53" s="1231">
        <v>50.1</v>
      </c>
      <c r="BY53" s="1231"/>
      <c r="BZ53" s="1231"/>
      <c r="CA53" s="1231"/>
      <c r="CB53" s="1231"/>
      <c r="CC53" s="1231"/>
      <c r="CD53" s="1231"/>
      <c r="CE53" s="1231"/>
      <c r="CF53" s="1231">
        <v>50.7</v>
      </c>
      <c r="CG53" s="1231"/>
      <c r="CH53" s="1231"/>
      <c r="CI53" s="1231"/>
      <c r="CJ53" s="1231"/>
      <c r="CK53" s="1231"/>
      <c r="CL53" s="1231"/>
      <c r="CM53" s="1231"/>
      <c r="CN53" s="1231">
        <v>51.8</v>
      </c>
      <c r="CO53" s="1231"/>
      <c r="CP53" s="1231"/>
      <c r="CQ53" s="1231"/>
      <c r="CR53" s="1231"/>
      <c r="CS53" s="1231"/>
      <c r="CT53" s="1231"/>
      <c r="CU53" s="1231"/>
      <c r="CV53" s="1231">
        <v>53.1</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62.2</v>
      </c>
      <c r="BQ57" s="1231"/>
      <c r="BR57" s="1231"/>
      <c r="BS57" s="1231"/>
      <c r="BT57" s="1231"/>
      <c r="BU57" s="1231"/>
      <c r="BV57" s="1231"/>
      <c r="BW57" s="1231"/>
      <c r="BX57" s="1231">
        <v>62.9</v>
      </c>
      <c r="BY57" s="1231"/>
      <c r="BZ57" s="1231"/>
      <c r="CA57" s="1231"/>
      <c r="CB57" s="1231"/>
      <c r="CC57" s="1231"/>
      <c r="CD57" s="1231"/>
      <c r="CE57" s="1231"/>
      <c r="CF57" s="1231">
        <v>62.9</v>
      </c>
      <c r="CG57" s="1231"/>
      <c r="CH57" s="1231"/>
      <c r="CI57" s="1231"/>
      <c r="CJ57" s="1231"/>
      <c r="CK57" s="1231"/>
      <c r="CL57" s="1231"/>
      <c r="CM57" s="1231"/>
      <c r="CN57" s="1231">
        <v>64.3</v>
      </c>
      <c r="CO57" s="1231"/>
      <c r="CP57" s="1231"/>
      <c r="CQ57" s="1231"/>
      <c r="CR57" s="1231"/>
      <c r="CS57" s="1231"/>
      <c r="CT57" s="1231"/>
      <c r="CU57" s="1231"/>
      <c r="CV57" s="1231">
        <v>65.8</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568</v>
      </c>
    </row>
    <row r="64" spans="1:109" ht="13.2" x14ac:dyDescent="0.2">
      <c r="B64" s="247"/>
      <c r="G64" s="1208"/>
      <c r="I64" s="1240"/>
      <c r="J64" s="1240"/>
      <c r="K64" s="1240"/>
      <c r="L64" s="1240"/>
      <c r="M64" s="1240"/>
      <c r="N64" s="1241"/>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563</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8.6999999999999993</v>
      </c>
      <c r="BQ75" s="1231"/>
      <c r="BR75" s="1231"/>
      <c r="BS75" s="1231"/>
      <c r="BT75" s="1231"/>
      <c r="BU75" s="1231"/>
      <c r="BV75" s="1231"/>
      <c r="BW75" s="1231"/>
      <c r="BX75" s="1231">
        <v>9</v>
      </c>
      <c r="BY75" s="1231"/>
      <c r="BZ75" s="1231"/>
      <c r="CA75" s="1231"/>
      <c r="CB75" s="1231"/>
      <c r="CC75" s="1231"/>
      <c r="CD75" s="1231"/>
      <c r="CE75" s="1231"/>
      <c r="CF75" s="1231">
        <v>9.6999999999999993</v>
      </c>
      <c r="CG75" s="1231"/>
      <c r="CH75" s="1231"/>
      <c r="CI75" s="1231"/>
      <c r="CJ75" s="1231"/>
      <c r="CK75" s="1231"/>
      <c r="CL75" s="1231"/>
      <c r="CM75" s="1231"/>
      <c r="CN75" s="1231">
        <v>10.9</v>
      </c>
      <c r="CO75" s="1231"/>
      <c r="CP75" s="1231"/>
      <c r="CQ75" s="1231"/>
      <c r="CR75" s="1231"/>
      <c r="CS75" s="1231"/>
      <c r="CT75" s="1231"/>
      <c r="CU75" s="1231"/>
      <c r="CV75" s="1231">
        <v>11.9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5.8</v>
      </c>
      <c r="BQ79" s="1231"/>
      <c r="BR79" s="1231"/>
      <c r="BS79" s="1231"/>
      <c r="BT79" s="1231"/>
      <c r="BU79" s="1231"/>
      <c r="BV79" s="1231"/>
      <c r="BW79" s="1231"/>
      <c r="BX79" s="1231">
        <v>6.1</v>
      </c>
      <c r="BY79" s="1231"/>
      <c r="BZ79" s="1231"/>
      <c r="CA79" s="1231"/>
      <c r="CB79" s="1231"/>
      <c r="CC79" s="1231"/>
      <c r="CD79" s="1231"/>
      <c r="CE79" s="1231"/>
      <c r="CF79" s="1231">
        <v>6.3</v>
      </c>
      <c r="CG79" s="1231"/>
      <c r="CH79" s="1231"/>
      <c r="CI79" s="1231"/>
      <c r="CJ79" s="1231"/>
      <c r="CK79" s="1231"/>
      <c r="CL79" s="1231"/>
      <c r="CM79" s="1231"/>
      <c r="CN79" s="1231">
        <v>6.7</v>
      </c>
      <c r="CO79" s="1231"/>
      <c r="CP79" s="1231"/>
      <c r="CQ79" s="1231"/>
      <c r="CR79" s="1231"/>
      <c r="CS79" s="1231"/>
      <c r="CT79" s="1231"/>
      <c r="CU79" s="1231"/>
      <c r="CV79" s="1231">
        <v>6.6</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TAJFCee0/nj+Sq4589LWnKMT3TYQ3BSLBw3Hzyi89pc3awignZDEUQs7BCDcN/Rwr8nB/TNI3QhBC+MAvXO7g==" saltValue="UHSRSO2mk7W4pCSbfTjEu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43DC2-7B7B-4541-AA85-9A65F372D255}">
  <sheetPr>
    <pageSetUpPr fitToPage="1"/>
  </sheetPr>
  <dimension ref="A1:DR125"/>
  <sheetViews>
    <sheetView showGridLines="0" topLeftCell="A91" zoomScaleNormal="100" zoomScaleSheetLayoutView="70" workbookViewId="0">
      <selection activeCell="CC39" sqref="CC3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Bpd4KPMJRBYilQ+6w8WaLsMOTs1fo0gawf+nv/qNMfnkBANgqPF5CbdDNH/GOcLwz5NCL5QmD4rTbfMl2ABlZg==" saltValue="KBwCfCLboKYpQ7o+AG25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4897D-F1C6-4FDB-A159-01A020FCEEE8}">
  <sheetPr>
    <pageSetUpPr fitToPage="1"/>
  </sheetPr>
  <dimension ref="A1:DR125"/>
  <sheetViews>
    <sheetView showGridLines="0" topLeftCell="A70" zoomScale="70" zoomScaleNormal="70" zoomScaleSheetLayoutView="55" workbookViewId="0">
      <selection activeCell="CC39" sqref="CC3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ymlfUy4RbuAuNSsKi1wgePgRFolTUoIXh9Ne+EfJ4tqeq6f+Sx+5MxrPJmSnqn82+LiIvtc1iuabGvzEsT8+0w==" saltValue="pgjmjlMV1fRh//ODsLCm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189628</v>
      </c>
      <c r="E3" s="142"/>
      <c r="F3" s="143">
        <v>263613</v>
      </c>
      <c r="G3" s="144"/>
      <c r="H3" s="145"/>
    </row>
    <row r="4" spans="1:8" x14ac:dyDescent="0.2">
      <c r="A4" s="146"/>
      <c r="B4" s="147"/>
      <c r="C4" s="148"/>
      <c r="D4" s="149">
        <v>170985</v>
      </c>
      <c r="E4" s="150"/>
      <c r="F4" s="151">
        <v>128823</v>
      </c>
      <c r="G4" s="152"/>
      <c r="H4" s="153"/>
    </row>
    <row r="5" spans="1:8" x14ac:dyDescent="0.2">
      <c r="A5" s="134" t="s">
        <v>521</v>
      </c>
      <c r="B5" s="139"/>
      <c r="C5" s="140"/>
      <c r="D5" s="141">
        <v>234253</v>
      </c>
      <c r="E5" s="142"/>
      <c r="F5" s="143">
        <v>330026</v>
      </c>
      <c r="G5" s="144"/>
      <c r="H5" s="145"/>
    </row>
    <row r="6" spans="1:8" x14ac:dyDescent="0.2">
      <c r="A6" s="146"/>
      <c r="B6" s="147"/>
      <c r="C6" s="148"/>
      <c r="D6" s="149">
        <v>211220</v>
      </c>
      <c r="E6" s="150"/>
      <c r="F6" s="151">
        <v>141075</v>
      </c>
      <c r="G6" s="152"/>
      <c r="H6" s="153"/>
    </row>
    <row r="7" spans="1:8" x14ac:dyDescent="0.2">
      <c r="A7" s="134" t="s">
        <v>522</v>
      </c>
      <c r="B7" s="139"/>
      <c r="C7" s="140"/>
      <c r="D7" s="141">
        <v>158157</v>
      </c>
      <c r="E7" s="142"/>
      <c r="F7" s="143">
        <v>278179</v>
      </c>
      <c r="G7" s="144"/>
      <c r="H7" s="145"/>
    </row>
    <row r="8" spans="1:8" x14ac:dyDescent="0.2">
      <c r="A8" s="146"/>
      <c r="B8" s="147"/>
      <c r="C8" s="148"/>
      <c r="D8" s="149">
        <v>132027</v>
      </c>
      <c r="E8" s="150"/>
      <c r="F8" s="151">
        <v>122182</v>
      </c>
      <c r="G8" s="152"/>
      <c r="H8" s="153"/>
    </row>
    <row r="9" spans="1:8" x14ac:dyDescent="0.2">
      <c r="A9" s="134" t="s">
        <v>523</v>
      </c>
      <c r="B9" s="139"/>
      <c r="C9" s="140"/>
      <c r="D9" s="141">
        <v>154007</v>
      </c>
      <c r="E9" s="142"/>
      <c r="F9" s="143">
        <v>283153</v>
      </c>
      <c r="G9" s="144"/>
      <c r="H9" s="145"/>
    </row>
    <row r="10" spans="1:8" x14ac:dyDescent="0.2">
      <c r="A10" s="146"/>
      <c r="B10" s="147"/>
      <c r="C10" s="148"/>
      <c r="D10" s="149">
        <v>115859</v>
      </c>
      <c r="E10" s="150"/>
      <c r="F10" s="151">
        <v>127593</v>
      </c>
      <c r="G10" s="152"/>
      <c r="H10" s="153"/>
    </row>
    <row r="11" spans="1:8" x14ac:dyDescent="0.2">
      <c r="A11" s="134" t="s">
        <v>524</v>
      </c>
      <c r="B11" s="139"/>
      <c r="C11" s="140"/>
      <c r="D11" s="141">
        <v>187874</v>
      </c>
      <c r="E11" s="142"/>
      <c r="F11" s="143">
        <v>262169</v>
      </c>
      <c r="G11" s="144"/>
      <c r="H11" s="145"/>
    </row>
    <row r="12" spans="1:8" x14ac:dyDescent="0.2">
      <c r="A12" s="146"/>
      <c r="B12" s="147"/>
      <c r="C12" s="154"/>
      <c r="D12" s="149">
        <v>174084</v>
      </c>
      <c r="E12" s="150"/>
      <c r="F12" s="151">
        <v>152658</v>
      </c>
      <c r="G12" s="152"/>
      <c r="H12" s="153"/>
    </row>
    <row r="13" spans="1:8" x14ac:dyDescent="0.2">
      <c r="A13" s="134"/>
      <c r="B13" s="139"/>
      <c r="C13" s="140"/>
      <c r="D13" s="141">
        <v>184784</v>
      </c>
      <c r="E13" s="142"/>
      <c r="F13" s="143">
        <v>283428</v>
      </c>
      <c r="G13" s="155"/>
      <c r="H13" s="145"/>
    </row>
    <row r="14" spans="1:8" x14ac:dyDescent="0.2">
      <c r="A14" s="146"/>
      <c r="B14" s="147"/>
      <c r="C14" s="148"/>
      <c r="D14" s="149">
        <v>160835</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10.84</v>
      </c>
      <c r="C19" s="156">
        <f>ROUND(VALUE(SUBSTITUTE(実質収支比率等に係る経年分析!G$48,"▲","-")),2)</f>
        <v>8.85</v>
      </c>
      <c r="D19" s="156">
        <f>ROUND(VALUE(SUBSTITUTE(実質収支比率等に係る経年分析!H$48,"▲","-")),2)</f>
        <v>9.75</v>
      </c>
      <c r="E19" s="156">
        <f>ROUND(VALUE(SUBSTITUTE(実質収支比率等に係る経年分析!I$48,"▲","-")),2)</f>
        <v>9.59</v>
      </c>
      <c r="F19" s="156">
        <f>ROUND(VALUE(SUBSTITUTE(実質収支比率等に係る経年分析!J$48,"▲","-")),2)</f>
        <v>9.61</v>
      </c>
    </row>
    <row r="20" spans="1:11" x14ac:dyDescent="0.2">
      <c r="A20" s="156" t="s">
        <v>53</v>
      </c>
      <c r="B20" s="156">
        <f>ROUND(VALUE(SUBSTITUTE(実質収支比率等に係る経年分析!F$47,"▲","-")),2)</f>
        <v>41.57</v>
      </c>
      <c r="C20" s="156">
        <f>ROUND(VALUE(SUBSTITUTE(実質収支比率等に係る経年分析!G$47,"▲","-")),2)</f>
        <v>37.31</v>
      </c>
      <c r="D20" s="156">
        <f>ROUND(VALUE(SUBSTITUTE(実質収支比率等に係る経年分析!H$47,"▲","-")),2)</f>
        <v>36.76</v>
      </c>
      <c r="E20" s="156">
        <f>ROUND(VALUE(SUBSTITUTE(実質収支比率等に係る経年分析!I$47,"▲","-")),2)</f>
        <v>36.57</v>
      </c>
      <c r="F20" s="156">
        <f>ROUND(VALUE(SUBSTITUTE(実質収支比率等に係る経年分析!J$47,"▲","-")),2)</f>
        <v>29.53</v>
      </c>
    </row>
    <row r="21" spans="1:11" x14ac:dyDescent="0.2">
      <c r="A21" s="156" t="s">
        <v>54</v>
      </c>
      <c r="B21" s="156">
        <f>IF(ISNUMBER(VALUE(SUBSTITUTE(実質収支比率等に係る経年分析!F$49,"▲","-"))),ROUND(VALUE(SUBSTITUTE(実質収支比率等に係る経年分析!F$49,"▲","-")),2),NA())</f>
        <v>2.1800000000000002</v>
      </c>
      <c r="C21" s="156">
        <f>IF(ISNUMBER(VALUE(SUBSTITUTE(実質収支比率等に係る経年分析!G$49,"▲","-"))),ROUND(VALUE(SUBSTITUTE(実質収支比率等に係る経年分析!G$49,"▲","-")),2),NA())</f>
        <v>-0.89</v>
      </c>
      <c r="D21" s="156">
        <f>IF(ISNUMBER(VALUE(SUBSTITUTE(実質収支比率等に係る経年分析!H$49,"▲","-"))),ROUND(VALUE(SUBSTITUTE(実質収支比率等に係る経年分析!H$49,"▲","-")),2),NA())</f>
        <v>-0.5</v>
      </c>
      <c r="E21" s="156">
        <f>IF(ISNUMBER(VALUE(SUBSTITUTE(実質収支比率等に係る経年分析!I$49,"▲","-"))),ROUND(VALUE(SUBSTITUTE(実質収支比率等に係る経年分析!I$49,"▲","-")),2),NA())</f>
        <v>-0.56999999999999995</v>
      </c>
      <c r="F21" s="156">
        <f>IF(ISNUMBER(VALUE(SUBSTITUTE(実質収支比率等に係る経年分析!J$49,"▲","-"))),ROUND(VALUE(SUBSTITUTE(実質収支比率等に係る経年分析!J$49,"▲","-")),2),NA())</f>
        <v>-5.68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宅地造成事業特別会計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1.22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0.84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0.18</v>
      </c>
    </row>
    <row r="32" spans="1:11" x14ac:dyDescent="0.2">
      <c r="A32" s="157" t="str">
        <f>IF(連結実質赤字比率に係る赤字・黒字の構成分析!C$38="",NA(),連結実質赤字比率に係る赤字・黒字の構成分析!C$38)</f>
        <v>診療所事業特別会計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0.56000000000000005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0.55000000000000004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0.61</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0.67</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1.1599999999999999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9.01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8.0500000000000007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8.2200000000000006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7.91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7.44</v>
      </c>
    </row>
    <row r="36" spans="1:16" x14ac:dyDescent="0.2">
      <c r="A36" s="157" t="str">
        <f>IF(連結実質赤字比率に係る赤字・黒字の構成分析!C$34="",NA(),連結実質赤字比率に係る赤字・黒字の構成分析!C$34)</f>
        <v>簡易水道事業会計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98.15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79.58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536</v>
      </c>
      <c r="E42" s="158"/>
      <c r="F42" s="158"/>
      <c r="G42" s="158">
        <f>'実質公債費比率（分子）の構造'!L$52</f>
        <v>505</v>
      </c>
      <c r="H42" s="158"/>
      <c r="I42" s="158"/>
      <c r="J42" s="158">
        <f>'実質公債費比率（分子）の構造'!M$52</f>
        <v>497</v>
      </c>
      <c r="K42" s="158"/>
      <c r="L42" s="158"/>
      <c r="M42" s="158">
        <f>'実質公債費比率（分子）の構造'!N$52</f>
        <v>485</v>
      </c>
      <c r="N42" s="158"/>
      <c r="O42" s="158"/>
      <c r="P42" s="158">
        <f>'実質公債費比率（分子）の構造'!O$52</f>
        <v>462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185</v>
      </c>
      <c r="C46" s="158"/>
      <c r="D46" s="158"/>
      <c r="E46" s="158">
        <f>'実質公債費比率（分子）の構造'!L$48</f>
        <v>224</v>
      </c>
      <c r="F46" s="158"/>
      <c r="G46" s="158"/>
      <c r="H46" s="158">
        <f>'実質公債費比率（分子）の構造'!M$48</f>
        <v>219</v>
      </c>
      <c r="I46" s="158"/>
      <c r="J46" s="158"/>
      <c r="K46" s="158">
        <f>'実質公債費比率（分子）の構造'!N$48</f>
        <v>200</v>
      </c>
      <c r="L46" s="158"/>
      <c r="M46" s="158"/>
      <c r="N46" s="158">
        <f>'実質公債費比率（分子）の構造'!O$48</f>
        <v>187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472</v>
      </c>
      <c r="C49" s="158"/>
      <c r="D49" s="158"/>
      <c r="E49" s="158">
        <f>'実質公債費比率（分子）の構造'!L$45</f>
        <v>433</v>
      </c>
      <c r="F49" s="158"/>
      <c r="G49" s="158"/>
      <c r="H49" s="158">
        <f>'実質公債費比率（分子）の構造'!M$45</f>
        <v>465</v>
      </c>
      <c r="I49" s="158"/>
      <c r="J49" s="158"/>
      <c r="K49" s="158">
        <f>'実質公債費比率（分子）の構造'!N$45</f>
        <v>479</v>
      </c>
      <c r="L49" s="158"/>
      <c r="M49" s="158"/>
      <c r="N49" s="158">
        <f>'実質公債費比率（分子）の構造'!O$45</f>
        <v>477</v>
      </c>
      <c r="O49" s="158"/>
      <c r="P49" s="158"/>
    </row>
    <row r="50" spans="1:16" x14ac:dyDescent="0.2">
      <c r="A50" s="158" t="s">
        <v>67</v>
      </c>
      <c r="B50" s="158" t="e">
        <f>NA()</f>
        <v>#N/A</v>
      </c>
      <c r="C50" s="158">
        <f>IF(ISNUMBER('実質公債費比率（分子）の構造'!K$53),'実質公債費比率（分子）の構造'!K$53,NA())</f>
        <v>121</v>
      </c>
      <c r="D50" s="158" t="e">
        <f>NA()</f>
        <v>#N/A</v>
      </c>
      <c r="E50" s="158" t="e">
        <f>NA()</f>
        <v>#N/A</v>
      </c>
      <c r="F50" s="158">
        <f>IF(ISNUMBER('実質公債費比率（分子）の構造'!L$53),'実質公債費比率（分子）の構造'!L$53,NA())</f>
        <v>152</v>
      </c>
      <c r="G50" s="158" t="e">
        <f>NA()</f>
        <v>#N/A</v>
      </c>
      <c r="H50" s="158" t="e">
        <f>NA()</f>
        <v>#N/A</v>
      </c>
      <c r="I50" s="158">
        <f>IF(ISNUMBER('実質公債費比率（分子）の構造'!M$53),'実質公債費比率（分子）の構造'!M$53,NA())</f>
        <v>187</v>
      </c>
      <c r="J50" s="158" t="e">
        <f>NA()</f>
        <v>#N/A</v>
      </c>
      <c r="K50" s="158" t="e">
        <f>NA()</f>
        <v>#N/A</v>
      </c>
      <c r="L50" s="158">
        <f>IF(ISNUMBER('実質公債費比率（分子）の構造'!N$53),'実質公債費比率（分子）の構造'!N$53,NA())</f>
        <v>194</v>
      </c>
      <c r="M50" s="158" t="e">
        <f>NA()</f>
        <v>#N/A</v>
      </c>
      <c r="N50" s="158" t="e">
        <f>NA()</f>
        <v>#N/A</v>
      </c>
      <c r="O50" s="158">
        <f>IF(ISNUMBER('実質公債費比率（分子）の構造'!O$53),'実質公債費比率（分子）の構造'!O$53,NA())</f>
        <v>202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3489</v>
      </c>
      <c r="E56" s="157"/>
      <c r="F56" s="157"/>
      <c r="G56" s="157">
        <f>'将来負担比率（分子）の構造'!J$52</f>
        <v>3266</v>
      </c>
      <c r="H56" s="157"/>
      <c r="I56" s="157"/>
      <c r="J56" s="157">
        <f>'将来負担比率（分子）の構造'!K$52</f>
        <v>2817</v>
      </c>
      <c r="K56" s="157"/>
      <c r="L56" s="157"/>
      <c r="M56" s="157">
        <f>'将来負担比率（分子）の構造'!L$52</f>
        <v>2365</v>
      </c>
      <c r="N56" s="157"/>
      <c r="O56" s="157"/>
      <c r="P56" s="157">
        <f>'将来負担比率（分子）の構造'!M$52</f>
        <v>1967</v>
      </c>
    </row>
    <row r="57" spans="1:16" x14ac:dyDescent="0.2">
      <c r="A57" s="157" t="s">
        <v>42</v>
      </c>
      <c r="B57" s="157"/>
      <c r="C57" s="157"/>
      <c r="D57" s="157">
        <f>'将来負担比率（分子）の構造'!I$51</f>
        <v>7</v>
      </c>
      <c r="E57" s="157"/>
      <c r="F57" s="157"/>
      <c r="G57" s="157">
        <f>'将来負担比率（分子）の構造'!J$51</f>
        <v>5</v>
      </c>
      <c r="H57" s="157"/>
      <c r="I57" s="157"/>
      <c r="J57" s="157">
        <f>'将来負担比率（分子）の構造'!K$51</f>
        <v>4</v>
      </c>
      <c r="K57" s="157"/>
      <c r="L57" s="157"/>
      <c r="M57" s="157">
        <f>'将来負担比率（分子）の構造'!L$51</f>
        <v>2</v>
      </c>
      <c r="N57" s="157"/>
      <c r="O57" s="157"/>
      <c r="P57" s="157">
        <f>'将来負担比率（分子）の構造'!M$51</f>
        <v>1</v>
      </c>
    </row>
    <row r="58" spans="1:16" x14ac:dyDescent="0.2">
      <c r="A58" s="157" t="s">
        <v>41</v>
      </c>
      <c r="B58" s="157"/>
      <c r="C58" s="157"/>
      <c r="D58" s="157">
        <f>'将来負担比率（分子）の構造'!I$50</f>
        <v>1756</v>
      </c>
      <c r="E58" s="157"/>
      <c r="F58" s="157"/>
      <c r="G58" s="157">
        <f>'将来負担比率（分子）の構造'!J$50</f>
        <v>1902</v>
      </c>
      <c r="H58" s="157"/>
      <c r="I58" s="157"/>
      <c r="J58" s="157">
        <f>'将来負担比率（分子）の構造'!K$50</f>
        <v>1772</v>
      </c>
      <c r="K58" s="157"/>
      <c r="L58" s="157"/>
      <c r="M58" s="157">
        <f>'将来負担比率（分子）の構造'!L$50</f>
        <v>1596</v>
      </c>
      <c r="N58" s="157"/>
      <c r="O58" s="157"/>
      <c r="P58" s="157">
        <f>'将来負担比率（分子）の構造'!M$50</f>
        <v>1193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94</v>
      </c>
      <c r="C62" s="157"/>
      <c r="D62" s="157"/>
      <c r="E62" s="157">
        <f>'将来負担比率（分子）の構造'!J$45</f>
        <v>74</v>
      </c>
      <c r="F62" s="157"/>
      <c r="G62" s="157"/>
      <c r="H62" s="157">
        <f>'将来負担比率（分子）の構造'!K$45</f>
        <v>62</v>
      </c>
      <c r="I62" s="157"/>
      <c r="J62" s="157"/>
      <c r="K62" s="157">
        <f>'将来負担比率（分子）の構造'!L$45</f>
        <v>45</v>
      </c>
      <c r="L62" s="157"/>
      <c r="M62" s="157"/>
      <c r="N62" s="157">
        <f>'将来負担比率（分子）の構造'!M$45</f>
        <v>50</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1859</v>
      </c>
      <c r="C64" s="157"/>
      <c r="D64" s="157"/>
      <c r="E64" s="157">
        <f>'将来負担比率（分子）の構造'!J$43</f>
        <v>1682</v>
      </c>
      <c r="F64" s="157"/>
      <c r="G64" s="157"/>
      <c r="H64" s="157">
        <f>'将来負担比率（分子）の構造'!K$43</f>
        <v>1498</v>
      </c>
      <c r="I64" s="157"/>
      <c r="J64" s="157"/>
      <c r="K64" s="157">
        <f>'将来負担比率（分子）の構造'!L$43</f>
        <v>1334</v>
      </c>
      <c r="L64" s="157"/>
      <c r="M64" s="157"/>
      <c r="N64" s="157">
        <f>'将来負担比率（分子）の構造'!M$43</f>
        <v>1121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3213</v>
      </c>
      <c r="C66" s="157"/>
      <c r="D66" s="157"/>
      <c r="E66" s="157">
        <f>'将来負担比率（分子）の構造'!J$41</f>
        <v>3071</v>
      </c>
      <c r="F66" s="157"/>
      <c r="G66" s="157"/>
      <c r="H66" s="157">
        <f>'将来負担比率（分子）の構造'!K$41</f>
        <v>2646</v>
      </c>
      <c r="I66" s="157"/>
      <c r="J66" s="157"/>
      <c r="K66" s="157">
        <f>'将来負担比率（分子）の構造'!L$41</f>
        <v>2196</v>
      </c>
      <c r="L66" s="157"/>
      <c r="M66" s="157"/>
      <c r="N66" s="157">
        <f>'将来負担比率（分子）の構造'!M$41</f>
        <v>1814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772</v>
      </c>
      <c r="C72" s="161">
        <f>基金残高に係る経年分析!G55</f>
        <v>764</v>
      </c>
      <c r="D72" s="161">
        <f>基金残高に係る経年分析!H55</f>
        <v>636</v>
      </c>
    </row>
    <row r="73" spans="1:16" x14ac:dyDescent="0.2">
      <c r="A73" s="160" t="s">
        <v>74</v>
      </c>
      <c r="B73" s="161">
        <f>基金残高に係る経年分析!F56</f>
        <v>112</v>
      </c>
      <c r="C73" s="161">
        <f>基金残高に係る経年分析!G56</f>
        <v>95</v>
      </c>
      <c r="D73" s="161">
        <f>基金残高に係る経年分析!H56</f>
        <v>62</v>
      </c>
    </row>
    <row r="74" spans="1:16" x14ac:dyDescent="0.2">
      <c r="A74" s="160" t="s">
        <v>75</v>
      </c>
      <c r="B74" s="161">
        <f>基金残高に係る経年分析!F57</f>
        <v>720</v>
      </c>
      <c r="C74" s="161">
        <f>基金残高に係る経年分析!G57</f>
        <v>570</v>
      </c>
      <c r="D74" s="161">
        <f>基金残高に係る経年分析!H57</f>
        <v>342</v>
      </c>
    </row>
  </sheetData>
  <sheetProtection algorithmName="SHA-512" hashValue="arxO1xAUr0w8bUEddsrMb6Otk/uKiR7aaZ7orahMV2xRzdIXsi2zEIDJ/1VW/u/gc6BtaIxOuj19MWlONQWNGw==" saltValue="g2JMIfePZwtQL0kMKbTC0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2026-03-16T02:12:26Z</cp:lastPrinted>
  <dcterms:created xsi:type="dcterms:W3CDTF">2026-02-26T10:09:31Z</dcterms:created>
  <dcterms:modified xsi:type="dcterms:W3CDTF">2026-09-29T10:24:30Z</dcterms:modified>
  <cp:category/>
</cp:coreProperties>
</file>