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8CAACC7F-4979-4AA7-8516-0FEADBEE7CCF}" xr6:coauthVersionLast="47" xr6:coauthVersionMax="47" xr10:uidLastSave="{00000000-0000-0000-0000-000000000000}"/>
  <bookViews>
    <workbookView xWindow="2124" yWindow="2016"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AM35" i="10"/>
  <c r="C35" i="10"/>
  <c r="CO34" i="10"/>
  <c r="CO35" i="10" s="1"/>
  <c r="CO36" i="10" s="1"/>
  <c r="BW34" i="10"/>
  <c r="BW35" i="10" s="1"/>
  <c r="BW36" i="10" s="1"/>
  <c r="BW37" i="10" s="1"/>
  <c r="BW38" i="10" s="1"/>
  <c r="BW39" i="10" s="1"/>
  <c r="BW40" i="10" s="1"/>
  <c r="BW41" i="10" s="1"/>
  <c r="BW42" i="10" s="1"/>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<sst xmlns="http://schemas.openxmlformats.org/spreadsheetml/2006/main" count="1147" uniqueCount="579">
  <si>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</si>
  <si>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</si>
  <si>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</si>
  <si>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</si>
  <si>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</si>
  <si>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</si>
  <si>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</si>
  <si>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</si>
  <si>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</si>
  <si>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</si>
  <si>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</si>
  <si>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</si>
  <si>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</si>
  <si>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</si>
  <si>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</si>
  <si>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</si>
  <si>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</si>
  <si>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</si>
  <si>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</si>
  <si>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</si>
  <si>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</si>
  <si>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</si>
  <si>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</si>
  <si>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</si>
  <si>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</si>
  <si>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</si>
  <si>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</si>
  <si>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</si>
  <si>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</si>
  <si>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</si>
  <si>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</si>
  <si>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</si>
  <si>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</si>
  <si>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</si>
  <si>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</si>
  <si>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</si>
  <si>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</si>
  <si>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</si>
  <si>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</si>
  <si>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</si>
  <si>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</si>
  <si>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</si>
  <si>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</si>
  <si>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</si>
  <si>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</si>
  <si>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</si>
  <si>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</si>
  <si>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</si>
  <si>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</si>
  <si>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</si>
  <si>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</si>
  <si>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</si>
  <si>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</si>
  <si>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</si>
  <si>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</si>
  <si>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</si>
  <si>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</si>
  <si>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</si>
  <si>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</si>
  <si>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</si>
  <si>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</si>
  <si>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</si>
  <si>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</si>
  <si>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</si>
  <si>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</si>
  <si>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</si>
  <si>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</si>
  <si>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</si>
  <si>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</si>
  <si>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</si>
  <si>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</si>
  <si>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</si>
  <si>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</si>
  <si>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</si>
  <si>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</si>
  <si>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</si>
  <si>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</si>
  <si>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</si>
  <si>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</si>
  <si>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</si>
  <si>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</si>
  <si>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</si>
  <si>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</si>
  <si>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</si>
  <si>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</si>
  <si>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</si>
  <si>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</si>
  <si>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</si>
  <si>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</si>
  <si>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</si>
  <si>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</si>
  <si>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</si>
  <si>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</si>
  <si>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</si>
  <si>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三木町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</si>
  <si>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</si>
  <si>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</si>
  <si>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</si>
  <si>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</si>
  <si>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</si>
  <si>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</si>
  <si>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</si>
  <si>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</si>
  <si>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</si>
  <si>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</si>
  <si>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</si>
  <si>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</si>
  <si>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</si>
  <si>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</si>
  <si>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</si>
  <si>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</si>
  <si>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</si>
  <si>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</si>
  <si>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</si>
  <si>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</si>
  <si>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</si>
  <si>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</si>
  <si>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</si>
  <si>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</si>
  <si>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</si>
  <si>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</si>
  <si>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</si>
  <si>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</si>
  <si>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</si>
  <si>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</si>
  <si>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</si>
  <si>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</si>
  <si>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</si>
  <si>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</si>
  <si>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</si>
  <si>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</si>
  <si>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</si>
  <si>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</si>
  <si>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</si>
  <si>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</si>
  <si>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</si>
  <si>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</si>
  <si>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</si>
  <si>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</si>
  <si>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</si>
  <si>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</si>
  <si>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</si>
  <si>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</si>
  <si>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</si>
  <si>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</si>
  <si>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</si>
  <si>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</si>
  <si>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</si>
  <si>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</si>
  <si>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</si>
  <si>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</si>
  <si>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</si>
  <si>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</si>
  <si>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</si>
  <si>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</si>
  <si>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</si>
  <si>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</si>
  <si>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</si>
  <si>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</si>
  <si>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</si>
  <si>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</si>
  <si>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</si>
  <si>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</si>
  <si>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</si>
  <si>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</si>
  <si>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</si>
  <si>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</si>
  <si>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</si>
  <si>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</si>
  <si>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</si>
  <si>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</si>
  <si>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</si>
  <si>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</si>
  <si>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</si>
  <si>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</si>
  <si>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</si>
  <si>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</si>
  <si>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</si>
  <si>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</si>
  <si>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</si>
  <si>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</si>
  <si>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</si>
  <si>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</si>
  <si>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</si>
  <si>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</si>
  <si>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</si>
  <si>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</si>
  <si>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</si>
  <si>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</si>
  <si>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</si>
  <si>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</si>
  <si>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</si>
  <si>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</si>
  <si>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</si>
  <si>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</si>
  <si>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</si>
  <si>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</si>
  <si>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</si>
  <si>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</si>
  <si>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</si>
  <si>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</si>
  <si>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</si>
  <si>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</si>
  <si>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香川県三木町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</si>
  <si>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</si>
  <si>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</si>
  <si>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</si>
  <si>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</si>
  <si>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</si>
  <si>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</si>
  <si>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</si>
  <si>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</si>
  <si>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</si>
  <si>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</si>
  <si>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</si>
  <si>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</si>
  <si>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</si>
  <si>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</si>
  <si>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</si>
  <si>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</si>
  <si>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</si>
  <si>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</si>
  <si>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</si>
  <si>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</si>
  <si>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</si>
  <si>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</si>
  <si>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</si>
  <si>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</si>
  <si>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</si>
  <si>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</si>
  <si>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</si>
  <si>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</si>
  <si>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</si>
  <si>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</si>
  <si>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</si>
  <si>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</si>
  <si>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</si>
  <si>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</si>
  <si>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</si>
  <si>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</si>
  <si>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</si>
  <si>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</si>
  <si>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</si>
  <si>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</si>
  <si>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</si>
  <si>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</si>
  <si>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</si>
  <si>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</si>
  <si>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</si>
  <si>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</si>
  <si>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</si>
  <si>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</si>
  <si>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</si>
  <si>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</si>
  <si>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</si>
  <si>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</si>
  <si>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</si>
  <si>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</si>
  <si>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</si>
  <si>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</si>
  <si>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</si>
  <si>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</si>
  <si>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</si>
  <si>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</si>
  <si>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</si>
  <si>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</si>
  <si>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</si>
  <si>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</si>
  <si>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</si>
  <si>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</si>
  <si>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</si>
  <si>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</si>
  <si>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</si>
  <si>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</si>
  <si>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</si>
  <si>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</si>
  <si>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</si>
  <si>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</si>
  <si>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</si>
  <si>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</si>
  <si>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</si>
  <si>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</si>
  <si>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</si>
  <si>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</si>
  <si>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</si>
  <si>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</si>
  <si>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</si>
  <si>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</si>
  <si>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</si>
  <si>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</si>
  <si>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</si>
  <si>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</si>
  <si>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</si>
  <si>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</si>
  <si>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</si>
  <si>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</si>
  <si>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</si>
  <si>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</si>
  <si>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</si>
  <si>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</si>
  <si>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</si>
  <si>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</si>
  <si>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</si>
  <si>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</si>
  <si>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</si>
  <si>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</si>
  <si>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</si>
  <si>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</si>
  <si>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</si>
  <si>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</si>
  <si>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</si>
  <si>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</si>
  <si>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</si>
  <si>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</si>
  <si>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</si>
  <si>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</si>
  <si>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</si>
  <si>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</si>
  <si>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</si>
  <si>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</si>
  <si>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</si>
  <si>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</si>
  <si>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</si>
  <si>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</si>
  <si>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</si>
  <si>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</si>
  <si>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</si>
  <si>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</si>
  <si>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</si>
  <si>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</si>
  <si>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</si>
  <si>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</si>
  <si>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</si>
  <si>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</si>
  <si>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</si>
  <si>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</si>
  <si>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</si>
  <si>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</si>
  <si>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</si>
  <si>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</si>
  <si>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</si>
  <si>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</si>
  <si>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</si>
  <si>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</si>
  <si>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</si>
  <si>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</si>
  <si>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</si>
  <si>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</si>
  <si>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</si>
  <si>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</si>
  <si>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</si>
  <si>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</si>
  <si>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</si>
  <si>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</si>
  <si>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香川県三木町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</si>
  <si>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</si>
  <si>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</si>
  <si>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</si>
  <si>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</si>
  <si>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</si>
  <si>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</si>
  <si>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</si>
  <si>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</si>
  <si>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</si>
  <si>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</si>
  <si>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</si>
  <si>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</si>
  <si>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</si>
  <si>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</si>
  <si>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</si>
  <si>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</si>
  <si>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</si>
  <si>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</si>
  <si>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</si>
  <si>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</si>
  <si>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</si>
  <si>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</si>
  <si>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</si>
  <si>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</si>
  <si>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</si>
  <si>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</si>
  <si>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</si>
  <si>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</si>
  <si>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</si>
  <si>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</si>
  <si>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</si>
  <si>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</si>
  <si>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</si>
  <si>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</si>
  <si>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</si>
  <si>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介護予防サービス事業特別会計</t>
    <phoneticPr fontId="5"/>
  </si>
  <si>
    <t>後期高齢者医療事業特別会計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</si>
  <si>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</si>
  <si>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</si>
  <si>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</si>
  <si>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</si>
  <si>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</si>
  <si>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</si>
  <si>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</si>
  <si>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</si>
  <si>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</si>
  <si>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</si>
  <si>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</si>
  <si>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</si>
  <si>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</si>
  <si>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</si>
  <si>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</si>
  <si>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</si>
  <si>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</si>
  <si>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</si>
  <si>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</si>
  <si>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</si>
  <si>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</si>
  <si>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</si>
  <si>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</si>
  <si>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</si>
  <si>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</si>
  <si>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</si>
  <si>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</si>
  <si>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</si>
  <si>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</si>
  <si>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</si>
  <si>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</si>
  <si>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</si>
  <si>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</si>
  <si>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</si>
  <si>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</si>
  <si>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</si>
  <si>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</si>
  <si>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</si>
  <si>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</si>
  <si>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</si>
  <si>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</si>
  <si>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</si>
  <si>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</si>
  <si>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</si>
  <si>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</si>
  <si>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</si>
  <si>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</si>
  <si>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</si>
  <si>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</si>
  <si>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</si>
  <si>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</si>
  <si>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</si>
  <si>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</si>
  <si>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</si>
  <si>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</si>
  <si>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</si>
  <si>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</si>
  <si>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</si>
  <si>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</si>
  <si>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</si>
  <si>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</si>
  <si>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</si>
  <si>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</si>
  <si>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</si>
  <si>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</si>
  <si>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</si>
  <si>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</si>
  <si>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</si>
  <si>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</si>
  <si>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</si>
  <si>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</si>
  <si>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</si>
  <si>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</si>
  <si>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</si>
  <si>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</si>
  <si>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</si>
  <si>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</si>
  <si>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</si>
  <si>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</si>
  <si>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</si>
  <si>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</si>
  <si>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</si>
  <si>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</si>
  <si>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</si>
  <si>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</si>
  <si>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</si>
  <si>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</si>
  <si>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</si>
  <si>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</si>
  <si>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</si>
  <si>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</si>
  <si>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</si>
  <si>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</si>
  <si>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</si>
  <si>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</si>
  <si>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</si>
  <si>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</si>
  <si>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</si>
  <si>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</si>
  <si>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</si>
  <si>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</si>
  <si>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</si>
  <si>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</si>
  <si>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</si>
  <si>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</si>
  <si>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</si>
  <si>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</si>
  <si>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</si>
  <si>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</si>
  <si>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</si>
  <si>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</si>
  <si>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</si>
  <si>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</si>
  <si>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</si>
  <si>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</si>
  <si>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</si>
  <si>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</si>
  <si>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</si>
  <si>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</si>
  <si>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</si>
  <si>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</si>
  <si>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</si>
  <si>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</si>
  <si>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</si>
  <si>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</si>
  <si>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</si>
  <si>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</si>
  <si>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</si>
  <si>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</si>
  <si>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</si>
  <si>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</si>
  <si>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</si>
  <si>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</si>
  <si>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</si>
  <si>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</si>
  <si>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</si>
  <si>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</si>
  <si>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4.57</t>
  </si>
  <si>
    <t>▲ 2.18</t>
  </si>
  <si>
    <t>▲ 6.34</t>
  </si>
  <si>
    <t>一般会計</t>
  </si>
  <si>
    <t>下水道事業会計</t>
  </si>
  <si>
    <t>介護保険事業特別会計</t>
  </si>
  <si>
    <t>国民健康保険事業特別会計</t>
  </si>
  <si>
    <t>後期高齢者医療事業特別会計</t>
  </si>
  <si>
    <t>介護予防サービス事業特別会計</t>
  </si>
  <si>
    <t>その他会計（赤字）</t>
  </si>
  <si>
    <t>その他会計（黒字）</t>
  </si>
  <si>
    <t>R02</t>
    <phoneticPr fontId="5"/>
  </si>
  <si>
    <t>R03</t>
    <phoneticPr fontId="5"/>
  </si>
  <si>
    <t>R04</t>
    <phoneticPr fontId="5"/>
  </si>
  <si>
    <t>R05</t>
    <phoneticPr fontId="5"/>
  </si>
  <si>
    <t>R06</t>
    <phoneticPr fontId="5"/>
  </si>
  <si>
    <t>-</t>
    <phoneticPr fontId="2"/>
  </si>
  <si>
    <t>さぬき市・三木町山林組合</t>
    <rPh sb="3" eb="4">
      <t>シ</t>
    </rPh>
    <rPh sb="5" eb="8">
      <t>ミキチョウ</t>
    </rPh>
    <rPh sb="8" eb="10">
      <t>サンリン</t>
    </rPh>
    <rPh sb="10" eb="12">
      <t>クミアイ</t>
    </rPh>
    <phoneticPr fontId="2"/>
  </si>
  <si>
    <t>東かがわ市外一市一町組合</t>
    <rPh sb="0" eb="1">
      <t>ヒガシ</t>
    </rPh>
    <rPh sb="4" eb="5">
      <t>シ</t>
    </rPh>
    <rPh sb="5" eb="6">
      <t>ホカ</t>
    </rPh>
    <rPh sb="6" eb="7">
      <t>イチ</t>
    </rPh>
    <rPh sb="7" eb="8">
      <t>シ</t>
    </rPh>
    <rPh sb="8" eb="10">
      <t>カズチョウ</t>
    </rPh>
    <rPh sb="10" eb="12">
      <t>クミアイ</t>
    </rPh>
    <phoneticPr fontId="2"/>
  </si>
  <si>
    <t>香川県東部清掃施設組合</t>
    <rPh sb="0" eb="3">
      <t>カガワケン</t>
    </rPh>
    <rPh sb="3" eb="5">
      <t>トウブ</t>
    </rPh>
    <rPh sb="5" eb="7">
      <t>セイソウ</t>
    </rPh>
    <rPh sb="7" eb="9">
      <t>シセツ</t>
    </rPh>
    <rPh sb="9" eb="11">
      <t>クミアイ</t>
    </rPh>
    <phoneticPr fontId="2"/>
  </si>
  <si>
    <t>三木・長尾葬斎組合</t>
    <rPh sb="0" eb="2">
      <t>ミキ</t>
    </rPh>
    <rPh sb="3" eb="5">
      <t>ナガオ</t>
    </rPh>
    <rPh sb="5" eb="6">
      <t>ソウ</t>
    </rPh>
    <rPh sb="6" eb="7">
      <t>サイ</t>
    </rPh>
    <rPh sb="7" eb="9">
      <t>クミアイ</t>
    </rPh>
    <phoneticPr fontId="2"/>
  </si>
  <si>
    <t>香川県市町総合事務組合</t>
    <rPh sb="0" eb="3">
      <t>カガワケン</t>
    </rPh>
    <rPh sb="3" eb="4">
      <t>シ</t>
    </rPh>
    <rPh sb="4" eb="5">
      <t>チョウ</t>
    </rPh>
    <rPh sb="5" eb="7">
      <t>ソウゴウ</t>
    </rPh>
    <rPh sb="7" eb="9">
      <t>ジム</t>
    </rPh>
    <rPh sb="9" eb="11">
      <t>クミアイ</t>
    </rPh>
    <phoneticPr fontId="2"/>
  </si>
  <si>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2"/>
  </si>
  <si>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2"/>
  </si>
  <si>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2"/>
  </si>
  <si>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</si>
  <si>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法適用企業</t>
    <rPh sb="0" eb="3">
      <t>ホウテキヨウ</t>
    </rPh>
    <rPh sb="3" eb="5">
      <t>キギョウ</t>
    </rPh>
    <phoneticPr fontId="2"/>
  </si>
  <si>
    <t>（公財）三木町文化振興財団</t>
    <rPh sb="1" eb="2">
      <t>コウ</t>
    </rPh>
    <rPh sb="2" eb="3">
      <t>ザイ</t>
    </rPh>
    <rPh sb="4" eb="7">
      <t>ミキチョウ</t>
    </rPh>
    <rPh sb="7" eb="9">
      <t>ブンカ</t>
    </rPh>
    <rPh sb="9" eb="11">
      <t>シンコウ</t>
    </rPh>
    <rPh sb="11" eb="13">
      <t>ザイダン</t>
    </rPh>
    <phoneticPr fontId="2"/>
  </si>
  <si>
    <t>（公財）三木町健康生きがい財団</t>
    <rPh sb="1" eb="2">
      <t>コウ</t>
    </rPh>
    <rPh sb="2" eb="3">
      <t>ザイ</t>
    </rPh>
    <rPh sb="4" eb="7">
      <t>ミキチョウ</t>
    </rPh>
    <rPh sb="7" eb="9">
      <t>ケンコウ</t>
    </rPh>
    <rPh sb="9" eb="10">
      <t>イ</t>
    </rPh>
    <rPh sb="13" eb="15">
      <t>ザイダン</t>
    </rPh>
    <phoneticPr fontId="2"/>
  </si>
  <si>
    <t>〇</t>
    <phoneticPr fontId="2"/>
  </si>
  <si>
    <t>三木町土地開発公社</t>
    <rPh sb="0" eb="3">
      <t>ミキチョウ</t>
    </rPh>
    <rPh sb="3" eb="5">
      <t>トチ</t>
    </rPh>
    <rPh sb="5" eb="7">
      <t>カイハツ</t>
    </rPh>
    <rPh sb="7" eb="9">
      <t>コウシャ</t>
    </rPh>
    <phoneticPr fontId="2"/>
  </si>
  <si>
    <t>-</t>
    <phoneticPr fontId="2"/>
  </si>
  <si>
    <t>-</t>
    <phoneticPr fontId="2"/>
  </si>
  <si>
    <t>ふれあいふるさと基金</t>
    <rPh sb="8" eb="10">
      <t>キキン</t>
    </rPh>
    <phoneticPr fontId="5"/>
  </si>
  <si>
    <t>公共施設整備基金</t>
    <rPh sb="0" eb="2">
      <t>コウキョウ</t>
    </rPh>
    <rPh sb="2" eb="4">
      <t>シセツ</t>
    </rPh>
    <rPh sb="4" eb="6">
      <t>セイビ</t>
    </rPh>
    <rPh sb="6" eb="8">
      <t>キキン</t>
    </rPh>
    <phoneticPr fontId="2"/>
  </si>
  <si>
    <t>社会福祉基金</t>
    <rPh sb="0" eb="2">
      <t>シャカイ</t>
    </rPh>
    <rPh sb="2" eb="4">
      <t>フクシ</t>
    </rPh>
    <rPh sb="4" eb="6">
      <t>キキン</t>
    </rPh>
    <phoneticPr fontId="2"/>
  </si>
  <si>
    <t>消防機材整備基金</t>
    <rPh sb="0" eb="2">
      <t>ショウボウ</t>
    </rPh>
    <rPh sb="2" eb="4">
      <t>キザイ</t>
    </rPh>
    <rPh sb="4" eb="6">
      <t>セイビ</t>
    </rPh>
    <rPh sb="6" eb="8">
      <t>キキン</t>
    </rPh>
    <phoneticPr fontId="2"/>
  </si>
  <si>
    <t>健康生きがい中核施設大規模修繕等基金</t>
    <rPh sb="0" eb="2">
      <t>ケンコウ</t>
    </rPh>
    <rPh sb="2" eb="3">
      <t>イ</t>
    </rPh>
    <rPh sb="6" eb="8">
      <t>チュウカク</t>
    </rPh>
    <rPh sb="8" eb="10">
      <t>シセツ</t>
    </rPh>
    <rPh sb="10" eb="13">
      <t>ダイキボ</t>
    </rPh>
    <rPh sb="13" eb="16">
      <t>シュウゼントウ</t>
    </rPh>
    <rPh sb="16" eb="18">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</si>
  <si>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</si>
  <si>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</si>
  <si>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</si>
  <si>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有形固定資産減価償却率が類似団体をやや下回る水準にある一方で、　将来負担比率は類似団体と比較して高い水準にある。主な要因として、三木町学校給食センターの整備に伴い多額の地方債を借り入れたことで、地方債現在高が増加したことが挙げられる。今後も、施設の老朽化対策を計画的に推進するとともに、公立認定こども園の整備により複数の保育所・幼稚園の集約化を図り、将来的な維持管理経費の削減と将来負担の軽減に努める。</t>
    <rPh sb="45" eb="47">
      <t>ヒカク</t>
    </rPh>
    <rPh sb="77" eb="79">
      <t>セイビ</t>
    </rPh>
    <rPh sb="122" eb="124">
      <t>シセツ</t>
    </rPh>
    <rPh sb="131" eb="134">
      <t>ケイカクテキ</t>
    </rPh>
    <rPh sb="135" eb="137">
      <t>スイシン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</si>
  <si>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</si>
  <si>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</si>
  <si>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</si>
  <si>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</si>
  <si>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</si>
  <si>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</si>
  <si>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ほぼ同じ水準であるが、将来負担比率は４年ぶりに算定され、類似団体平均を大きく上回っている。三木町学校給食センター整備に伴う地方債の元金償還は、令和１０年度から本格的に始まり、実質公債費比率についても今後、上昇していくことが予想されるため、これまで以上に公債費の適正化に取り組んでいく必要がある。</t>
    <rPh sb="1" eb="8">
      <t>ジッシツコウサイヒヒリツ</t>
    </rPh>
    <rPh sb="9" eb="13">
      <t>ルイジダンタイ</t>
    </rPh>
    <rPh sb="16" eb="17">
      <t>オナ</t>
    </rPh>
    <rPh sb="18" eb="20">
      <t>スイジュン</t>
    </rPh>
    <rPh sb="25" eb="31">
      <t>ショウライフタンヒリツ</t>
    </rPh>
    <rPh sb="33" eb="34">
      <t>ネン</t>
    </rPh>
    <rPh sb="37" eb="39">
      <t>サンテイ</t>
    </rPh>
    <rPh sb="42" eb="46">
      <t>ルイジダンタイ</t>
    </rPh>
    <rPh sb="46" eb="48">
      <t>ヘイキン</t>
    </rPh>
    <rPh sb="49" eb="50">
      <t>オオ</t>
    </rPh>
    <rPh sb="70" eb="72">
      <t>セイビ</t>
    </rPh>
    <rPh sb="79" eb="83">
      <t>ガンキンショウカン</t>
    </rPh>
    <rPh sb="85" eb="87">
      <t>レイワ</t>
    </rPh>
    <rPh sb="89" eb="91">
      <t>ネンド</t>
    </rPh>
    <rPh sb="93" eb="96">
      <t>ホンカクテキ</t>
    </rPh>
    <rPh sb="97" eb="98">
      <t>ハジ</t>
    </rPh>
    <rPh sb="101" eb="108">
      <t>ジッシツコウサイヒヒリツ</t>
    </rPh>
    <rPh sb="113" eb="115">
      <t>コンゴ</t>
    </rPh>
    <rPh sb="116" eb="118">
      <t>ジョウショウ</t>
    </rPh>
    <rPh sb="125" eb="127">
      <t>ヨソウ</t>
    </rPh>
    <rPh sb="137" eb="139">
      <t>イジョウ</t>
    </rPh>
    <rPh sb="140" eb="143">
      <t>コウサイヒ</t>
    </rPh>
    <rPh sb="144" eb="147">
      <t>テキセイカ</t>
    </rPh>
    <rPh sb="148" eb="149">
      <t>ト</t>
    </rPh>
    <rPh sb="150" eb="151">
      <t>ク</t>
    </rPh>
    <rPh sb="155" eb="157">
      <t>ヒツヨウ</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</si>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</sst>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2"/>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35" fillId="0" borderId="41"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9C16933-5227-4153-8F20-F94DEAE1519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0336-4906-810F-6F37DFF0E6D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47097</c:v>
                </c:pt>
                <c:pt idx="1">
                  <c:v>23190</c:v>
                </c:pt>
                <c:pt idx="2">
                  <c:v>22556</c:v>
                </c:pt>
                <c:pt idx="3">
                  <c:v>32436</c:v>
                </c:pt>
                <c:pt idx="4">
                  <c:v>101016</c:v>
                </c:pt>
              </c:numCache>
            </c:numRef>
          </c:val>
          <c:smooth val="0"/>
          <c:extLst>
            <c:ext xmlns:c16="http://schemas.microsoft.com/office/drawing/2014/chart" uri="{C3380CC4-5D6E-409C-BE32-E72D297353CC}">
              <c16:uniqueId val="{00000001-0336-4906-810F-6F37DFF0E6D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9.02</c:v>
                </c:pt>
                <c:pt idx="1">
                  <c:v>12.73</c:v>
                </c:pt>
                <c:pt idx="2">
                  <c:v>8.01</c:v>
                </c:pt>
                <c:pt idx="3">
                  <c:v>9.1999999999999993</c:v>
                </c:pt>
                <c:pt idx="4">
                  <c:v>8.41</c:v>
                </c:pt>
              </c:numCache>
            </c:numRef>
          </c:val>
          <c:extLst>
            <c:ext xmlns:c16="http://schemas.microsoft.com/office/drawing/2014/chart" uri="{C3380CC4-5D6E-409C-BE32-E72D297353CC}">
              <c16:uniqueId val="{00000000-DCB5-42B1-ABBD-C13A7DE792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32.619999999999997</c:v>
                </c:pt>
                <c:pt idx="1">
                  <c:v>34.19</c:v>
                </c:pt>
                <c:pt idx="2">
                  <c:v>35.369999999999997</c:v>
                </c:pt>
                <c:pt idx="3">
                  <c:v>31.82</c:v>
                </c:pt>
                <c:pt idx="4">
                  <c:v>24.94</c:v>
                </c:pt>
              </c:numCache>
            </c:numRef>
          </c:val>
          <c:extLst>
            <c:ext xmlns:c16="http://schemas.microsoft.com/office/drawing/2014/chart" uri="{C3380CC4-5D6E-409C-BE32-E72D297353CC}">
              <c16:uniqueId val="{00000001-DCB5-42B1-ABBD-C13A7DE792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3.19</c:v>
                </c:pt>
                <c:pt idx="1">
                  <c:v>7.52</c:v>
                </c:pt>
                <c:pt idx="2">
                  <c:v>-4.57</c:v>
                </c:pt>
                <c:pt idx="3">
                  <c:v>-2.1800000000000002</c:v>
                </c:pt>
                <c:pt idx="4">
                  <c:v>-6.34</c:v>
                </c:pt>
              </c:numCache>
            </c:numRef>
          </c:val>
          <c:smooth val="0"/>
          <c:extLst>
            <c:ext xmlns:c16="http://schemas.microsoft.com/office/drawing/2014/chart" uri="{C3380CC4-5D6E-409C-BE32-E72D297353CC}">
              <c16:uniqueId val="{00000002-DCB5-42B1-ABBD-C13A7DE792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0.79</c:v>
                </c:pt>
                <c:pt idx="2">
                  <c:v>#N/A</c:v>
                </c:pt>
                <c:pt idx="3">
                  <c:v>0.55000000000000004</c:v>
                </c:pt>
                <c:pt idx="4">
                  <c:v>#N/A</c:v>
                </c:pt>
                <c:pt idx="5">
                  <c:v>0.37</c:v>
                </c:pt>
                <c:pt idx="6">
                  <c:v>#N/A</c:v>
                </c:pt>
                <c:pt idx="7">
                  <c:v>1.28</c:v>
                </c:pt>
                <c:pt idx="8">
                  <c:v>0</c:v>
                </c:pt>
                <c:pt idx="9">
                  <c:v>0</c:v>
                </c:pt>
              </c:numCache>
            </c:numRef>
          </c:val>
          <c:extLst>
            <c:ext xmlns:c16="http://schemas.microsoft.com/office/drawing/2014/chart" uri="{C3380CC4-5D6E-409C-BE32-E72D297353CC}">
              <c16:uniqueId val="{00000000-EC55-4311-B9D9-81C9AEA496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C55-4311-B9D9-81C9AEA4960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C55-4311-B9D9-81C9AEA4960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C55-4311-B9D9-81C9AEA4960C}"/>
            </c:ext>
          </c:extLst>
        </c:ser>
        <c:ser>
          <c:idx val="4"/>
          <c:order val="4"/>
          <c:tx>
            <c:strRef>
              <c:f>データシート!$A$31</c:f>
              <c:strCache>
                <c:ptCount val="1"/>
                <c:pt idx="0">
                  <c:v>介護予防サービス事業特別会計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4-EC55-4311-B9D9-81C9AEA4960C}"/>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0.03</c:v>
                </c:pt>
                <c:pt idx="4">
                  <c:v>#N/A</c:v>
                </c:pt>
                <c:pt idx="5">
                  <c:v>0.05</c:v>
                </c:pt>
                <c:pt idx="6">
                  <c:v>#N/A</c:v>
                </c:pt>
                <c:pt idx="7">
                  <c:v>0.05</c:v>
                </c:pt>
                <c:pt idx="8">
                  <c:v>#N/A</c:v>
                </c:pt>
                <c:pt idx="9">
                  <c:v>0.04</c:v>
                </c:pt>
              </c:numCache>
            </c:numRef>
          </c:val>
          <c:extLst>
            <c:ext xmlns:c16="http://schemas.microsoft.com/office/drawing/2014/chart" uri="{C3380CC4-5D6E-409C-BE32-E72D297353CC}">
              <c16:uniqueId val="{00000005-EC55-4311-B9D9-81C9AEA4960C}"/>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1.01</c:v>
                </c:pt>
                <c:pt idx="2">
                  <c:v>#N/A</c:v>
                </c:pt>
                <c:pt idx="3">
                  <c:v>0.93</c:v>
                </c:pt>
                <c:pt idx="4">
                  <c:v>#N/A</c:v>
                </c:pt>
                <c:pt idx="5">
                  <c:v>1</c:v>
                </c:pt>
                <c:pt idx="6">
                  <c:v>#N/A</c:v>
                </c:pt>
                <c:pt idx="7">
                  <c:v>0.75</c:v>
                </c:pt>
                <c:pt idx="8">
                  <c:v>#N/A</c:v>
                </c:pt>
                <c:pt idx="9">
                  <c:v>0.24</c:v>
                </c:pt>
              </c:numCache>
            </c:numRef>
          </c:val>
          <c:extLst>
            <c:ext xmlns:c16="http://schemas.microsoft.com/office/drawing/2014/chart" uri="{C3380CC4-5D6E-409C-BE32-E72D297353CC}">
              <c16:uniqueId val="{00000006-EC55-4311-B9D9-81C9AEA4960C}"/>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c:v>
                </c:pt>
                <c:pt idx="2">
                  <c:v>#N/A</c:v>
                </c:pt>
                <c:pt idx="3">
                  <c:v>2.21</c:v>
                </c:pt>
                <c:pt idx="4">
                  <c:v>#N/A</c:v>
                </c:pt>
                <c:pt idx="5">
                  <c:v>2.0099999999999998</c:v>
                </c:pt>
                <c:pt idx="6">
                  <c:v>#N/A</c:v>
                </c:pt>
                <c:pt idx="7">
                  <c:v>1.56</c:v>
                </c:pt>
                <c:pt idx="8">
                  <c:v>#N/A</c:v>
                </c:pt>
                <c:pt idx="9">
                  <c:v>0.82</c:v>
                </c:pt>
              </c:numCache>
            </c:numRef>
          </c:val>
          <c:extLst>
            <c:ext xmlns:c16="http://schemas.microsoft.com/office/drawing/2014/chart" uri="{C3380CC4-5D6E-409C-BE32-E72D297353CC}">
              <c16:uniqueId val="{00000007-EC55-4311-B9D9-81C9AEA4960C}"/>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1.35</c:v>
                </c:pt>
              </c:numCache>
            </c:numRef>
          </c:val>
          <c:extLst>
            <c:ext xmlns:c16="http://schemas.microsoft.com/office/drawing/2014/chart" uri="{C3380CC4-5D6E-409C-BE32-E72D297353CC}">
              <c16:uniqueId val="{00000008-EC55-4311-B9D9-81C9AEA4960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9.02</c:v>
                </c:pt>
                <c:pt idx="2">
                  <c:v>#N/A</c:v>
                </c:pt>
                <c:pt idx="3">
                  <c:v>12.72</c:v>
                </c:pt>
                <c:pt idx="4">
                  <c:v>#N/A</c:v>
                </c:pt>
                <c:pt idx="5">
                  <c:v>8</c:v>
                </c:pt>
                <c:pt idx="6">
                  <c:v>#N/A</c:v>
                </c:pt>
                <c:pt idx="7">
                  <c:v>9.19</c:v>
                </c:pt>
                <c:pt idx="8">
                  <c:v>#N/A</c:v>
                </c:pt>
                <c:pt idx="9">
                  <c:v>8.41</c:v>
                </c:pt>
              </c:numCache>
            </c:numRef>
          </c:val>
          <c:extLst>
            <c:ext xmlns:c16="http://schemas.microsoft.com/office/drawing/2014/chart" uri="{C3380CC4-5D6E-409C-BE32-E72D297353CC}">
              <c16:uniqueId val="{00000009-EC55-4311-B9D9-81C9AEA496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542</c:v>
                </c:pt>
                <c:pt idx="5">
                  <c:v>562</c:v>
                </c:pt>
                <c:pt idx="8">
                  <c:v>567</c:v>
                </c:pt>
                <c:pt idx="11">
                  <c:v>567</c:v>
                </c:pt>
                <c:pt idx="14">
                  <c:v>569</c:v>
                </c:pt>
              </c:numCache>
            </c:numRef>
          </c:val>
          <c:extLst>
            <c:ext xmlns:c16="http://schemas.microsoft.com/office/drawing/2014/chart" uri="{C3380CC4-5D6E-409C-BE32-E72D297353CC}">
              <c16:uniqueId val="{00000000-890D-4819-AEAA-A1E2A2C58E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90D-4819-AEAA-A1E2A2C58E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90D-4819-AEAA-A1E2A2C58E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28</c:v>
                </c:pt>
                <c:pt idx="6">
                  <c:v>27</c:v>
                </c:pt>
                <c:pt idx="9">
                  <c:v>27</c:v>
                </c:pt>
                <c:pt idx="12">
                  <c:v>27</c:v>
                </c:pt>
              </c:numCache>
            </c:numRef>
          </c:val>
          <c:extLst>
            <c:ext xmlns:c16="http://schemas.microsoft.com/office/drawing/2014/chart" uri="{C3380CC4-5D6E-409C-BE32-E72D297353CC}">
              <c16:uniqueId val="{00000003-890D-4819-AEAA-A1E2A2C58E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125</c:v>
                </c:pt>
                <c:pt idx="3">
                  <c:v>137</c:v>
                </c:pt>
                <c:pt idx="6">
                  <c:v>168</c:v>
                </c:pt>
                <c:pt idx="9">
                  <c:v>190</c:v>
                </c:pt>
                <c:pt idx="12">
                  <c:v>207</c:v>
                </c:pt>
              </c:numCache>
            </c:numRef>
          </c:val>
          <c:extLst>
            <c:ext xmlns:c16="http://schemas.microsoft.com/office/drawing/2014/chart" uri="{C3380CC4-5D6E-409C-BE32-E72D297353CC}">
              <c16:uniqueId val="{00000004-890D-4819-AEAA-A1E2A2C58E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90D-4819-AEAA-A1E2A2C58E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90D-4819-AEAA-A1E2A2C58E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622</c:v>
                </c:pt>
                <c:pt idx="3">
                  <c:v>700</c:v>
                </c:pt>
                <c:pt idx="6">
                  <c:v>708</c:v>
                </c:pt>
                <c:pt idx="9">
                  <c:v>837</c:v>
                </c:pt>
                <c:pt idx="12">
                  <c:v>792</c:v>
                </c:pt>
              </c:numCache>
            </c:numRef>
          </c:val>
          <c:extLst>
            <c:ext xmlns:c16="http://schemas.microsoft.com/office/drawing/2014/chart" uri="{C3380CC4-5D6E-409C-BE32-E72D297353CC}">
              <c16:uniqueId val="{00000007-890D-4819-AEAA-A1E2A2C58E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228</c:v>
                </c:pt>
                <c:pt idx="2">
                  <c:v>#N/A</c:v>
                </c:pt>
                <c:pt idx="3">
                  <c:v>#N/A</c:v>
                </c:pt>
                <c:pt idx="4">
                  <c:v>303</c:v>
                </c:pt>
                <c:pt idx="5">
                  <c:v>#N/A</c:v>
                </c:pt>
                <c:pt idx="6">
                  <c:v>#N/A</c:v>
                </c:pt>
                <c:pt idx="7">
                  <c:v>336</c:v>
                </c:pt>
                <c:pt idx="8">
                  <c:v>#N/A</c:v>
                </c:pt>
                <c:pt idx="9">
                  <c:v>#N/A</c:v>
                </c:pt>
                <c:pt idx="10">
                  <c:v>487</c:v>
                </c:pt>
                <c:pt idx="11">
                  <c:v>#N/A</c:v>
                </c:pt>
                <c:pt idx="12">
                  <c:v>#N/A</c:v>
                </c:pt>
                <c:pt idx="13">
                  <c:v>457</c:v>
                </c:pt>
                <c:pt idx="14">
                  <c:v>#N/A</c:v>
                </c:pt>
              </c:numCache>
            </c:numRef>
          </c:val>
          <c:smooth val="0"/>
          <c:extLst>
            <c:ext xmlns:c16="http://schemas.microsoft.com/office/drawing/2014/chart" uri="{C3380CC4-5D6E-409C-BE32-E72D297353CC}">
              <c16:uniqueId val="{00000008-890D-4819-AEAA-A1E2A2C58E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7682</c:v>
                </c:pt>
                <c:pt idx="5">
                  <c:v>7632</c:v>
                </c:pt>
                <c:pt idx="8">
                  <c:v>7557</c:v>
                </c:pt>
                <c:pt idx="11">
                  <c:v>7291</c:v>
                </c:pt>
                <c:pt idx="14">
                  <c:v>7209</c:v>
                </c:pt>
              </c:numCache>
            </c:numRef>
          </c:val>
          <c:extLst>
            <c:ext xmlns:c16="http://schemas.microsoft.com/office/drawing/2014/chart" uri="{C3380CC4-5D6E-409C-BE32-E72D297353CC}">
              <c16:uniqueId val="{00000000-249A-468F-932E-D716A728D2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c:v>
                </c:pt>
                <c:pt idx="5">
                  <c:v>34</c:v>
                </c:pt>
                <c:pt idx="8">
                  <c:v>34</c:v>
                </c:pt>
                <c:pt idx="11">
                  <c:v>36</c:v>
                </c:pt>
                <c:pt idx="14">
                  <c:v>79</c:v>
                </c:pt>
              </c:numCache>
            </c:numRef>
          </c:val>
          <c:extLst>
            <c:ext xmlns:c16="http://schemas.microsoft.com/office/drawing/2014/chart" uri="{C3380CC4-5D6E-409C-BE32-E72D297353CC}">
              <c16:uniqueId val="{00000001-249A-468F-932E-D716A728D2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5120</c:v>
                </c:pt>
                <c:pt idx="5">
                  <c:v>6003</c:v>
                </c:pt>
                <c:pt idx="8">
                  <c:v>6600</c:v>
                </c:pt>
                <c:pt idx="11">
                  <c:v>6520</c:v>
                </c:pt>
                <c:pt idx="14">
                  <c:v>5882</c:v>
                </c:pt>
              </c:numCache>
            </c:numRef>
          </c:val>
          <c:extLst>
            <c:ext xmlns:c16="http://schemas.microsoft.com/office/drawing/2014/chart" uri="{C3380CC4-5D6E-409C-BE32-E72D297353CC}">
              <c16:uniqueId val="{00000002-249A-468F-932E-D716A728D2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9A-468F-932E-D716A728D2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9A-468F-932E-D716A728D2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20</c:v>
                </c:pt>
                <c:pt idx="3">
                  <c:v>22</c:v>
                </c:pt>
                <c:pt idx="6">
                  <c:v>22</c:v>
                </c:pt>
                <c:pt idx="9">
                  <c:v>25</c:v>
                </c:pt>
                <c:pt idx="12">
                  <c:v>67</c:v>
                </c:pt>
              </c:numCache>
            </c:numRef>
          </c:val>
          <c:extLst>
            <c:ext xmlns:c16="http://schemas.microsoft.com/office/drawing/2014/chart" uri="{C3380CC4-5D6E-409C-BE32-E72D297353CC}">
              <c16:uniqueId val="{00000005-249A-468F-932E-D716A728D2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1017</c:v>
                </c:pt>
                <c:pt idx="3">
                  <c:v>963</c:v>
                </c:pt>
                <c:pt idx="6">
                  <c:v>913</c:v>
                </c:pt>
                <c:pt idx="9">
                  <c:v>847</c:v>
                </c:pt>
                <c:pt idx="12">
                  <c:v>932</c:v>
                </c:pt>
              </c:numCache>
            </c:numRef>
          </c:val>
          <c:extLst>
            <c:ext xmlns:c16="http://schemas.microsoft.com/office/drawing/2014/chart" uri="{C3380CC4-5D6E-409C-BE32-E72D297353CC}">
              <c16:uniqueId val="{00000006-249A-468F-932E-D716A728D2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364</c:v>
                </c:pt>
                <c:pt idx="3">
                  <c:v>286</c:v>
                </c:pt>
                <c:pt idx="6">
                  <c:v>262</c:v>
                </c:pt>
                <c:pt idx="9">
                  <c:v>239</c:v>
                </c:pt>
                <c:pt idx="12">
                  <c:v>216</c:v>
                </c:pt>
              </c:numCache>
            </c:numRef>
          </c:val>
          <c:extLst>
            <c:ext xmlns:c16="http://schemas.microsoft.com/office/drawing/2014/chart" uri="{C3380CC4-5D6E-409C-BE32-E72D297353CC}">
              <c16:uniqueId val="{00000007-249A-468F-932E-D716A728D2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3852</c:v>
                </c:pt>
                <c:pt idx="3">
                  <c:v>3882</c:v>
                </c:pt>
                <c:pt idx="6">
                  <c:v>3999</c:v>
                </c:pt>
                <c:pt idx="9">
                  <c:v>4152</c:v>
                </c:pt>
                <c:pt idx="12">
                  <c:v>4287</c:v>
                </c:pt>
              </c:numCache>
            </c:numRef>
          </c:val>
          <c:extLst>
            <c:ext xmlns:c16="http://schemas.microsoft.com/office/drawing/2014/chart" uri="{C3380CC4-5D6E-409C-BE32-E72D297353CC}">
              <c16:uniqueId val="{00000008-249A-468F-932E-D716A728D2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49A-468F-932E-D716A728D2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8027</c:v>
                </c:pt>
                <c:pt idx="3">
                  <c:v>8047</c:v>
                </c:pt>
                <c:pt idx="6">
                  <c:v>7672</c:v>
                </c:pt>
                <c:pt idx="9">
                  <c:v>7484</c:v>
                </c:pt>
                <c:pt idx="12">
                  <c:v>8377</c:v>
                </c:pt>
              </c:numCache>
            </c:numRef>
          </c:val>
          <c:extLst>
            <c:ext xmlns:c16="http://schemas.microsoft.com/office/drawing/2014/chart" uri="{C3380CC4-5D6E-409C-BE32-E72D297353CC}">
              <c16:uniqueId val="{0000000A-249A-468F-932E-D716A728D2C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446</c:v>
                </c:pt>
                <c:pt idx="2">
                  <c:v>#N/A</c:v>
                </c:pt>
                <c:pt idx="3">
                  <c:v>#N/A</c:v>
                </c:pt>
                <c:pt idx="4">
                  <c:v>0</c:v>
                </c:pt>
                <c:pt idx="5">
                  <c:v>#N/A</c:v>
                </c:pt>
                <c:pt idx="6">
                  <c:v>#N/A</c:v>
                </c:pt>
                <c:pt idx="7">
                  <c:v>0</c:v>
                </c:pt>
                <c:pt idx="8">
                  <c:v>#N/A</c:v>
                </c:pt>
                <c:pt idx="9">
                  <c:v>#N/A</c:v>
                </c:pt>
                <c:pt idx="10">
                  <c:v>0</c:v>
                </c:pt>
                <c:pt idx="11">
                  <c:v>#N/A</c:v>
                </c:pt>
                <c:pt idx="12">
                  <c:v>#N/A</c:v>
                </c:pt>
                <c:pt idx="13">
                  <c:v>708</c:v>
                </c:pt>
                <c:pt idx="14">
                  <c:v>#N/A</c:v>
                </c:pt>
              </c:numCache>
            </c:numRef>
          </c:val>
          <c:smooth val="0"/>
          <c:extLst>
            <c:ext xmlns:c16="http://schemas.microsoft.com/office/drawing/2014/chart" uri="{C3380CC4-5D6E-409C-BE32-E72D297353CC}">
              <c16:uniqueId val="{0000000B-249A-468F-932E-D716A728D2C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2243</c:v>
                </c:pt>
                <c:pt idx="1">
                  <c:v>2026</c:v>
                </c:pt>
                <c:pt idx="2">
                  <c:v>1642</c:v>
                </c:pt>
              </c:numCache>
            </c:numRef>
          </c:val>
          <c:extLst>
            <c:ext xmlns:c16="http://schemas.microsoft.com/office/drawing/2014/chart" uri="{C3380CC4-5D6E-409C-BE32-E72D297353CC}">
              <c16:uniqueId val="{00000000-2ABC-4A97-8065-92941758347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661</c:v>
                </c:pt>
                <c:pt idx="1">
                  <c:v>661</c:v>
                </c:pt>
                <c:pt idx="2">
                  <c:v>661</c:v>
                </c:pt>
              </c:numCache>
            </c:numRef>
          </c:val>
          <c:extLst>
            <c:ext xmlns:c16="http://schemas.microsoft.com/office/drawing/2014/chart" uri="{C3380CC4-5D6E-409C-BE32-E72D297353CC}">
              <c16:uniqueId val="{00000001-2ABC-4A97-8065-92941758347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2684</c:v>
                </c:pt>
                <c:pt idx="1">
                  <c:v>2693</c:v>
                </c:pt>
                <c:pt idx="2">
                  <c:v>2426</c:v>
                </c:pt>
              </c:numCache>
            </c:numRef>
          </c:val>
          <c:extLst>
            <c:ext xmlns:c16="http://schemas.microsoft.com/office/drawing/2014/chart" uri="{C3380CC4-5D6E-409C-BE32-E72D297353CC}">
              <c16:uniqueId val="{00000002-2ABC-4A97-8065-92941758347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{F135E820-88CF-4EFA-B569-D1FAC85111E9}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BE-406B-8015-C3AD2E1125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{E1C8B34B-5721-48D4-B5E0-89B69AA0A1E5}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BE-406B-8015-C3AD2E1125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{750D8EB4-FA47-41E3-8DDD-F7431BE661A3}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BE-406B-8015-C3AD2E1125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{580C2138-5D3E-4733-86D6-1D73AF99C9BB}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BE-406B-8015-C3AD2E1125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{CA1B039F-2ACB-4237-9598-43328BD4096A}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BE-406B-8015-C3AD2E1125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{27489508-1D7E-4CF2-8600-155B043D24B7}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BE-406B-8015-C3AD2E1125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{CB49F4E5-BE01-4D4A-B956-06487CA00C68}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BE-406B-8015-C3AD2E1125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{1D397A06-E13B-4068-A735-CC0D5FE70763}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BE-406B-8015-C3AD2E1125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{12ABEE1F-51A4-403C-AE87-E460E7FE54E1}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BE-406B-8015-C3AD2E1125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64.099999999999994</c:v>
                </c:pt>
                <c:pt idx="8">
                  <c:v>65.5</c:v>
                </c:pt>
                <c:pt idx="16">
                  <c:v>66.7</c:v>
                </c:pt>
                <c:pt idx="24">
                  <c:v>67.400000000000006</c:v>
                </c:pt>
                <c:pt idx="32">
                  <c:v>63.7</c:v>
                </c:pt>
              </c:numCache>
            </c:numRef>
          </c:xVal>
          <c:yVal>
            <c:numRef>
              <c:f>公会計指標分析・財政指標組合せ分析表!$BP$51:$DC$51</c:f>
              <c:numCache>
                <c:formatCode>#,##0.0;"▲ "#,##0.0</c:formatCode>
                <c:ptCount val="40"/>
                <c:pt idx="0">
                  <c:v>7.9</c:v>
                </c:pt>
                <c:pt idx="32">
                  <c:v>11.7</c:v>
                </c:pt>
              </c:numCache>
            </c:numRef>
          </c:yVal>
          <c:smooth val="0"/>
          <c:extLst>
            <c:ext xmlns:c16="http://schemas.microsoft.com/office/drawing/2014/chart" uri="{C3380CC4-5D6E-409C-BE32-E72D297353CC}">
              <c16:uniqueId val="{00000009-7EBE-406B-8015-C3AD2E1125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{DA88A89F-9B32-4432-BD5E-D480F5D8025A}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BE-406B-8015-C3AD2E11256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{4A11C6CB-A26F-4F04-ADC2-4F644FBB3667}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BE-406B-8015-C3AD2E1125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{85583E47-2925-4124-BA68-B63B2145D2BD}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BE-406B-8015-C3AD2E1125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{23BC714E-22D2-4129-80C4-82139ED0267D}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BE-406B-8015-C3AD2E1125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{7CB26F87-6C8E-4DB4-9115-BF2DD0198BAB}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BE-406B-8015-C3AD2E1125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{B6D2FD2E-0A4D-4422-891B-3B402529B978}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BE-406B-8015-C3AD2E1125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{752DEFB0-6251-4B02-AB46-DCDEF07A285D}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BE-406B-8015-C3AD2E1125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{A4FC1AD2-1D41-4464-89AD-9A05D469FA09}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BE-406B-8015-C3AD2E1125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{884E7859-A1E9-42B2-8E58-8AF5951F8C05}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BE-406B-8015-C3AD2E1125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EBE-406B-8015-C3AD2E112564}"/>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{971101A3-2BE3-4CA9-9972-0BD4B2C48513}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75A-4F21-95E9-B90B4EA0C91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{0D7B60E8-FD02-40B7-ACF1-D0603A95A2DB}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75A-4F21-95E9-B90B4EA0C91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{DC56409E-DE87-4B23-A422-B64EFFE4254D}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75A-4F21-95E9-B90B4EA0C91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{15F1EE49-335D-4CB2-ABD8-9C7FBFB675A8}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75A-4F21-95E9-B90B4EA0C91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{741E5DA6-1046-4E38-A3DC-C77E6A4C7609}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75A-4F21-95E9-B90B4EA0C91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{D4346EDF-267E-4D42-BFF7-E74B8FA39D64}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75A-4F21-95E9-B90B4EA0C91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{0E26CDBD-86FB-4DA5-B7D3-63FA9F566E63}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75A-4F21-95E9-B90B4EA0C91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{45B009EE-E4D7-4C09-B6A6-161A188A6DCA}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75A-4F21-95E9-B90B4EA0C91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{6F663D23-A498-4E86-925E-A2E08F9FA834}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75A-4F21-95E9-B90B4EA0C91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4.3</c:v>
                </c:pt>
                <c:pt idx="16">
                  <c:v>5</c:v>
                </c:pt>
                <c:pt idx="24">
                  <c:v>6.4</c:v>
                </c:pt>
                <c:pt idx="32">
                  <c:v>7.2</c:v>
                </c:pt>
              </c:numCache>
            </c:numRef>
          </c:xVal>
          <c:yVal>
            <c:numRef>
              <c:f>公会計指標分析・財政指標組合せ分析表!$BP$73:$DC$73</c:f>
              <c:numCache>
                <c:formatCode>#,##0.0;"▲ "#,##0.0</c:formatCode>
                <c:ptCount val="40"/>
                <c:pt idx="0">
                  <c:v>7.9</c:v>
                </c:pt>
                <c:pt idx="32">
                  <c:v>11.7</c:v>
                </c:pt>
              </c:numCache>
            </c:numRef>
          </c:yVal>
          <c:smooth val="0"/>
          <c:extLst>
            <c:ext xmlns:c16="http://schemas.microsoft.com/office/drawing/2014/chart" uri="{C3380CC4-5D6E-409C-BE32-E72D297353CC}">
              <c16:uniqueId val="{00000009-775A-4F21-95E9-B90B4EA0C91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{9AA5A42A-4DE0-481A-B20C-A7F266F7BABE}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75A-4F21-95E9-B90B4EA0C91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{012B3EF4-7987-47E7-A051-E9A3D1AB12B9}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75A-4F21-95E9-B90B4EA0C91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{54AA3FC7-92CB-4370-8AE2-7C5F96C3B220}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75A-4F21-95E9-B90B4EA0C91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{50630BD3-9A87-4D3E-B8BE-3CB5FE63568A}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75A-4F21-95E9-B90B4EA0C91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{A938766E-EE73-487B-B1F5-4A6AC5432E63}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75A-4F21-95E9-B90B4EA0C91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{E8239EF4-B70A-49E4-B36D-4C67878252B0}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75A-4F21-95E9-B90B4EA0C91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{9D1963C8-01F4-4319-80B9-567C69ED0516}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75A-4F21-95E9-B90B4EA0C91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{B991A21E-F525-4A21-B2DD-6F40953C5587}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75A-4F21-95E9-B90B4EA0C91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{7EBF5FAE-7360-44A2-A2BF-9A1961E3F37B}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75A-4F21-95E9-B90B4EA0C91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75A-4F21-95E9-B90B4EA0C917}"/>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26,877
26,556
75.78
15,095,663
14,497,013
553,605
6,582,035
8,376,573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前年度から増減はないものの、直近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年間は低下傾向であり、類似団体と比較すると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ポイント下回っている。真に必要な事業を峻別する等、歳出の徹底的な見直しを実施するとともに、ふるさと納税に係る事業をより一層推進する等、自主財源の確保に努める。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108655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810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108655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29932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0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57855</xdr:rowOff>
    </xdr:from>
    <xdr:to>
      <xdr:col>19</xdr:col>
      <xdr:colOff>184150</xdr:colOff>
      <xdr:row>43</xdr:row>
      <xdr:rowOff>159455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ポイント上昇しており、直近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で初めて類似団体平均を上回っている。要因として、人件費、物価高騰による経常的な行政コストの増加が挙げられる。事業の精査を徹底し、優先度の低い事務事業については計画的に廃止・縮小していくことで、経常経費の削減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74613</xdr:rowOff>
    </xdr:from>
    <xdr:to>
      <xdr:col>23</xdr:col>
      <xdr:colOff>133350</xdr:colOff>
      <xdr:row>63</xdr:row>
      <xdr:rowOff>78105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04513"/>
          <a:ext cx="8382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74613</xdr:rowOff>
    </xdr:from>
    <xdr:to>
      <xdr:col>19</xdr:col>
      <xdr:colOff>133350</xdr:colOff>
      <xdr:row>62</xdr:row>
      <xdr:rowOff>74613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0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103822</xdr:rowOff>
    </xdr:from>
    <xdr:to>
      <xdr:col>15</xdr:col>
      <xdr:colOff>82550</xdr:colOff>
      <xdr:row>62</xdr:row>
      <xdr:rowOff>74613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90822"/>
          <a:ext cx="889000" cy="31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103822</xdr:rowOff>
    </xdr:from>
    <xdr:to>
      <xdr:col>11</xdr:col>
      <xdr:colOff>31750</xdr:colOff>
      <xdr:row>62</xdr:row>
      <xdr:rowOff>74613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90822"/>
          <a:ext cx="889000" cy="31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27305</xdr:rowOff>
    </xdr:from>
    <xdr:to>
      <xdr:col>23</xdr:col>
      <xdr:colOff>184150</xdr:colOff>
      <xdr:row>63</xdr:row>
      <xdr:rowOff>128905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170832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00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23813</xdr:rowOff>
    </xdr:from>
    <xdr:to>
      <xdr:col>19</xdr:col>
      <xdr:colOff>184150</xdr:colOff>
      <xdr:row>62</xdr:row>
      <xdr:rowOff>125413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135590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422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23813</xdr:rowOff>
    </xdr:from>
    <xdr:to>
      <xdr:col>15</xdr:col>
      <xdr:colOff>133350</xdr:colOff>
      <xdr:row>62</xdr:row>
      <xdr:rowOff>125413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135590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53022</xdr:rowOff>
    </xdr:from>
    <xdr:to>
      <xdr:col>11</xdr:col>
      <xdr:colOff>82550</xdr:colOff>
      <xdr:row>60</xdr:row>
      <xdr:rowOff>154622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164799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23813</xdr:rowOff>
    </xdr:from>
    <xdr:to>
      <xdr:col>7</xdr:col>
      <xdr:colOff>31750</xdr:colOff>
      <xdr:row>62</xdr:row>
      <xdr:rowOff>125413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5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135590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[153,889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16,789</a:t>
          </a:r>
          <a:r>
            <a:rPr kumimoji="1" lang="ja-JP" altLang="en-US" sz="1300">
              <a:latin typeface="ＭＳ Ｐゴシック" panose="020B0600070205080204" pitchFamily="50" charset="-128"/>
              <a:ea typeface="ＭＳ Ｐゴシック" panose="020B0600070205080204" pitchFamily="50" charset="-128"/>
            </a:rPr>
            <a:t>円増加し、類似団体平均を</a:t>
          </a:r>
          <a:r>
            <a:rPr kumimoji="1" lang="en-US" altLang="ja-JP" sz="1300">
              <a:latin typeface="ＭＳ Ｐゴシック" panose="020B0600070205080204" pitchFamily="50" charset="-128"/>
              <a:ea typeface="ＭＳ Ｐゴシック" panose="020B0600070205080204" pitchFamily="50" charset="-128"/>
            </a:rPr>
            <a:t>6,613</a:t>
          </a:r>
          <a:r>
            <a:rPr kumimoji="1" lang="ja-JP" altLang="en-US" sz="1300">
              <a:latin typeface="ＭＳ Ｐゴシック" panose="020B0600070205080204" pitchFamily="50" charset="-128"/>
              <a:ea typeface="ＭＳ Ｐゴシック" panose="020B0600070205080204" pitchFamily="50" charset="-128"/>
            </a:rPr>
            <a:t>円上回っている。要因として、会計年度任用職員の勤勉手当支給開始による人件費の増加、並びに物価高騰及び給食センター運営開始に伴う物件費の増加が挙げられる。業務効率化を推進するとともに事業費の見直しを行い、物価高騰による事業費増加を抑制し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166656</xdr:rowOff>
    </xdr:from>
    <xdr:to>
      <xdr:col>23</xdr:col>
      <xdr:colOff>133350</xdr:colOff>
      <xdr:row>83</xdr:row>
      <xdr:rowOff>96486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25556"/>
          <a:ext cx="838200" cy="10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166656</xdr:rowOff>
    </xdr:from>
    <xdr:to>
      <xdr:col>19</xdr:col>
      <xdr:colOff>133350</xdr:colOff>
      <xdr:row>83</xdr:row>
      <xdr:rowOff>27105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25556"/>
          <a:ext cx="889000" cy="3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2975</xdr:rowOff>
    </xdr:from>
    <xdr:to>
      <xdr:col>15</xdr:col>
      <xdr:colOff>82550</xdr:colOff>
      <xdr:row>83</xdr:row>
      <xdr:rowOff>27105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3332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115204</xdr:rowOff>
    </xdr:from>
    <xdr:to>
      <xdr:col>11</xdr:col>
      <xdr:colOff>31750</xdr:colOff>
      <xdr:row>83</xdr:row>
      <xdr:rowOff>2975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174104"/>
          <a:ext cx="889000" cy="5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45686</xdr:rowOff>
    </xdr:from>
    <xdr:to>
      <xdr:col>23</xdr:col>
      <xdr:colOff>184150</xdr:colOff>
      <xdr:row>83</xdr:row>
      <xdr:rowOff>147286</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7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17763</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2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115856</xdr:rowOff>
    </xdr:from>
    <xdr:to>
      <xdr:col>19</xdr:col>
      <xdr:colOff>184150</xdr:colOff>
      <xdr:row>83</xdr:row>
      <xdr:rowOff>46006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7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56183</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43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147755</xdr:rowOff>
    </xdr:from>
    <xdr:to>
      <xdr:col>15</xdr:col>
      <xdr:colOff>133350</xdr:colOff>
      <xdr:row>83</xdr:row>
      <xdr:rowOff>77905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20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62682</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293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123625</xdr:rowOff>
    </xdr:from>
    <xdr:to>
      <xdr:col>11</xdr:col>
      <xdr:colOff>82550</xdr:colOff>
      <xdr:row>83</xdr:row>
      <xdr:rowOff>53775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8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38552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68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64404</xdr:rowOff>
    </xdr:from>
    <xdr:to>
      <xdr:col>7</xdr:col>
      <xdr:colOff>31750</xdr:colOff>
      <xdr:row>82</xdr:row>
      <xdr:rowOff>166004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150781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年度から引き続く長期の育児休業等の取得により昇給・昇格しなかった職員がいたこと等から、前年度から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ポイント低下し、類似団体平均を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ポイント下回っている。今後も、人件費の推移を注視しつつ、財政負担が過大にならないように人員総数の適正化を進め、適正な給与水準を確保していく。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65314</xdr:rowOff>
    </xdr:from>
    <xdr:to>
      <xdr:col>81</xdr:col>
      <xdr:colOff>44450</xdr:colOff>
      <xdr:row>84</xdr:row>
      <xdr:rowOff>151493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467114"/>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151493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43264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98879</xdr:rowOff>
    </xdr:from>
    <xdr:to>
      <xdr:col>72</xdr:col>
      <xdr:colOff>203200</xdr:colOff>
      <xdr:row>84</xdr:row>
      <xdr:rowOff>30843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3292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98879</xdr:rowOff>
    </xdr:from>
    <xdr:to>
      <xdr:col>68</xdr:col>
      <xdr:colOff>152400</xdr:colOff>
      <xdr:row>84</xdr:row>
      <xdr:rowOff>65314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32922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14514</xdr:rowOff>
    </xdr:from>
    <xdr:to>
      <xdr:col>81</xdr:col>
      <xdr:colOff>95250</xdr:colOff>
      <xdr:row>84</xdr:row>
      <xdr:rowOff>116114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31041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6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100693</xdr:rowOff>
    </xdr:from>
    <xdr:to>
      <xdr:col>77</xdr:col>
      <xdr:colOff>95250</xdr:colOff>
      <xdr:row>85</xdr:row>
      <xdr:rowOff>30843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151493</xdr:rowOff>
    </xdr:from>
    <xdr:to>
      <xdr:col>73</xdr:col>
      <xdr:colOff>44450</xdr:colOff>
      <xdr:row>84</xdr:row>
      <xdr:rowOff>81643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91820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48079</xdr:rowOff>
    </xdr:from>
    <xdr:to>
      <xdr:col>68</xdr:col>
      <xdr:colOff>203200</xdr:colOff>
      <xdr:row>83</xdr:row>
      <xdr:rowOff>149679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126291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人減少しているが、類似団体平均を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人上回っている。事務事業の見直しや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を活用した業務改善を実施することで、住民サービスを低下させることなく、人員の適正配置を行う。</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87206</xdr:rowOff>
    </xdr:from>
    <xdr:to>
      <xdr:col>81</xdr:col>
      <xdr:colOff>44450</xdr:colOff>
      <xdr:row>61</xdr:row>
      <xdr:rowOff>89888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545656"/>
          <a:ext cx="8382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63077</xdr:rowOff>
    </xdr:from>
    <xdr:to>
      <xdr:col>77</xdr:col>
      <xdr:colOff>44450</xdr:colOff>
      <xdr:row>61</xdr:row>
      <xdr:rowOff>89888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52152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44309</xdr:rowOff>
    </xdr:from>
    <xdr:to>
      <xdr:col>72</xdr:col>
      <xdr:colOff>203200</xdr:colOff>
      <xdr:row>61</xdr:row>
      <xdr:rowOff>63077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502759"/>
          <a:ext cx="889000" cy="1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34925</xdr:rowOff>
    </xdr:from>
    <xdr:to>
      <xdr:col>68</xdr:col>
      <xdr:colOff>152400</xdr:colOff>
      <xdr:row>61</xdr:row>
      <xdr:rowOff>44309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93375"/>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36406</xdr:rowOff>
    </xdr:from>
    <xdr:to>
      <xdr:col>81</xdr:col>
      <xdr:colOff>95250</xdr:colOff>
      <xdr:row>61</xdr:row>
      <xdr:rowOff>138006</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8483</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6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39088</xdr:rowOff>
    </xdr:from>
    <xdr:to>
      <xdr:col>77</xdr:col>
      <xdr:colOff>95250</xdr:colOff>
      <xdr:row>61</xdr:row>
      <xdr:rowOff>140688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9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125465</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83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12277</xdr:rowOff>
    </xdr:from>
    <xdr:to>
      <xdr:col>73</xdr:col>
      <xdr:colOff>44450</xdr:colOff>
      <xdr:row>61</xdr:row>
      <xdr:rowOff>113877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7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98654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5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164959</xdr:rowOff>
    </xdr:from>
    <xdr:to>
      <xdr:col>68</xdr:col>
      <xdr:colOff>203200</xdr:colOff>
      <xdr:row>61</xdr:row>
      <xdr:rowOff>95109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5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79886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3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155575</xdr:rowOff>
    </xdr:from>
    <xdr:to>
      <xdr:col>64</xdr:col>
      <xdr:colOff>152400</xdr:colOff>
      <xdr:row>61</xdr:row>
      <xdr:rowOff>85725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70502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年度に実施したデジタル無線整備工事に係る地方債の元金償還が令和５年度から開始されたことに伴い、前年度から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ポイント上昇し、類似団体平均をやや上回っている。緊急度・住民ニーズを的確に把握したうえで公共施設の適正管理を行い、起債に大きく頼ることのない財政運営に努めていく。</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132504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97606"/>
          <a:ext cx="8382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68156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85000"/>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70696</xdr:rowOff>
    </xdr:from>
    <xdr:to>
      <xdr:col>72</xdr:col>
      <xdr:colOff>203200</xdr:colOff>
      <xdr:row>40</xdr:row>
      <xdr:rowOff>127000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92869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38523</xdr:rowOff>
    </xdr:from>
    <xdr:to>
      <xdr:col>68</xdr:col>
      <xdr:colOff>152400</xdr:colOff>
      <xdr:row>40</xdr:row>
      <xdr:rowOff>70696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89652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81704</xdr:rowOff>
    </xdr:from>
    <xdr:to>
      <xdr:col>81</xdr:col>
      <xdr:colOff>95250</xdr:colOff>
      <xdr:row>42</xdr:row>
      <xdr:rowOff>11854</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53781</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8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17356</xdr:rowOff>
    </xdr:from>
    <xdr:to>
      <xdr:col>77</xdr:col>
      <xdr:colOff>95250</xdr:colOff>
      <xdr:row>41</xdr:row>
      <xdr:rowOff>118956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129133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1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19896</xdr:rowOff>
    </xdr:from>
    <xdr:to>
      <xdr:col>68</xdr:col>
      <xdr:colOff>203200</xdr:colOff>
      <xdr:row>40</xdr:row>
      <xdr:rowOff>121496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131673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159173</xdr:rowOff>
    </xdr:from>
    <xdr:to>
      <xdr:col>64</xdr:col>
      <xdr:colOff>152400</xdr:colOff>
      <xdr:row>40</xdr:row>
      <xdr:rowOff>89323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99500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令和２年度以来、４年ぶりに将来負担額が充当可能財源等を上回り、将来負担比率は</a:t>
          </a:r>
          <a:r>
            <a:rPr kumimoji="1" lang="en-US" altLang="ja-JP" sz="1300">
              <a:latin typeface="ＭＳ Ｐゴシック" panose="020B0600070205080204" pitchFamily="50" charset="-128"/>
              <a:ea typeface="ＭＳ Ｐゴシック" panose="020B0600070205080204" pitchFamily="50" charset="-128"/>
            </a:rPr>
            <a:t>11.7%</a:t>
          </a:r>
          <a:r>
            <a:rPr kumimoji="1" lang="ja-JP" altLang="en-US" sz="1300">
              <a:latin typeface="ＭＳ Ｐゴシック" panose="020B0600070205080204" pitchFamily="50" charset="-128"/>
              <a:ea typeface="ＭＳ Ｐゴシック" panose="020B0600070205080204" pitchFamily="50" charset="-128"/>
            </a:rPr>
            <a:t>となっている。要因として、給食センター建設に多額の地方債を借入れたことにより地方債現在高が増加したこと、財源不足を補うために財政調整基金を大きく取り崩したことが挙げられる。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認定こども園の整備や老朽化した公共施設の改修等が見込まれており、指標の悪化が懸念される。事務事業の見直しによる歳出の抑制や、交付税措置のある有利な地方債の優先活用により分子の増加抑制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44195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61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63772</xdr:rowOff>
    </xdr:from>
    <xdr:to>
      <xdr:col>81</xdr:col>
      <xdr:colOff>95250</xdr:colOff>
      <xdr:row>14</xdr:row>
      <xdr:rowOff>165372</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967200" y="246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35849</xdr:rowOff>
    </xdr:from>
    <xdr:ext cx="762000" cy="259045"/>
    <xdr:sp macro="" textlink="">
      <xdr:nvSpPr>
        <xdr:cNvPr id="455" name="将来負担の状況該当値テキスト">
          <a:extLst>
            <a:ext uri="{FF2B5EF4-FFF2-40B4-BE49-F238E27FC236}">
              <a16:creationId xmlns:a16="http://schemas.microsoft.com/office/drawing/2014/main" id="{00000000-0008-0000-0300-0000C7010000}"/>
            </a:ext>
          </a:extLst>
        </xdr:cNvPr>
        <xdr:cNvSpPr txBox="1"/>
      </xdr:nvSpPr>
      <xdr:spPr>
        <a:xfrm>
          <a:off x="17106900" y="2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169726</xdr:rowOff>
    </xdr:from>
    <xdr:to>
      <xdr:col>64</xdr:col>
      <xdr:colOff>152400</xdr:colOff>
      <xdr:row>14</xdr:row>
      <xdr:rowOff>99876</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3462000" y="239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110053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16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26,877
26,556
75.78
15,095,663
14,497,013
553,605
6,582,035
8,376,573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会計年度任用職員の勤勉手当支給開始等により、前年度から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ポイント上回っている。事務事業の見直しや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を活用した業務改善を実施することで、人員の適正配置を行い、人件費の抑制に努める。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106426</xdr:rowOff>
    </xdr:from>
    <xdr:to>
      <xdr:col>24</xdr:col>
      <xdr:colOff>25400</xdr:colOff>
      <xdr:row>37</xdr:row>
      <xdr:rowOff>129286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5007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106426</xdr:rowOff>
    </xdr:from>
    <xdr:to>
      <xdr:col>19</xdr:col>
      <xdr:colOff>187325</xdr:colOff>
      <xdr:row>37</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500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78994</xdr:rowOff>
    </xdr:from>
    <xdr:to>
      <xdr:col>15</xdr:col>
      <xdr:colOff>98425</xdr:colOff>
      <xdr:row>37</xdr:row>
      <xdr:rowOff>115570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226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78994</xdr:rowOff>
    </xdr:from>
    <xdr:to>
      <xdr:col>11</xdr:col>
      <xdr:colOff>9525</xdr:colOff>
      <xdr:row>38</xdr:row>
      <xdr:rowOff>26416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264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78486</xdr:rowOff>
    </xdr:from>
    <xdr:to>
      <xdr:col>24</xdr:col>
      <xdr:colOff>76200</xdr:colOff>
      <xdr:row>38</xdr:row>
      <xdr:rowOff>8636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50563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55626</xdr:rowOff>
    </xdr:from>
    <xdr:to>
      <xdr:col>20</xdr:col>
      <xdr:colOff>38100</xdr:colOff>
      <xdr:row>37</xdr:row>
      <xdr:rowOff>157226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142003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28194</xdr:rowOff>
    </xdr:from>
    <xdr:to>
      <xdr:col>11</xdr:col>
      <xdr:colOff>60325</xdr:colOff>
      <xdr:row>37</xdr:row>
      <xdr:rowOff>129794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114571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147066</xdr:rowOff>
    </xdr:from>
    <xdr:to>
      <xdr:col>6</xdr:col>
      <xdr:colOff>171450</xdr:colOff>
      <xdr:row>38</xdr:row>
      <xdr:rowOff>77215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61993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類似団体平均を下回るものの、物価高騰による経常的な事業費の増加に伴い、前年度から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ポイント増加している。物価上昇は今後も継続することが想定されるため、抜本的な事務事業の見直しを行い、コスト削減に努める。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75565</xdr:rowOff>
    </xdr:from>
    <xdr:to>
      <xdr:col>82</xdr:col>
      <xdr:colOff>107950</xdr:colOff>
      <xdr:row>16</xdr:row>
      <xdr:rowOff>18415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4731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41275</xdr:rowOff>
    </xdr:from>
    <xdr:to>
      <xdr:col>78</xdr:col>
      <xdr:colOff>69850</xdr:colOff>
      <xdr:row>15</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6130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92710</xdr:rowOff>
    </xdr:from>
    <xdr:to>
      <xdr:col>73</xdr:col>
      <xdr:colOff>180975</xdr:colOff>
      <xdr:row>15</xdr:row>
      <xdr:rowOff>41275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9301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92710</xdr:rowOff>
    </xdr:from>
    <xdr:to>
      <xdr:col>69</xdr:col>
      <xdr:colOff>92075</xdr:colOff>
      <xdr:row>14</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930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139065</xdr:rowOff>
    </xdr:from>
    <xdr:to>
      <xdr:col>82</xdr:col>
      <xdr:colOff>158750</xdr:colOff>
      <xdr:row>16</xdr:row>
      <xdr:rowOff>69215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155592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5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24765</xdr:rowOff>
    </xdr:from>
    <xdr:to>
      <xdr:col>78</xdr:col>
      <xdr:colOff>120650</xdr:colOff>
      <xdr:row>15</xdr:row>
      <xdr:rowOff>126365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9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136542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65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161925</xdr:rowOff>
    </xdr:from>
    <xdr:to>
      <xdr:col>74</xdr:col>
      <xdr:colOff>31750</xdr:colOff>
      <xdr:row>15</xdr:row>
      <xdr:rowOff>92075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102252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41910</xdr:rowOff>
    </xdr:from>
    <xdr:to>
      <xdr:col>69</xdr:col>
      <xdr:colOff>142875</xdr:colOff>
      <xdr:row>14</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4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153687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1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子どもに対する医療扶助費に、ふれあいふるさと基金を充当したことが主な要因である。扶助費の総額は増加傾向にあるが、各種補助金や基金を適切に活用し、一般財源充当額の抑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74422</xdr:rowOff>
    </xdr:from>
    <xdr:to>
      <xdr:col>24</xdr:col>
      <xdr:colOff>25400</xdr:colOff>
      <xdr:row>55</xdr:row>
      <xdr:rowOff>165862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50417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147574</xdr:rowOff>
    </xdr:from>
    <xdr:to>
      <xdr:col>19</xdr:col>
      <xdr:colOff>187325</xdr:colOff>
      <xdr:row>55</xdr:row>
      <xdr:rowOff>165862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577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101854</xdr:rowOff>
    </xdr:from>
    <xdr:to>
      <xdr:col>15</xdr:col>
      <xdr:colOff>98425</xdr:colOff>
      <xdr:row>55</xdr:row>
      <xdr:rowOff>147574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5316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101854</xdr:rowOff>
    </xdr:from>
    <xdr:to>
      <xdr:col>11</xdr:col>
      <xdr:colOff>9525</xdr:colOff>
      <xdr:row>55</xdr:row>
      <xdr:rowOff>129286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5316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23622</xdr:rowOff>
    </xdr:from>
    <xdr:to>
      <xdr:col>24</xdr:col>
      <xdr:colOff>76200</xdr:colOff>
      <xdr:row>55</xdr:row>
      <xdr:rowOff>125222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40149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29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115062</xdr:rowOff>
    </xdr:from>
    <xdr:to>
      <xdr:col>20</xdr:col>
      <xdr:colOff>38100</xdr:colOff>
      <xdr:row>56</xdr:row>
      <xdr:rowOff>45212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55389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313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96774</xdr:rowOff>
    </xdr:from>
    <xdr:to>
      <xdr:col>15</xdr:col>
      <xdr:colOff>149225</xdr:colOff>
      <xdr:row>56</xdr:row>
      <xdr:rowOff>26924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11701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12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51054</xdr:rowOff>
    </xdr:from>
    <xdr:to>
      <xdr:col>11</xdr:col>
      <xdr:colOff>60325</xdr:colOff>
      <xdr:row>55</xdr:row>
      <xdr:rowOff>152654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78486</xdr:rowOff>
    </xdr:from>
    <xdr:to>
      <xdr:col>6</xdr:col>
      <xdr:colOff>171450</xdr:colOff>
      <xdr:row>56</xdr:row>
      <xdr:rowOff>8636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164863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594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下水道事業に係る特別会計への繰出金の皆減と、基金への積立金の減少により、前年度から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ポイント減少している。今後、国民健康保険事業等の財政状態の悪化が懸念されており、特別会計においても事業の見直しを徹底し、経費を節減すること等により、普通会計の負担額の抑制に努める。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44450</xdr:rowOff>
    </xdr:from>
    <xdr:to>
      <xdr:col>82</xdr:col>
      <xdr:colOff>107950</xdr:colOff>
      <xdr:row>59</xdr:row>
      <xdr:rowOff>95250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1600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95250</xdr:rowOff>
    </xdr:from>
    <xdr:to>
      <xdr:col>78</xdr:col>
      <xdr:colOff>69850</xdr:colOff>
      <xdr:row>61</xdr:row>
      <xdr:rowOff>82550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2108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31750</xdr:rowOff>
    </xdr:from>
    <xdr:to>
      <xdr:col>73</xdr:col>
      <xdr:colOff>180975</xdr:colOff>
      <xdr:row>61</xdr:row>
      <xdr:rowOff>82550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49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31750</xdr:rowOff>
    </xdr:from>
    <xdr:to>
      <xdr:col>69</xdr:col>
      <xdr:colOff>92075</xdr:colOff>
      <xdr:row>61</xdr:row>
      <xdr:rowOff>158750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902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165100</xdr:rowOff>
    </xdr:from>
    <xdr:to>
      <xdr:col>82</xdr:col>
      <xdr:colOff>158750</xdr:colOff>
      <xdr:row>59</xdr:row>
      <xdr:rowOff>95250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137177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44450</xdr:rowOff>
    </xdr:from>
    <xdr:to>
      <xdr:col>78</xdr:col>
      <xdr:colOff>120650</xdr:colOff>
      <xdr:row>59</xdr:row>
      <xdr:rowOff>146050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130827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31750</xdr:rowOff>
    </xdr:from>
    <xdr:to>
      <xdr:col>74</xdr:col>
      <xdr:colOff>31750</xdr:colOff>
      <xdr:row>61</xdr:row>
      <xdr:rowOff>133350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152400</xdr:rowOff>
    </xdr:from>
    <xdr:to>
      <xdr:col>69</xdr:col>
      <xdr:colOff>142875</xdr:colOff>
      <xdr:row>61</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67327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107950</xdr:rowOff>
    </xdr:from>
    <xdr:to>
      <xdr:col>65</xdr:col>
      <xdr:colOff>53975</xdr:colOff>
      <xdr:row>62</xdr:row>
      <xdr:rowOff>38100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56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22877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類似団体平均を下回るものの、前年度から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増加している。下水道事業が公営企業会計となったことに伴い、下水道事業会計への補助金が皆増したことが主な要因である。町単独事業となっている補助金等については公益性を再度検証し、補助額の適正化に努め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100330</xdr:rowOff>
    </xdr:from>
    <xdr:to>
      <xdr:col>82</xdr:col>
      <xdr:colOff>107950</xdr:colOff>
      <xdr:row>36</xdr:row>
      <xdr:rowOff>157480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0108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100330</xdr:rowOff>
    </xdr:from>
    <xdr:to>
      <xdr:col>78</xdr:col>
      <xdr:colOff>69850</xdr:colOff>
      <xdr:row>35</xdr:row>
      <xdr:rowOff>100330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10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31750</xdr:rowOff>
    </xdr:from>
    <xdr:to>
      <xdr:col>73</xdr:col>
      <xdr:colOff>180975</xdr:colOff>
      <xdr:row>35</xdr:row>
      <xdr:rowOff>100330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325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31750</xdr:rowOff>
    </xdr:from>
    <xdr:to>
      <xdr:col>69</xdr:col>
      <xdr:colOff>92075</xdr:colOff>
      <xdr:row>35</xdr:row>
      <xdr:rowOff>107950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325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106680</xdr:rowOff>
    </xdr:from>
    <xdr:to>
      <xdr:col>82</xdr:col>
      <xdr:colOff>158750</xdr:colOff>
      <xdr:row>37</xdr:row>
      <xdr:rowOff>36830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123207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49530</xdr:rowOff>
    </xdr:from>
    <xdr:to>
      <xdr:col>78</xdr:col>
      <xdr:colOff>120650</xdr:colOff>
      <xdr:row>35</xdr:row>
      <xdr:rowOff>151130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161307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1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49530</xdr:rowOff>
    </xdr:from>
    <xdr:to>
      <xdr:col>74</xdr:col>
      <xdr:colOff>31750</xdr:colOff>
      <xdr:row>35</xdr:row>
      <xdr:rowOff>151130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161307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152400</xdr:rowOff>
    </xdr:from>
    <xdr:to>
      <xdr:col>69</xdr:col>
      <xdr:colOff>142875</xdr:colOff>
      <xdr:row>35</xdr:row>
      <xdr:rowOff>82550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92727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57150</xdr:rowOff>
    </xdr:from>
    <xdr:to>
      <xdr:col>65</xdr:col>
      <xdr:colOff>53975</xdr:colOff>
      <xdr:row>35</xdr:row>
      <xdr:rowOff>158750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ポイント下回っている。平成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借入の臨時財政対策債の償還が令和５年度で終了したことが主な要因である。今後も、公共施設の適正管理を行い、地方債への依存度を低減するとともに、交付税算入率の高い有利な地方債を活用するなど、将来的な公債費負担の軽減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94996</xdr:rowOff>
    </xdr:from>
    <xdr:to>
      <xdr:col>24</xdr:col>
      <xdr:colOff>25400</xdr:colOff>
      <xdr:row>76</xdr:row>
      <xdr:rowOff>149861</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25196"/>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58420</xdr:rowOff>
    </xdr:from>
    <xdr:to>
      <xdr:col>19</xdr:col>
      <xdr:colOff>187325</xdr:colOff>
      <xdr:row>76</xdr:row>
      <xdr:rowOff>149861</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886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35561</xdr:rowOff>
    </xdr:from>
    <xdr:to>
      <xdr:col>15</xdr:col>
      <xdr:colOff>98425</xdr:colOff>
      <xdr:row>76</xdr:row>
      <xdr:rowOff>58420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657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21844</xdr:rowOff>
    </xdr:from>
    <xdr:to>
      <xdr:col>11</xdr:col>
      <xdr:colOff>9525</xdr:colOff>
      <xdr:row>76</xdr:row>
      <xdr:rowOff>35561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520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44196</xdr:rowOff>
    </xdr:from>
    <xdr:to>
      <xdr:col>24</xdr:col>
      <xdr:colOff>76200</xdr:colOff>
      <xdr:row>76</xdr:row>
      <xdr:rowOff>145796</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60723</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xdr:rowOff>
    </xdr:from>
    <xdr:to>
      <xdr:col>15</xdr:col>
      <xdr:colOff>149225</xdr:colOff>
      <xdr:row>76</xdr:row>
      <xdr:rowOff>109220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119397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142494</xdr:rowOff>
    </xdr:from>
    <xdr:to>
      <xdr:col>6</xdr:col>
      <xdr:colOff>171450</xdr:colOff>
      <xdr:row>76</xdr:row>
      <xdr:rowOff>72644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82821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ポイント上回っている。長期化する物価高騰により、行政コストのさらなる増加が懸念されるため、事業運営の大幅な見直しを推進し、経常支出の削減に取り組む。</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69850</xdr:rowOff>
    </xdr:from>
    <xdr:to>
      <xdr:col>82</xdr:col>
      <xdr:colOff>107950</xdr:colOff>
      <xdr:row>77</xdr:row>
      <xdr:rowOff>54611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100050"/>
          <a:ext cx="8382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69850</xdr:rowOff>
    </xdr:from>
    <xdr:to>
      <xdr:col>78</xdr:col>
      <xdr:colOff>69850</xdr:colOff>
      <xdr:row>76</xdr:row>
      <xdr:rowOff>146050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31000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138430</xdr:rowOff>
    </xdr:from>
    <xdr:to>
      <xdr:col>73</xdr:col>
      <xdr:colOff>180975</xdr:colOff>
      <xdr:row>76</xdr:row>
      <xdr:rowOff>146050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997180"/>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138430</xdr:rowOff>
    </xdr:from>
    <xdr:to>
      <xdr:col>69</xdr:col>
      <xdr:colOff>92075</xdr:colOff>
      <xdr:row>77</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99718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3811</xdr:rowOff>
    </xdr:from>
    <xdr:to>
      <xdr:col>82</xdr:col>
      <xdr:colOff>158750</xdr:colOff>
      <xdr:row>77</xdr:row>
      <xdr:rowOff>105411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147338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19050</xdr:rowOff>
    </xdr:from>
    <xdr:to>
      <xdr:col>78</xdr:col>
      <xdr:colOff>120650</xdr:colOff>
      <xdr:row>76</xdr:row>
      <xdr:rowOff>120650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130827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1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95250</xdr:rowOff>
    </xdr:from>
    <xdr:to>
      <xdr:col>74</xdr:col>
      <xdr:colOff>31750</xdr:colOff>
      <xdr:row>77</xdr:row>
      <xdr:rowOff>25400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87630</xdr:rowOff>
    </xdr:from>
    <xdr:to>
      <xdr:col>69</xdr:col>
      <xdr:colOff>142875</xdr:colOff>
      <xdr:row>76</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125730</xdr:rowOff>
    </xdr:from>
    <xdr:to>
      <xdr:col>65</xdr:col>
      <xdr:colOff>53975</xdr:colOff>
      <xdr:row>77</xdr:row>
      <xdr:rowOff>55880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40657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108534</xdr:rowOff>
    </xdr:from>
    <xdr:to>
      <xdr:col>29</xdr:col>
      <xdr:colOff>127000</xdr:colOff>
      <xdr:row>19</xdr:row>
      <xdr:rowOff>19050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42259"/>
          <a:ext cx="647700" cy="81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93311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2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19050</xdr:rowOff>
    </xdr:from>
    <xdr:to>
      <xdr:col>26</xdr:col>
      <xdr:colOff>50800</xdr:colOff>
      <xdr:row>19</xdr:row>
      <xdr:rowOff>43955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4225"/>
          <a:ext cx="698500" cy="24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43955</xdr:rowOff>
    </xdr:from>
    <xdr:to>
      <xdr:col>22</xdr:col>
      <xdr:colOff>114300</xdr:colOff>
      <xdr:row>19</xdr:row>
      <xdr:rowOff>44361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49130"/>
          <a:ext cx="698500" cy="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44361</xdr:rowOff>
    </xdr:from>
    <xdr:to>
      <xdr:col>18</xdr:col>
      <xdr:colOff>177800</xdr:colOff>
      <xdr:row>19</xdr:row>
      <xdr:rowOff>67272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49536"/>
          <a:ext cx="698500" cy="229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57734</xdr:rowOff>
    </xdr:from>
    <xdr:to>
      <xdr:col>29</xdr:col>
      <xdr:colOff>177800</xdr:colOff>
      <xdr:row>18</xdr:row>
      <xdr:rowOff>159334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91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74261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6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139700</xdr:rowOff>
    </xdr:from>
    <xdr:to>
      <xdr:col>26</xdr:col>
      <xdr:colOff>101600</xdr:colOff>
      <xdr:row>19</xdr:row>
      <xdr:rowOff>69850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3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80027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42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164605</xdr:rowOff>
    </xdr:from>
    <xdr:to>
      <xdr:col>22</xdr:col>
      <xdr:colOff>165100</xdr:colOff>
      <xdr:row>19</xdr:row>
      <xdr:rowOff>94755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98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104932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165011</xdr:rowOff>
    </xdr:from>
    <xdr:to>
      <xdr:col>19</xdr:col>
      <xdr:colOff>38100</xdr:colOff>
      <xdr:row>19</xdr:row>
      <xdr:rowOff>95161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98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105338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6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16472</xdr:rowOff>
    </xdr:from>
    <xdr:to>
      <xdr:col>15</xdr:col>
      <xdr:colOff>101600</xdr:colOff>
      <xdr:row>19</xdr:row>
      <xdr:rowOff>118072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1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128249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0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3556</xdr:rowOff>
    </xdr:from>
    <xdr:to>
      <xdr:col>29</xdr:col>
      <xdr:colOff>127000</xdr:colOff>
      <xdr:row>35</xdr:row>
      <xdr:rowOff>23856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613906"/>
          <a:ext cx="647700" cy="203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8633</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18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3556</xdr:rowOff>
    </xdr:from>
    <xdr:to>
      <xdr:col>26</xdr:col>
      <xdr:colOff>50800</xdr:colOff>
      <xdr:row>35</xdr:row>
      <xdr:rowOff>130246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613906"/>
          <a:ext cx="698500" cy="126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130246</xdr:rowOff>
    </xdr:from>
    <xdr:to>
      <xdr:col>22</xdr:col>
      <xdr:colOff>114300</xdr:colOff>
      <xdr:row>35</xdr:row>
      <xdr:rowOff>159896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40596"/>
          <a:ext cx="698500" cy="29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159896</xdr:rowOff>
    </xdr:from>
    <xdr:to>
      <xdr:col>18</xdr:col>
      <xdr:colOff>177800</xdr:colOff>
      <xdr:row>35</xdr:row>
      <xdr:rowOff>225321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70246"/>
          <a:ext cx="698500" cy="65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315956</xdr:rowOff>
    </xdr:from>
    <xdr:to>
      <xdr:col>29</xdr:col>
      <xdr:colOff>177800</xdr:colOff>
      <xdr:row>35</xdr:row>
      <xdr:rowOff>74656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83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161033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28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295656</xdr:rowOff>
    </xdr:from>
    <xdr:to>
      <xdr:col>26</xdr:col>
      <xdr:colOff>101600</xdr:colOff>
      <xdr:row>35</xdr:row>
      <xdr:rowOff>54356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63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64533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31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79446</xdr:rowOff>
    </xdr:from>
    <xdr:to>
      <xdr:col>22</xdr:col>
      <xdr:colOff>165100</xdr:colOff>
      <xdr:row>35</xdr:row>
      <xdr:rowOff>181046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89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165823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76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109096</xdr:rowOff>
    </xdr:from>
    <xdr:to>
      <xdr:col>19</xdr:col>
      <xdr:colOff>38100</xdr:colOff>
      <xdr:row>35</xdr:row>
      <xdr:rowOff>210696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19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195473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0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174521</xdr:rowOff>
    </xdr:from>
    <xdr:to>
      <xdr:col>15</xdr:col>
      <xdr:colOff>101600</xdr:colOff>
      <xdr:row>35</xdr:row>
      <xdr:rowOff>276121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84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260898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7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26,877
26,556
75.78
15,095,663
14,497,013
553,605
6,582,035
8,376,573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164013</xdr:rowOff>
    </xdr:from>
    <xdr:to>
      <xdr:col>24</xdr:col>
      <xdr:colOff>63500</xdr:colOff>
      <xdr:row>36</xdr:row>
      <xdr:rowOff>61715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64763"/>
          <a:ext cx="838200" cy="6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58269</xdr:rowOff>
    </xdr:from>
    <xdr:to>
      <xdr:col>19</xdr:col>
      <xdr:colOff>177800</xdr:colOff>
      <xdr:row>36</xdr:row>
      <xdr:rowOff>61715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30469"/>
          <a:ext cx="889000" cy="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48456</xdr:rowOff>
    </xdr:from>
    <xdr:to>
      <xdr:col>15</xdr:col>
      <xdr:colOff>50800</xdr:colOff>
      <xdr:row>36</xdr:row>
      <xdr:rowOff>58269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20656"/>
          <a:ext cx="889000" cy="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48456</xdr:rowOff>
    </xdr:from>
    <xdr:to>
      <xdr:col>10</xdr:col>
      <xdr:colOff>114300</xdr:colOff>
      <xdr:row>36</xdr:row>
      <xdr:rowOff>65650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20656"/>
          <a:ext cx="889000" cy="1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113213</xdr:rowOff>
    </xdr:from>
    <xdr:to>
      <xdr:col>24</xdr:col>
      <xdr:colOff>114300</xdr:colOff>
      <xdr:row>36</xdr:row>
      <xdr:rowOff>43363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1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136090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6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10915</xdr:rowOff>
    </xdr:from>
    <xdr:to>
      <xdr:col>20</xdr:col>
      <xdr:colOff>38100</xdr:colOff>
      <xdr:row>36</xdr:row>
      <xdr:rowOff>112515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129042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8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7469</xdr:rowOff>
    </xdr:from>
    <xdr:to>
      <xdr:col>15</xdr:col>
      <xdr:colOff>101600</xdr:colOff>
      <xdr:row>36</xdr:row>
      <xdr:rowOff>109069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7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125596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5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169106</xdr:rowOff>
    </xdr:from>
    <xdr:to>
      <xdr:col>10</xdr:col>
      <xdr:colOff>165100</xdr:colOff>
      <xdr:row>36</xdr:row>
      <xdr:rowOff>99256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6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115783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4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14850</xdr:rowOff>
    </xdr:from>
    <xdr:to>
      <xdr:col>6</xdr:col>
      <xdr:colOff>38100</xdr:colOff>
      <xdr:row>36</xdr:row>
      <xdr:rowOff>116450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8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132977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6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79652</xdr:rowOff>
    </xdr:from>
    <xdr:to>
      <xdr:col>24</xdr:col>
      <xdr:colOff>63500</xdr:colOff>
      <xdr:row>58</xdr:row>
      <xdr:rowOff>20828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52302"/>
          <a:ext cx="838200" cy="11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132028</xdr:rowOff>
    </xdr:from>
    <xdr:to>
      <xdr:col>19</xdr:col>
      <xdr:colOff>177800</xdr:colOff>
      <xdr:row>58</xdr:row>
      <xdr:rowOff>20828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04678"/>
          <a:ext cx="889000" cy="6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132028</xdr:rowOff>
    </xdr:from>
    <xdr:to>
      <xdr:col>15</xdr:col>
      <xdr:colOff>50800</xdr:colOff>
      <xdr:row>57</xdr:row>
      <xdr:rowOff>168815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04678"/>
          <a:ext cx="889000" cy="3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168815</xdr:rowOff>
    </xdr:from>
    <xdr:to>
      <xdr:col>10</xdr:col>
      <xdr:colOff>114300</xdr:colOff>
      <xdr:row>58</xdr:row>
      <xdr:rowOff>72007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41465"/>
          <a:ext cx="889000" cy="7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28852</xdr:rowOff>
    </xdr:from>
    <xdr:to>
      <xdr:col>24</xdr:col>
      <xdr:colOff>114300</xdr:colOff>
      <xdr:row>57</xdr:row>
      <xdr:rowOff>130452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0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51729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5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141478</xdr:rowOff>
    </xdr:from>
    <xdr:to>
      <xdr:col>20</xdr:col>
      <xdr:colOff>38100</xdr:colOff>
      <xdr:row>58</xdr:row>
      <xdr:rowOff>71628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62755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0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81228</xdr:rowOff>
    </xdr:from>
    <xdr:to>
      <xdr:col>15</xdr:col>
      <xdr:colOff>101600</xdr:colOff>
      <xdr:row>58</xdr:row>
      <xdr:rowOff>11378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5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2505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4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118015</xdr:rowOff>
    </xdr:from>
    <xdr:to>
      <xdr:col>10</xdr:col>
      <xdr:colOff>165100</xdr:colOff>
      <xdr:row>58</xdr:row>
      <xdr:rowOff>48165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39292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8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21207</xdr:rowOff>
    </xdr:from>
    <xdr:to>
      <xdr:col>6</xdr:col>
      <xdr:colOff>38100</xdr:colOff>
      <xdr:row>58</xdr:row>
      <xdr:rowOff>122807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113934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58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42591</xdr:rowOff>
    </xdr:from>
    <xdr:to>
      <xdr:col>24</xdr:col>
      <xdr:colOff>63500</xdr:colOff>
      <xdr:row>78</xdr:row>
      <xdr:rowOff>51003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15691"/>
          <a:ext cx="838200" cy="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35139</xdr:rowOff>
    </xdr:from>
    <xdr:to>
      <xdr:col>19</xdr:col>
      <xdr:colOff>177800</xdr:colOff>
      <xdr:row>78</xdr:row>
      <xdr:rowOff>51003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08239"/>
          <a:ext cx="889000" cy="1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35139</xdr:rowOff>
    </xdr:from>
    <xdr:to>
      <xdr:col>15</xdr:col>
      <xdr:colOff>50800</xdr:colOff>
      <xdr:row>78</xdr:row>
      <xdr:rowOff>62753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08239"/>
          <a:ext cx="889000" cy="27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62753</xdr:rowOff>
    </xdr:from>
    <xdr:to>
      <xdr:col>10</xdr:col>
      <xdr:colOff>114300</xdr:colOff>
      <xdr:row>78</xdr:row>
      <xdr:rowOff>69794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5853"/>
          <a:ext cx="889000" cy="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163241</xdr:rowOff>
    </xdr:from>
    <xdr:to>
      <xdr:col>24</xdr:col>
      <xdr:colOff>114300</xdr:colOff>
      <xdr:row>78</xdr:row>
      <xdr:rowOff>93391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6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78168</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203</xdr:rowOff>
    </xdr:from>
    <xdr:to>
      <xdr:col>20</xdr:col>
      <xdr:colOff>38100</xdr:colOff>
      <xdr:row>78</xdr:row>
      <xdr:rowOff>101803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92930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6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155789</xdr:rowOff>
    </xdr:from>
    <xdr:to>
      <xdr:col>15</xdr:col>
      <xdr:colOff>101600</xdr:colOff>
      <xdr:row>78</xdr:row>
      <xdr:rowOff>85939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77066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11953</xdr:rowOff>
    </xdr:from>
    <xdr:to>
      <xdr:col>10</xdr:col>
      <xdr:colOff>165100</xdr:colOff>
      <xdr:row>78</xdr:row>
      <xdr:rowOff>113553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104680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18994</xdr:rowOff>
    </xdr:from>
    <xdr:to>
      <xdr:col>6</xdr:col>
      <xdr:colOff>38100</xdr:colOff>
      <xdr:row>78</xdr:row>
      <xdr:rowOff>120594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111721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8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9279</xdr:rowOff>
    </xdr:from>
    <xdr:to>
      <xdr:col>24</xdr:col>
      <xdr:colOff>63500</xdr:colOff>
      <xdr:row>97</xdr:row>
      <xdr:rowOff>92684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39929"/>
          <a:ext cx="838200" cy="8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92684</xdr:rowOff>
    </xdr:from>
    <xdr:to>
      <xdr:col>19</xdr:col>
      <xdr:colOff>177800</xdr:colOff>
      <xdr:row>98</xdr:row>
      <xdr:rowOff>950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23334"/>
          <a:ext cx="889000" cy="7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39475</xdr:rowOff>
    </xdr:from>
    <xdr:to>
      <xdr:col>15</xdr:col>
      <xdr:colOff>50800</xdr:colOff>
      <xdr:row>98</xdr:row>
      <xdr:rowOff>950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70125"/>
          <a:ext cx="889000" cy="13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39475</xdr:rowOff>
    </xdr:from>
    <xdr:to>
      <xdr:col>10</xdr:col>
      <xdr:colOff>114300</xdr:colOff>
      <xdr:row>98</xdr:row>
      <xdr:rowOff>152447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70125"/>
          <a:ext cx="889000" cy="28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129929</xdr:rowOff>
    </xdr:from>
    <xdr:to>
      <xdr:col>24</xdr:col>
      <xdr:colOff>114300</xdr:colOff>
      <xdr:row>97</xdr:row>
      <xdr:rowOff>60079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89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108356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41884</xdr:rowOff>
    </xdr:from>
    <xdr:to>
      <xdr:col>20</xdr:col>
      <xdr:colOff>38100</xdr:colOff>
      <xdr:row>97</xdr:row>
      <xdr:rowOff>143484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7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134611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6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121600</xdr:rowOff>
    </xdr:from>
    <xdr:to>
      <xdr:col>15</xdr:col>
      <xdr:colOff>101600</xdr:colOff>
      <xdr:row>98</xdr:row>
      <xdr:rowOff>51750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5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42877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4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160125</xdr:rowOff>
    </xdr:from>
    <xdr:to>
      <xdr:col>10</xdr:col>
      <xdr:colOff>165100</xdr:colOff>
      <xdr:row>97</xdr:row>
      <xdr:rowOff>90275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81402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1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101647</xdr:rowOff>
    </xdr:from>
    <xdr:to>
      <xdr:col>6</xdr:col>
      <xdr:colOff>38100</xdr:colOff>
      <xdr:row>99</xdr:row>
      <xdr:rowOff>31797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0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22924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157269</xdr:rowOff>
    </xdr:from>
    <xdr:to>
      <xdr:col>55</xdr:col>
      <xdr:colOff>0</xdr:colOff>
      <xdr:row>38</xdr:row>
      <xdr:rowOff>87688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00919"/>
          <a:ext cx="838200" cy="10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45560</xdr:rowOff>
    </xdr:from>
    <xdr:to>
      <xdr:col>50</xdr:col>
      <xdr:colOff>114300</xdr:colOff>
      <xdr:row>38</xdr:row>
      <xdr:rowOff>87688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560660"/>
          <a:ext cx="889000" cy="4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45560</xdr:rowOff>
    </xdr:from>
    <xdr:to>
      <xdr:col>45</xdr:col>
      <xdr:colOff>177800</xdr:colOff>
      <xdr:row>38</xdr:row>
      <xdr:rowOff>117287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560660"/>
          <a:ext cx="889000" cy="7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43274</xdr:rowOff>
    </xdr:from>
    <xdr:to>
      <xdr:col>41</xdr:col>
      <xdr:colOff>50800</xdr:colOff>
      <xdr:row>38</xdr:row>
      <xdr:rowOff>117287</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29674"/>
          <a:ext cx="889000" cy="110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106469</xdr:rowOff>
    </xdr:from>
    <xdr:to>
      <xdr:col>55</xdr:col>
      <xdr:colOff>50800</xdr:colOff>
      <xdr:row>38</xdr:row>
      <xdr:rowOff>36619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50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84896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2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36888</xdr:rowOff>
    </xdr:from>
    <xdr:to>
      <xdr:col>50</xdr:col>
      <xdr:colOff>165100</xdr:colOff>
      <xdr:row>38</xdr:row>
      <xdr:rowOff>138488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129615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44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166210</xdr:rowOff>
    </xdr:from>
    <xdr:to>
      <xdr:col>46</xdr:col>
      <xdr:colOff>38100</xdr:colOff>
      <xdr:row>38</xdr:row>
      <xdr:rowOff>96360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5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87487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60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66487</xdr:rowOff>
    </xdr:from>
    <xdr:to>
      <xdr:col>41</xdr:col>
      <xdr:colOff>101600</xdr:colOff>
      <xdr:row>38</xdr:row>
      <xdr:rowOff>168087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58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159214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67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163924</xdr:rowOff>
    </xdr:from>
    <xdr:to>
      <xdr:col>36</xdr:col>
      <xdr:colOff>165100</xdr:colOff>
      <xdr:row>32</xdr:row>
      <xdr:rowOff>94074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47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85201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57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133893</xdr:rowOff>
    </xdr:from>
    <xdr:to>
      <xdr:col>55</xdr:col>
      <xdr:colOff>0</xdr:colOff>
      <xdr:row>57</xdr:row>
      <xdr:rowOff>11478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392193"/>
          <a:ext cx="838200" cy="39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11478</xdr:rowOff>
    </xdr:from>
    <xdr:to>
      <xdr:col>50</xdr:col>
      <xdr:colOff>114300</xdr:colOff>
      <xdr:row>57</xdr:row>
      <xdr:rowOff>67942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84128"/>
          <a:ext cx="889000" cy="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64319</xdr:rowOff>
    </xdr:from>
    <xdr:to>
      <xdr:col>45</xdr:col>
      <xdr:colOff>177800</xdr:colOff>
      <xdr:row>57</xdr:row>
      <xdr:rowOff>67942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36969"/>
          <a:ext cx="889000" cy="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99140</xdr:rowOff>
    </xdr:from>
    <xdr:to>
      <xdr:col>41</xdr:col>
      <xdr:colOff>50800</xdr:colOff>
      <xdr:row>57</xdr:row>
      <xdr:rowOff>64319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00340"/>
          <a:ext cx="889000" cy="13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83093</xdr:rowOff>
    </xdr:from>
    <xdr:to>
      <xdr:col>55</xdr:col>
      <xdr:colOff>50800</xdr:colOff>
      <xdr:row>55</xdr:row>
      <xdr:rowOff>13243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34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105970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192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132128</xdr:rowOff>
    </xdr:from>
    <xdr:to>
      <xdr:col>50</xdr:col>
      <xdr:colOff>165100</xdr:colOff>
      <xdr:row>57</xdr:row>
      <xdr:rowOff>62278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53405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26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17142</xdr:rowOff>
    </xdr:from>
    <xdr:to>
      <xdr:col>46</xdr:col>
      <xdr:colOff>38100</xdr:colOff>
      <xdr:row>57</xdr:row>
      <xdr:rowOff>118742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8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109869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8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13519</xdr:rowOff>
    </xdr:from>
    <xdr:to>
      <xdr:col>41</xdr:col>
      <xdr:colOff>101600</xdr:colOff>
      <xdr:row>57</xdr:row>
      <xdr:rowOff>115119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8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106246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7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48340</xdr:rowOff>
    </xdr:from>
    <xdr:to>
      <xdr:col>36</xdr:col>
      <xdr:colOff>165100</xdr:colOff>
      <xdr:row>56</xdr:row>
      <xdr:rowOff>149940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4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141067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4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59424</xdr:rowOff>
    </xdr:from>
    <xdr:to>
      <xdr:col>55</xdr:col>
      <xdr:colOff>0</xdr:colOff>
      <xdr:row>79</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232374"/>
          <a:ext cx="838200" cy="133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168390</xdr:rowOff>
    </xdr:from>
    <xdr:to>
      <xdr:col>50</xdr:col>
      <xdr:colOff>114300</xdr:colOff>
      <xdr:row>79</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41490"/>
          <a:ext cx="889000" cy="2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168390</xdr:rowOff>
    </xdr:from>
    <xdr:to>
      <xdr:col>45</xdr:col>
      <xdr:colOff>177800</xdr:colOff>
      <xdr:row>79</xdr:row>
      <xdr:rowOff>1893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4149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114573</xdr:rowOff>
    </xdr:from>
    <xdr:to>
      <xdr:col>41</xdr:col>
      <xdr:colOff>50800</xdr:colOff>
      <xdr:row>79</xdr:row>
      <xdr:rowOff>1893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973323"/>
          <a:ext cx="889000" cy="57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8624</xdr:rowOff>
    </xdr:from>
    <xdr:to>
      <xdr:col>55</xdr:col>
      <xdr:colOff>50800</xdr:colOff>
      <xdr:row>71</xdr:row>
      <xdr:rowOff>110224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1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110984</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11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146050</xdr:rowOff>
    </xdr:from>
    <xdr:to>
      <xdr:col>50</xdr:col>
      <xdr:colOff>165100</xdr:colOff>
      <xdr:row>79</xdr:row>
      <xdr:rowOff>76200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67327</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117590</xdr:rowOff>
    </xdr:from>
    <xdr:to>
      <xdr:col>46</xdr:col>
      <xdr:colOff>38100</xdr:colOff>
      <xdr:row>79</xdr:row>
      <xdr:rowOff>47740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38867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83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122543</xdr:rowOff>
    </xdr:from>
    <xdr:to>
      <xdr:col>41</xdr:col>
      <xdr:colOff>101600</xdr:colOff>
      <xdr:row>79</xdr:row>
      <xdr:rowOff>52693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43820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88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63773</xdr:rowOff>
    </xdr:from>
    <xdr:to>
      <xdr:col>36</xdr:col>
      <xdr:colOff>165100</xdr:colOff>
      <xdr:row>75</xdr:row>
      <xdr:rowOff>165373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2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10450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69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20044</xdr:rowOff>
    </xdr:from>
    <xdr:to>
      <xdr:col>55</xdr:col>
      <xdr:colOff>0</xdr:colOff>
      <xdr:row>98</xdr:row>
      <xdr:rowOff>42858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22144"/>
          <a:ext cx="838200" cy="2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20044</xdr:rowOff>
    </xdr:from>
    <xdr:to>
      <xdr:col>50</xdr:col>
      <xdr:colOff>114300</xdr:colOff>
      <xdr:row>98</xdr:row>
      <xdr:rowOff>94909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22144"/>
          <a:ext cx="889000" cy="7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94909</xdr:rowOff>
    </xdr:from>
    <xdr:to>
      <xdr:col>45</xdr:col>
      <xdr:colOff>177800</xdr:colOff>
      <xdr:row>98</xdr:row>
      <xdr:rowOff>98575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97009"/>
          <a:ext cx="889000" cy="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98575</xdr:rowOff>
    </xdr:from>
    <xdr:to>
      <xdr:col>41</xdr:col>
      <xdr:colOff>50800</xdr:colOff>
      <xdr:row>98</xdr:row>
      <xdr:rowOff>137254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00675"/>
          <a:ext cx="889000" cy="3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163508</xdr:rowOff>
    </xdr:from>
    <xdr:to>
      <xdr:col>55</xdr:col>
      <xdr:colOff>50800</xdr:colOff>
      <xdr:row>98</xdr:row>
      <xdr:rowOff>93658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9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78435</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09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140694</xdr:rowOff>
    </xdr:from>
    <xdr:to>
      <xdr:col>50</xdr:col>
      <xdr:colOff>165100</xdr:colOff>
      <xdr:row>98</xdr:row>
      <xdr:rowOff>70844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61971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6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44109</xdr:rowOff>
    </xdr:from>
    <xdr:to>
      <xdr:col>46</xdr:col>
      <xdr:colOff>38100</xdr:colOff>
      <xdr:row>98</xdr:row>
      <xdr:rowOff>145709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4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136836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3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47775</xdr:rowOff>
    </xdr:from>
    <xdr:to>
      <xdr:col>41</xdr:col>
      <xdr:colOff>101600</xdr:colOff>
      <xdr:row>98</xdr:row>
      <xdr:rowOff>149375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140502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4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86454</xdr:rowOff>
    </xdr:from>
    <xdr:to>
      <xdr:col>36</xdr:col>
      <xdr:colOff>165100</xdr:colOff>
      <xdr:row>99</xdr:row>
      <xdr:rowOff>16604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8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7731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8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124178</xdr:rowOff>
    </xdr:from>
    <xdr:to>
      <xdr:col>85</xdr:col>
      <xdr:colOff>127000</xdr:colOff>
      <xdr:row>38</xdr:row>
      <xdr:rowOff>138923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639278"/>
          <a:ext cx="8382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138923</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54023"/>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73378</xdr:rowOff>
    </xdr:from>
    <xdr:to>
      <xdr:col>85</xdr:col>
      <xdr:colOff>177800</xdr:colOff>
      <xdr:row>39</xdr:row>
      <xdr:rowOff>3528</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8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88123</xdr:rowOff>
    </xdr:from>
    <xdr:to>
      <xdr:col>81</xdr:col>
      <xdr:colOff>101600</xdr:colOff>
      <xdr:row>39</xdr:row>
      <xdr:rowOff>18273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9400</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24333" y="66959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166636</xdr:rowOff>
    </xdr:from>
    <xdr:to>
      <xdr:col>85</xdr:col>
      <xdr:colOff>127000</xdr:colOff>
      <xdr:row>77</xdr:row>
      <xdr:rowOff>12954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96836"/>
          <a:ext cx="838200" cy="1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166636</xdr:rowOff>
    </xdr:from>
    <xdr:to>
      <xdr:col>81</xdr:col>
      <xdr:colOff>50800</xdr:colOff>
      <xdr:row>77</xdr:row>
      <xdr:rowOff>58179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96836"/>
          <a:ext cx="889000" cy="6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58179</xdr:rowOff>
    </xdr:from>
    <xdr:to>
      <xdr:col>76</xdr:col>
      <xdr:colOff>114300</xdr:colOff>
      <xdr:row>77</xdr:row>
      <xdr:rowOff>63285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59829"/>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63285</xdr:rowOff>
    </xdr:from>
    <xdr:to>
      <xdr:col>71</xdr:col>
      <xdr:colOff>177800</xdr:colOff>
      <xdr:row>77</xdr:row>
      <xdr:rowOff>102412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4935"/>
          <a:ext cx="889000" cy="3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133604</xdr:rowOff>
    </xdr:from>
    <xdr:to>
      <xdr:col>85</xdr:col>
      <xdr:colOff>177800</xdr:colOff>
      <xdr:row>77</xdr:row>
      <xdr:rowOff>63754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6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112031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42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115836</xdr:rowOff>
    </xdr:from>
    <xdr:to>
      <xdr:col>81</xdr:col>
      <xdr:colOff>101600</xdr:colOff>
      <xdr:row>77</xdr:row>
      <xdr:rowOff>45986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4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37113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3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7379</xdr:rowOff>
    </xdr:from>
    <xdr:to>
      <xdr:col>76</xdr:col>
      <xdr:colOff>165100</xdr:colOff>
      <xdr:row>77</xdr:row>
      <xdr:rowOff>108979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100106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0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12485</xdr:rowOff>
    </xdr:from>
    <xdr:to>
      <xdr:col>72</xdr:col>
      <xdr:colOff>38100</xdr:colOff>
      <xdr:row>77</xdr:row>
      <xdr:rowOff>114085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105212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06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51612</xdr:rowOff>
    </xdr:from>
    <xdr:to>
      <xdr:col>67</xdr:col>
      <xdr:colOff>101600</xdr:colOff>
      <xdr:row>77</xdr:row>
      <xdr:rowOff>153212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5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144339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4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28578</xdr:rowOff>
    </xdr:from>
    <xdr:to>
      <xdr:col>85</xdr:col>
      <xdr:colOff>127000</xdr:colOff>
      <xdr:row>97</xdr:row>
      <xdr:rowOff>86336</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659228"/>
          <a:ext cx="838200" cy="5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58959</xdr:rowOff>
    </xdr:from>
    <xdr:to>
      <xdr:col>81</xdr:col>
      <xdr:colOff>50800</xdr:colOff>
      <xdr:row>97</xdr:row>
      <xdr:rowOff>28578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518159"/>
          <a:ext cx="889000" cy="14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54564</xdr:rowOff>
    </xdr:from>
    <xdr:to>
      <xdr:col>76</xdr:col>
      <xdr:colOff>114300</xdr:colOff>
      <xdr:row>96</xdr:row>
      <xdr:rowOff>58959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513764"/>
          <a:ext cx="8890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54564</xdr:rowOff>
    </xdr:from>
    <xdr:to>
      <xdr:col>71</xdr:col>
      <xdr:colOff>177800</xdr:colOff>
      <xdr:row>96</xdr:row>
      <xdr:rowOff>133742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513764"/>
          <a:ext cx="889000" cy="7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35536</xdr:rowOff>
    </xdr:from>
    <xdr:to>
      <xdr:col>85</xdr:col>
      <xdr:colOff>177800</xdr:colOff>
      <xdr:row>97</xdr:row>
      <xdr:rowOff>137136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66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58413</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1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149228</xdr:rowOff>
    </xdr:from>
    <xdr:to>
      <xdr:col>81</xdr:col>
      <xdr:colOff>101600</xdr:colOff>
      <xdr:row>97</xdr:row>
      <xdr:rowOff>79378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0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95905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38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8159</xdr:rowOff>
    </xdr:from>
    <xdr:to>
      <xdr:col>76</xdr:col>
      <xdr:colOff>165100</xdr:colOff>
      <xdr:row>96</xdr:row>
      <xdr:rowOff>109759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46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126286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24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3764</xdr:rowOff>
    </xdr:from>
    <xdr:to>
      <xdr:col>72</xdr:col>
      <xdr:colOff>38100</xdr:colOff>
      <xdr:row>96</xdr:row>
      <xdr:rowOff>105364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46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121891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23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82942</xdr:rowOff>
    </xdr:from>
    <xdr:to>
      <xdr:col>67</xdr:col>
      <xdr:colOff>101600</xdr:colOff>
      <xdr:row>97</xdr:row>
      <xdr:rowOff>13092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54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29619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317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116383</xdr:rowOff>
    </xdr:from>
    <xdr:to>
      <xdr:col>116</xdr:col>
      <xdr:colOff>63500</xdr:colOff>
      <xdr:row>57</xdr:row>
      <xdr:rowOff>121595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89033"/>
          <a:ext cx="83820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53015</xdr:rowOff>
    </xdr:from>
    <xdr:to>
      <xdr:col>111</xdr:col>
      <xdr:colOff>177800</xdr:colOff>
      <xdr:row>57</xdr:row>
      <xdr:rowOff>121595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82566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53015</xdr:rowOff>
    </xdr:from>
    <xdr:to>
      <xdr:col>107</xdr:col>
      <xdr:colOff>50800</xdr:colOff>
      <xdr:row>57</xdr:row>
      <xdr:rowOff>61610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825665"/>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61610</xdr:rowOff>
    </xdr:from>
    <xdr:to>
      <xdr:col>102</xdr:col>
      <xdr:colOff>114300</xdr:colOff>
      <xdr:row>57</xdr:row>
      <xdr:rowOff>67005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834260"/>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65583</xdr:rowOff>
    </xdr:from>
    <xdr:to>
      <xdr:col>116</xdr:col>
      <xdr:colOff>114300</xdr:colOff>
      <xdr:row>57</xdr:row>
      <xdr:rowOff>167183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3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88460</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8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70795</xdr:rowOff>
    </xdr:from>
    <xdr:to>
      <xdr:col>112</xdr:col>
      <xdr:colOff>38100</xdr:colOff>
      <xdr:row>58</xdr:row>
      <xdr:rowOff>945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4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17472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18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2215</xdr:rowOff>
    </xdr:from>
    <xdr:to>
      <xdr:col>107</xdr:col>
      <xdr:colOff>101600</xdr:colOff>
      <xdr:row>57</xdr:row>
      <xdr:rowOff>103815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7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120342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5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10810</xdr:rowOff>
    </xdr:from>
    <xdr:to>
      <xdr:col>102</xdr:col>
      <xdr:colOff>165100</xdr:colOff>
      <xdr:row>57</xdr:row>
      <xdr:rowOff>112410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8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128937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558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16205</xdr:rowOff>
    </xdr:from>
    <xdr:to>
      <xdr:col>98</xdr:col>
      <xdr:colOff>38100</xdr:colOff>
      <xdr:row>57</xdr:row>
      <xdr:rowOff>117805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134332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6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67724</xdr:rowOff>
    </xdr:from>
    <xdr:to>
      <xdr:col>116</xdr:col>
      <xdr:colOff>63500</xdr:colOff>
      <xdr:row>74</xdr:row>
      <xdr:rowOff>120563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412124"/>
          <a:ext cx="838200" cy="39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67724</xdr:rowOff>
    </xdr:from>
    <xdr:to>
      <xdr:col>111</xdr:col>
      <xdr:colOff>177800</xdr:colOff>
      <xdr:row>72</xdr:row>
      <xdr:rowOff>160209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412124"/>
          <a:ext cx="889000" cy="9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160209</xdr:rowOff>
    </xdr:from>
    <xdr:to>
      <xdr:col>107</xdr:col>
      <xdr:colOff>50800</xdr:colOff>
      <xdr:row>73</xdr:row>
      <xdr:rowOff>48782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2504609"/>
          <a:ext cx="889000" cy="6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25433</xdr:rowOff>
    </xdr:from>
    <xdr:to>
      <xdr:col>102</xdr:col>
      <xdr:colOff>114300</xdr:colOff>
      <xdr:row>73</xdr:row>
      <xdr:rowOff>48782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2541283"/>
          <a:ext cx="889000" cy="2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69763</xdr:rowOff>
    </xdr:from>
    <xdr:to>
      <xdr:col>116</xdr:col>
      <xdr:colOff>114300</xdr:colOff>
      <xdr:row>74</xdr:row>
      <xdr:rowOff>171363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75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92640</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60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16924</xdr:rowOff>
    </xdr:from>
    <xdr:to>
      <xdr:col>112</xdr:col>
      <xdr:colOff>38100</xdr:colOff>
      <xdr:row>72</xdr:row>
      <xdr:rowOff>118524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36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135051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13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109409</xdr:rowOff>
    </xdr:from>
    <xdr:to>
      <xdr:col>107</xdr:col>
      <xdr:colOff>101600</xdr:colOff>
      <xdr:row>73</xdr:row>
      <xdr:rowOff>39559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45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56086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22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169432</xdr:rowOff>
    </xdr:from>
    <xdr:to>
      <xdr:col>102</xdr:col>
      <xdr:colOff>165100</xdr:colOff>
      <xdr:row>73</xdr:row>
      <xdr:rowOff>99582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51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116109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28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146083</xdr:rowOff>
    </xdr:from>
    <xdr:to>
      <xdr:col>98</xdr:col>
      <xdr:colOff>38100</xdr:colOff>
      <xdr:row>73</xdr:row>
      <xdr:rowOff>76233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49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92760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26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600">
              <a:latin typeface="ＭＳ Ｐゴシック" panose="020B0600070205080204" pitchFamily="50" charset="-128"/>
              <a:ea typeface="ＭＳ Ｐゴシック" panose="020B0600070205080204" pitchFamily="50" charset="-128"/>
            </a:rPr>
            <a:t>101,016</a:t>
          </a:r>
          <a:r>
            <a:rPr kumimoji="1" lang="ja-JP" altLang="en-US" sz="1600">
              <a:latin typeface="ＭＳ Ｐゴシック" panose="020B0600070205080204" pitchFamily="50" charset="-128"/>
              <a:ea typeface="ＭＳ Ｐゴシック" panose="020B0600070205080204" pitchFamily="50" charset="-128"/>
            </a:rPr>
            <a:t>円となっており、前年度から</a:t>
          </a:r>
          <a:r>
            <a:rPr kumimoji="1" lang="en-US" altLang="ja-JP" sz="1600">
              <a:latin typeface="ＭＳ Ｐゴシック" panose="020B0600070205080204" pitchFamily="50" charset="-128"/>
              <a:ea typeface="ＭＳ Ｐゴシック" panose="020B0600070205080204" pitchFamily="50" charset="-128"/>
            </a:rPr>
            <a:t>68,580</a:t>
          </a:r>
          <a:r>
            <a:rPr kumimoji="1" lang="ja-JP" altLang="en-US" sz="1600">
              <a:latin typeface="ＭＳ Ｐゴシック" panose="020B0600070205080204" pitchFamily="50" charset="-128"/>
              <a:ea typeface="ＭＳ Ｐゴシック" panose="020B0600070205080204" pitchFamily="50" charset="-128"/>
            </a:rPr>
            <a:t>円増加している。令和２年度から５年度の４年間は類似団体平均を下回っていたが、</a:t>
          </a:r>
          <a:r>
            <a:rPr kumimoji="1" lang="en-US" altLang="ja-JP" sz="1600">
              <a:latin typeface="ＭＳ Ｐゴシック" panose="020B0600070205080204" pitchFamily="50" charset="-128"/>
              <a:ea typeface="ＭＳ Ｐゴシック" panose="020B0600070205080204" pitchFamily="50" charset="-128"/>
            </a:rPr>
            <a:t>6</a:t>
          </a:r>
          <a:r>
            <a:rPr kumimoji="1" lang="ja-JP" altLang="en-US" sz="1600">
              <a:latin typeface="ＭＳ Ｐゴシック" panose="020B0600070205080204" pitchFamily="50" charset="-128"/>
              <a:ea typeface="ＭＳ Ｐゴシック" panose="020B0600070205080204" pitchFamily="50" charset="-128"/>
            </a:rPr>
            <a:t>年度については類似団体平均と比較して一人当たりのコストが大幅に高い状況となっている。その要因は、給食センター整備に多額の事業費を要したことである。今後、公共施設等総合管理計画に基づき、事業の取捨選択を徹底していくことで、普通建設事業費の抑制に努める。また、その他の経費についても、ゼロベースで事業費を精査し、行政コストを抑制す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26,877
26,556
75.78
15,095,663
14,497,013
553,605
6,582,035
8,376,573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98171</xdr:rowOff>
    </xdr:from>
    <xdr:to>
      <xdr:col>24</xdr:col>
      <xdr:colOff>63500</xdr:colOff>
      <xdr:row>33</xdr:row>
      <xdr:rowOff>117983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56021"/>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117983</xdr:rowOff>
    </xdr:from>
    <xdr:to>
      <xdr:col>19</xdr:col>
      <xdr:colOff>177800</xdr:colOff>
      <xdr:row>33</xdr:row>
      <xdr:rowOff>144653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75833"/>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116840</xdr:rowOff>
    </xdr:from>
    <xdr:to>
      <xdr:col>15</xdr:col>
      <xdr:colOff>50800</xdr:colOff>
      <xdr:row>33</xdr:row>
      <xdr:rowOff>144653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774690"/>
          <a:ext cx="88900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116840</xdr:rowOff>
    </xdr:from>
    <xdr:to>
      <xdr:col>10</xdr:col>
      <xdr:colOff>114300</xdr:colOff>
      <xdr:row>33</xdr:row>
      <xdr:rowOff>164084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74690"/>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47371</xdr:rowOff>
    </xdr:from>
    <xdr:to>
      <xdr:col>24</xdr:col>
      <xdr:colOff>114300</xdr:colOff>
      <xdr:row>33</xdr:row>
      <xdr:rowOff>148971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0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70248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5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67183</xdr:rowOff>
    </xdr:from>
    <xdr:to>
      <xdr:col>20</xdr:col>
      <xdr:colOff>38100</xdr:colOff>
      <xdr:row>33</xdr:row>
      <xdr:rowOff>168783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2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13860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0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93853</xdr:rowOff>
    </xdr:from>
    <xdr:to>
      <xdr:col>15</xdr:col>
      <xdr:colOff>101600</xdr:colOff>
      <xdr:row>34</xdr:row>
      <xdr:rowOff>24003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5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40530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2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66040</xdr:rowOff>
    </xdr:from>
    <xdr:to>
      <xdr:col>10</xdr:col>
      <xdr:colOff>165100</xdr:colOff>
      <xdr:row>33</xdr:row>
      <xdr:rowOff>167640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2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12717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9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113284</xdr:rowOff>
    </xdr:from>
    <xdr:to>
      <xdr:col>6</xdr:col>
      <xdr:colOff>38100</xdr:colOff>
      <xdr:row>34</xdr:row>
      <xdr:rowOff>43434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7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59961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4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118562</xdr:rowOff>
    </xdr:from>
    <xdr:to>
      <xdr:col>24</xdr:col>
      <xdr:colOff>63500</xdr:colOff>
      <xdr:row>57</xdr:row>
      <xdr:rowOff>17163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19762"/>
          <a:ext cx="838200" cy="70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7721</xdr:rowOff>
    </xdr:from>
    <xdr:to>
      <xdr:col>19</xdr:col>
      <xdr:colOff>177800</xdr:colOff>
      <xdr:row>56</xdr:row>
      <xdr:rowOff>118562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08921"/>
          <a:ext cx="889000" cy="11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5417</xdr:rowOff>
    </xdr:from>
    <xdr:to>
      <xdr:col>15</xdr:col>
      <xdr:colOff>50800</xdr:colOff>
      <xdr:row>56</xdr:row>
      <xdr:rowOff>7721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606617"/>
          <a:ext cx="889000" cy="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63843</xdr:rowOff>
    </xdr:from>
    <xdr:to>
      <xdr:col>10</xdr:col>
      <xdr:colOff>114300</xdr:colOff>
      <xdr:row>56</xdr:row>
      <xdr:rowOff>5417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22143"/>
          <a:ext cx="889000" cy="284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137813</xdr:rowOff>
    </xdr:from>
    <xdr:to>
      <xdr:col>24</xdr:col>
      <xdr:colOff>114300</xdr:colOff>
      <xdr:row>57</xdr:row>
      <xdr:rowOff>67963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160690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9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67762</xdr:rowOff>
    </xdr:from>
    <xdr:to>
      <xdr:col>20</xdr:col>
      <xdr:colOff>38100</xdr:colOff>
      <xdr:row>56</xdr:row>
      <xdr:rowOff>169362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6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14439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4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128371</xdr:rowOff>
    </xdr:from>
    <xdr:to>
      <xdr:col>15</xdr:col>
      <xdr:colOff>101600</xdr:colOff>
      <xdr:row>56</xdr:row>
      <xdr:rowOff>58521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5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75048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3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126067</xdr:rowOff>
    </xdr:from>
    <xdr:to>
      <xdr:col>10</xdr:col>
      <xdr:colOff>165100</xdr:colOff>
      <xdr:row>56</xdr:row>
      <xdr:rowOff>56217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72744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331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13043</xdr:rowOff>
    </xdr:from>
    <xdr:to>
      <xdr:col>6</xdr:col>
      <xdr:colOff>38100</xdr:colOff>
      <xdr:row>54</xdr:row>
      <xdr:rowOff>114643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7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131170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0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160951</xdr:rowOff>
    </xdr:from>
    <xdr:to>
      <xdr:col>24</xdr:col>
      <xdr:colOff>63500</xdr:colOff>
      <xdr:row>76</xdr:row>
      <xdr:rowOff>62867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19701"/>
          <a:ext cx="838200" cy="7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62867</xdr:rowOff>
    </xdr:from>
    <xdr:to>
      <xdr:col>19</xdr:col>
      <xdr:colOff>177800</xdr:colOff>
      <xdr:row>76</xdr:row>
      <xdr:rowOff>134245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3067"/>
          <a:ext cx="889000" cy="7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55194</xdr:rowOff>
    </xdr:from>
    <xdr:to>
      <xdr:col>15</xdr:col>
      <xdr:colOff>50800</xdr:colOff>
      <xdr:row>76</xdr:row>
      <xdr:rowOff>134245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85394"/>
          <a:ext cx="889000" cy="7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55194</xdr:rowOff>
    </xdr:from>
    <xdr:to>
      <xdr:col>10</xdr:col>
      <xdr:colOff>114300</xdr:colOff>
      <xdr:row>77</xdr:row>
      <xdr:rowOff>87305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85394"/>
          <a:ext cx="889000" cy="20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110152</xdr:rowOff>
    </xdr:from>
    <xdr:to>
      <xdr:col>24</xdr:col>
      <xdr:colOff>114300</xdr:colOff>
      <xdr:row>76</xdr:row>
      <xdr:rowOff>40301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689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88579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4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12067</xdr:rowOff>
    </xdr:from>
    <xdr:to>
      <xdr:col>20</xdr:col>
      <xdr:colOff>38100</xdr:colOff>
      <xdr:row>76</xdr:row>
      <xdr:rowOff>113667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130194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17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83445</xdr:rowOff>
    </xdr:from>
    <xdr:to>
      <xdr:col>15</xdr:col>
      <xdr:colOff>101600</xdr:colOff>
      <xdr:row>77</xdr:row>
      <xdr:rowOff>13595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30121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88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4394</xdr:rowOff>
    </xdr:from>
    <xdr:to>
      <xdr:col>10</xdr:col>
      <xdr:colOff>165100</xdr:colOff>
      <xdr:row>76</xdr:row>
      <xdr:rowOff>105994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3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122521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0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36505</xdr:rowOff>
    </xdr:from>
    <xdr:to>
      <xdr:col>6</xdr:col>
      <xdr:colOff>38100</xdr:colOff>
      <xdr:row>77</xdr:row>
      <xdr:rowOff>138105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154632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1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60894</xdr:rowOff>
    </xdr:from>
    <xdr:to>
      <xdr:col>24</xdr:col>
      <xdr:colOff>63500</xdr:colOff>
      <xdr:row>98</xdr:row>
      <xdr:rowOff>83632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62994"/>
          <a:ext cx="838200" cy="2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166019</xdr:rowOff>
    </xdr:from>
    <xdr:to>
      <xdr:col>19</xdr:col>
      <xdr:colOff>177800</xdr:colOff>
      <xdr:row>98</xdr:row>
      <xdr:rowOff>60894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96669"/>
          <a:ext cx="889000" cy="66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166019</xdr:rowOff>
    </xdr:from>
    <xdr:to>
      <xdr:col>15</xdr:col>
      <xdr:colOff>50800</xdr:colOff>
      <xdr:row>98</xdr:row>
      <xdr:rowOff>25369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96669"/>
          <a:ext cx="889000" cy="3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25369</xdr:rowOff>
    </xdr:from>
    <xdr:to>
      <xdr:col>10</xdr:col>
      <xdr:colOff>114300</xdr:colOff>
      <xdr:row>98</xdr:row>
      <xdr:rowOff>142672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27469"/>
          <a:ext cx="889000" cy="117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32832</xdr:rowOff>
    </xdr:from>
    <xdr:to>
      <xdr:col>24</xdr:col>
      <xdr:colOff>114300</xdr:colOff>
      <xdr:row>98</xdr:row>
      <xdr:rowOff>134432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11259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1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10094</xdr:rowOff>
    </xdr:from>
    <xdr:to>
      <xdr:col>20</xdr:col>
      <xdr:colOff>38100</xdr:colOff>
      <xdr:row>98</xdr:row>
      <xdr:rowOff>111694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1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102821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0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115219</xdr:rowOff>
    </xdr:from>
    <xdr:to>
      <xdr:col>15</xdr:col>
      <xdr:colOff>101600</xdr:colOff>
      <xdr:row>98</xdr:row>
      <xdr:rowOff>45369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4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36496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3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146019</xdr:rowOff>
    </xdr:from>
    <xdr:to>
      <xdr:col>10</xdr:col>
      <xdr:colOff>165100</xdr:colOff>
      <xdr:row>98</xdr:row>
      <xdr:rowOff>76169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7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67296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91872</xdr:rowOff>
    </xdr:from>
    <xdr:to>
      <xdr:col>6</xdr:col>
      <xdr:colOff>38100</xdr:colOff>
      <xdr:row>99</xdr:row>
      <xdr:rowOff>22022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9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13149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8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112268</xdr:rowOff>
    </xdr:from>
    <xdr:to>
      <xdr:col>55</xdr:col>
      <xdr:colOff>0</xdr:colOff>
      <xdr:row>38</xdr:row>
      <xdr:rowOff>113574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27368"/>
          <a:ext cx="8382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113574</xdr:rowOff>
    </xdr:from>
    <xdr:to>
      <xdr:col>50</xdr:col>
      <xdr:colOff>114300</xdr:colOff>
      <xdr:row>38</xdr:row>
      <xdr:rowOff>114881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28674"/>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114881</xdr:rowOff>
    </xdr:from>
    <xdr:to>
      <xdr:col>45</xdr:col>
      <xdr:colOff>177800</xdr:colOff>
      <xdr:row>38</xdr:row>
      <xdr:rowOff>115534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29981"/>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115534</xdr:rowOff>
    </xdr:from>
    <xdr:to>
      <xdr:col>41</xdr:col>
      <xdr:colOff>50800</xdr:colOff>
      <xdr:row>38</xdr:row>
      <xdr:rowOff>117166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30634"/>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61468</xdr:rowOff>
    </xdr:from>
    <xdr:to>
      <xdr:col>55</xdr:col>
      <xdr:colOff>50800</xdr:colOff>
      <xdr:row>38</xdr:row>
      <xdr:rowOff>163068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7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84345</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27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62774</xdr:rowOff>
    </xdr:from>
    <xdr:to>
      <xdr:col>50</xdr:col>
      <xdr:colOff>165100</xdr:colOff>
      <xdr:row>38</xdr:row>
      <xdr:rowOff>164374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9451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353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64081</xdr:rowOff>
    </xdr:from>
    <xdr:to>
      <xdr:col>46</xdr:col>
      <xdr:colOff>38100</xdr:colOff>
      <xdr:row>38</xdr:row>
      <xdr:rowOff>165681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79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10758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64734</xdr:rowOff>
    </xdr:from>
    <xdr:to>
      <xdr:col>41</xdr:col>
      <xdr:colOff>101600</xdr:colOff>
      <xdr:row>38</xdr:row>
      <xdr:rowOff>166334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7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11411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355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66366</xdr:rowOff>
    </xdr:from>
    <xdr:to>
      <xdr:col>36</xdr:col>
      <xdr:colOff>165100</xdr:colOff>
      <xdr:row>38</xdr:row>
      <xdr:rowOff>167966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8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13043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56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141872</xdr:rowOff>
    </xdr:from>
    <xdr:to>
      <xdr:col>55</xdr:col>
      <xdr:colOff>0</xdr:colOff>
      <xdr:row>57</xdr:row>
      <xdr:rowOff>13303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743072"/>
          <a:ext cx="838200" cy="4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13303</xdr:rowOff>
    </xdr:from>
    <xdr:to>
      <xdr:col>50</xdr:col>
      <xdr:colOff>114300</xdr:colOff>
      <xdr:row>57</xdr:row>
      <xdr:rowOff>55518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85953"/>
          <a:ext cx="8890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52470</xdr:rowOff>
    </xdr:from>
    <xdr:to>
      <xdr:col>45</xdr:col>
      <xdr:colOff>177800</xdr:colOff>
      <xdr:row>57</xdr:row>
      <xdr:rowOff>55518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82512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115545</xdr:rowOff>
    </xdr:from>
    <xdr:to>
      <xdr:col>41</xdr:col>
      <xdr:colOff>50800</xdr:colOff>
      <xdr:row>57</xdr:row>
      <xdr:rowOff>52470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716745"/>
          <a:ext cx="889000" cy="10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91072</xdr:rowOff>
    </xdr:from>
    <xdr:to>
      <xdr:col>55</xdr:col>
      <xdr:colOff>50800</xdr:colOff>
      <xdr:row>57</xdr:row>
      <xdr:rowOff>21222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9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113949</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4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133953</xdr:rowOff>
    </xdr:from>
    <xdr:to>
      <xdr:col>50</xdr:col>
      <xdr:colOff>165100</xdr:colOff>
      <xdr:row>57</xdr:row>
      <xdr:rowOff>64103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3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80630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1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4718</xdr:rowOff>
    </xdr:from>
    <xdr:to>
      <xdr:col>46</xdr:col>
      <xdr:colOff>38100</xdr:colOff>
      <xdr:row>57</xdr:row>
      <xdr:rowOff>106318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7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122845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5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1670</xdr:rowOff>
    </xdr:from>
    <xdr:to>
      <xdr:col>41</xdr:col>
      <xdr:colOff>101600</xdr:colOff>
      <xdr:row>57</xdr:row>
      <xdr:rowOff>103270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119797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4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64745</xdr:rowOff>
    </xdr:from>
    <xdr:to>
      <xdr:col>36</xdr:col>
      <xdr:colOff>165100</xdr:colOff>
      <xdr:row>56</xdr:row>
      <xdr:rowOff>166345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6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11422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4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51575</xdr:rowOff>
    </xdr:from>
    <xdr:to>
      <xdr:col>55</xdr:col>
      <xdr:colOff>0</xdr:colOff>
      <xdr:row>78</xdr:row>
      <xdr:rowOff>106096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24675"/>
          <a:ext cx="838200" cy="54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43174</xdr:rowOff>
    </xdr:from>
    <xdr:to>
      <xdr:col>50</xdr:col>
      <xdr:colOff>114300</xdr:colOff>
      <xdr:row>78</xdr:row>
      <xdr:rowOff>51575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16274"/>
          <a:ext cx="889000" cy="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43174</xdr:rowOff>
    </xdr:from>
    <xdr:to>
      <xdr:col>45</xdr:col>
      <xdr:colOff>177800</xdr:colOff>
      <xdr:row>78</xdr:row>
      <xdr:rowOff>80208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16274"/>
          <a:ext cx="889000" cy="3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34430</xdr:rowOff>
    </xdr:from>
    <xdr:to>
      <xdr:col>41</xdr:col>
      <xdr:colOff>50800</xdr:colOff>
      <xdr:row>78</xdr:row>
      <xdr:rowOff>80208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07530"/>
          <a:ext cx="889000" cy="4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55296</xdr:rowOff>
    </xdr:from>
    <xdr:to>
      <xdr:col>55</xdr:col>
      <xdr:colOff>50800</xdr:colOff>
      <xdr:row>78</xdr:row>
      <xdr:rowOff>156896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2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775</xdr:rowOff>
    </xdr:from>
    <xdr:to>
      <xdr:col>50</xdr:col>
      <xdr:colOff>165100</xdr:colOff>
      <xdr:row>78</xdr:row>
      <xdr:rowOff>102375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118902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4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163824</xdr:rowOff>
    </xdr:from>
    <xdr:to>
      <xdr:col>46</xdr:col>
      <xdr:colOff>38100</xdr:colOff>
      <xdr:row>78</xdr:row>
      <xdr:rowOff>93974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6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85101</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5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29408</xdr:rowOff>
    </xdr:from>
    <xdr:to>
      <xdr:col>41</xdr:col>
      <xdr:colOff>101600</xdr:colOff>
      <xdr:row>78</xdr:row>
      <xdr:rowOff>131008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0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122135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49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155080</xdr:rowOff>
    </xdr:from>
    <xdr:to>
      <xdr:col>36</xdr:col>
      <xdr:colOff>165100</xdr:colOff>
      <xdr:row>78</xdr:row>
      <xdr:rowOff>85230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76357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152654</xdr:rowOff>
    </xdr:from>
    <xdr:to>
      <xdr:col>55</xdr:col>
      <xdr:colOff>0</xdr:colOff>
      <xdr:row>97</xdr:row>
      <xdr:rowOff>157111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83304"/>
          <a:ext cx="8382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152654</xdr:rowOff>
    </xdr:from>
    <xdr:to>
      <xdr:col>50</xdr:col>
      <xdr:colOff>114300</xdr:colOff>
      <xdr:row>97</xdr:row>
      <xdr:rowOff>153809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83304"/>
          <a:ext cx="889000" cy="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153809</xdr:rowOff>
    </xdr:from>
    <xdr:to>
      <xdr:col>45</xdr:col>
      <xdr:colOff>177800</xdr:colOff>
      <xdr:row>97</xdr:row>
      <xdr:rowOff>168694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84459"/>
          <a:ext cx="889000" cy="1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168694</xdr:rowOff>
    </xdr:from>
    <xdr:to>
      <xdr:col>41</xdr:col>
      <xdr:colOff>50800</xdr:colOff>
      <xdr:row>98</xdr:row>
      <xdr:rowOff>19774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99344"/>
          <a:ext cx="889000" cy="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106311</xdr:rowOff>
    </xdr:from>
    <xdr:to>
      <xdr:col>55</xdr:col>
      <xdr:colOff>50800</xdr:colOff>
      <xdr:row>98</xdr:row>
      <xdr:rowOff>36461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3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21238</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5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101854</xdr:rowOff>
    </xdr:from>
    <xdr:to>
      <xdr:col>50</xdr:col>
      <xdr:colOff>165100</xdr:colOff>
      <xdr:row>98</xdr:row>
      <xdr:rowOff>32004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3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23131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82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103009</xdr:rowOff>
    </xdr:from>
    <xdr:to>
      <xdr:col>46</xdr:col>
      <xdr:colOff>38100</xdr:colOff>
      <xdr:row>98</xdr:row>
      <xdr:rowOff>33159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3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24286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82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117894</xdr:rowOff>
    </xdr:from>
    <xdr:to>
      <xdr:col>41</xdr:col>
      <xdr:colOff>101600</xdr:colOff>
      <xdr:row>98</xdr:row>
      <xdr:rowOff>48044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4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39171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41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140424</xdr:rowOff>
    </xdr:from>
    <xdr:to>
      <xdr:col>36</xdr:col>
      <xdr:colOff>165100</xdr:colOff>
      <xdr:row>98</xdr:row>
      <xdr:rowOff>70574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7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61701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6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3683</xdr:rowOff>
    </xdr:from>
    <xdr:to>
      <xdr:col>85</xdr:col>
      <xdr:colOff>127000</xdr:colOff>
      <xdr:row>38</xdr:row>
      <xdr:rowOff>62302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18783"/>
          <a:ext cx="838200" cy="5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62302</xdr:rowOff>
    </xdr:from>
    <xdr:to>
      <xdr:col>81</xdr:col>
      <xdr:colOff>50800</xdr:colOff>
      <xdr:row>38</xdr:row>
      <xdr:rowOff>115501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77402"/>
          <a:ext cx="889000" cy="5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101230</xdr:rowOff>
    </xdr:from>
    <xdr:to>
      <xdr:col>76</xdr:col>
      <xdr:colOff>114300</xdr:colOff>
      <xdr:row>38</xdr:row>
      <xdr:rowOff>115501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16330"/>
          <a:ext cx="889000" cy="1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9398</xdr:rowOff>
    </xdr:from>
    <xdr:to>
      <xdr:col>71</xdr:col>
      <xdr:colOff>177800</xdr:colOff>
      <xdr:row>38</xdr:row>
      <xdr:rowOff>101230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838698"/>
          <a:ext cx="889000" cy="77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124333</xdr:rowOff>
    </xdr:from>
    <xdr:to>
      <xdr:col>85</xdr:col>
      <xdr:colOff>177800</xdr:colOff>
      <xdr:row>38</xdr:row>
      <xdr:rowOff>54483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102760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11502</xdr:rowOff>
    </xdr:from>
    <xdr:to>
      <xdr:col>81</xdr:col>
      <xdr:colOff>101600</xdr:colOff>
      <xdr:row>38</xdr:row>
      <xdr:rowOff>113102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2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104229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1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64701</xdr:rowOff>
    </xdr:from>
    <xdr:to>
      <xdr:col>76</xdr:col>
      <xdr:colOff>165100</xdr:colOff>
      <xdr:row>38</xdr:row>
      <xdr:rowOff>166301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7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157428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50430</xdr:rowOff>
    </xdr:from>
    <xdr:to>
      <xdr:col>72</xdr:col>
      <xdr:colOff>38100</xdr:colOff>
      <xdr:row>38</xdr:row>
      <xdr:rowOff>152030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6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143157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5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130048</xdr:rowOff>
    </xdr:from>
    <xdr:to>
      <xdr:col>67</xdr:col>
      <xdr:colOff>101600</xdr:colOff>
      <xdr:row>34</xdr:row>
      <xdr:rowOff>60198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78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76725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56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38274</xdr:rowOff>
    </xdr:from>
    <xdr:to>
      <xdr:col>85</xdr:col>
      <xdr:colOff>127000</xdr:colOff>
      <xdr:row>57</xdr:row>
      <xdr:rowOff>93143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468024"/>
          <a:ext cx="838200" cy="39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83651</xdr:rowOff>
    </xdr:from>
    <xdr:to>
      <xdr:col>81</xdr:col>
      <xdr:colOff>50800</xdr:colOff>
      <xdr:row>57</xdr:row>
      <xdr:rowOff>93143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56301"/>
          <a:ext cx="889000" cy="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83651</xdr:rowOff>
    </xdr:from>
    <xdr:to>
      <xdr:col>76</xdr:col>
      <xdr:colOff>114300</xdr:colOff>
      <xdr:row>57</xdr:row>
      <xdr:rowOff>107650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56301"/>
          <a:ext cx="889000" cy="2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94894</xdr:rowOff>
    </xdr:from>
    <xdr:to>
      <xdr:col>71</xdr:col>
      <xdr:colOff>177800</xdr:colOff>
      <xdr:row>57</xdr:row>
      <xdr:rowOff>107650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67544"/>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158924</xdr:rowOff>
    </xdr:from>
    <xdr:to>
      <xdr:col>85</xdr:col>
      <xdr:colOff>177800</xdr:colOff>
      <xdr:row>55</xdr:row>
      <xdr:rowOff>89074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41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10351</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26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42343</xdr:rowOff>
    </xdr:from>
    <xdr:to>
      <xdr:col>81</xdr:col>
      <xdr:colOff>101600</xdr:colOff>
      <xdr:row>57</xdr:row>
      <xdr:rowOff>143943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135070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0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32851</xdr:rowOff>
    </xdr:from>
    <xdr:to>
      <xdr:col>76</xdr:col>
      <xdr:colOff>165100</xdr:colOff>
      <xdr:row>57</xdr:row>
      <xdr:rowOff>134451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125578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9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56850</xdr:rowOff>
    </xdr:from>
    <xdr:to>
      <xdr:col>72</xdr:col>
      <xdr:colOff>38100</xdr:colOff>
      <xdr:row>57</xdr:row>
      <xdr:rowOff>158450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2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149577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44094</xdr:rowOff>
    </xdr:from>
    <xdr:to>
      <xdr:col>67</xdr:col>
      <xdr:colOff>101600</xdr:colOff>
      <xdr:row>57</xdr:row>
      <xdr:rowOff>145694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136821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0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124178</xdr:rowOff>
    </xdr:from>
    <xdr:to>
      <xdr:col>85</xdr:col>
      <xdr:colOff>127000</xdr:colOff>
      <xdr:row>78</xdr:row>
      <xdr:rowOff>138923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97278"/>
          <a:ext cx="838200" cy="1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138923</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12023"/>
          <a:ext cx="8890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73378</xdr:rowOff>
    </xdr:from>
    <xdr:to>
      <xdr:col>85</xdr:col>
      <xdr:colOff>177800</xdr:colOff>
      <xdr:row>79</xdr:row>
      <xdr:rowOff>3528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88123</xdr:rowOff>
    </xdr:from>
    <xdr:to>
      <xdr:col>81</xdr:col>
      <xdr:colOff>101600</xdr:colOff>
      <xdr:row>79</xdr:row>
      <xdr:rowOff>18273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9400</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39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166636</xdr:rowOff>
    </xdr:from>
    <xdr:to>
      <xdr:col>85</xdr:col>
      <xdr:colOff>127000</xdr:colOff>
      <xdr:row>97</xdr:row>
      <xdr:rowOff>12954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25836"/>
          <a:ext cx="838200" cy="1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166636</xdr:rowOff>
    </xdr:from>
    <xdr:to>
      <xdr:col>81</xdr:col>
      <xdr:colOff>50800</xdr:colOff>
      <xdr:row>97</xdr:row>
      <xdr:rowOff>58179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25836"/>
          <a:ext cx="889000" cy="62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58179</xdr:rowOff>
    </xdr:from>
    <xdr:to>
      <xdr:col>76</xdr:col>
      <xdr:colOff>114300</xdr:colOff>
      <xdr:row>97</xdr:row>
      <xdr:rowOff>63285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88829"/>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63285</xdr:rowOff>
    </xdr:from>
    <xdr:to>
      <xdr:col>71</xdr:col>
      <xdr:colOff>177800</xdr:colOff>
      <xdr:row>97</xdr:row>
      <xdr:rowOff>102412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93935"/>
          <a:ext cx="889000" cy="3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133604</xdr:rowOff>
    </xdr:from>
    <xdr:to>
      <xdr:col>85</xdr:col>
      <xdr:colOff>177800</xdr:colOff>
      <xdr:row>97</xdr:row>
      <xdr:rowOff>63754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9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112031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7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115836</xdr:rowOff>
    </xdr:from>
    <xdr:to>
      <xdr:col>81</xdr:col>
      <xdr:colOff>101600</xdr:colOff>
      <xdr:row>97</xdr:row>
      <xdr:rowOff>45986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7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37113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6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7379</xdr:rowOff>
    </xdr:from>
    <xdr:to>
      <xdr:col>76</xdr:col>
      <xdr:colOff>165100</xdr:colOff>
      <xdr:row>97</xdr:row>
      <xdr:rowOff>108979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3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100106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12485</xdr:rowOff>
    </xdr:from>
    <xdr:to>
      <xdr:col>72</xdr:col>
      <xdr:colOff>38100</xdr:colOff>
      <xdr:row>97</xdr:row>
      <xdr:rowOff>114085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4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105212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3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51612</xdr:rowOff>
    </xdr:from>
    <xdr:to>
      <xdr:col>67</xdr:col>
      <xdr:colOff>101600</xdr:colOff>
      <xdr:row>97</xdr:row>
      <xdr:rowOff>153212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8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144339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7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latin typeface="ＭＳ Ｐゴシック" panose="020B0600070205080204" pitchFamily="50" charset="-128"/>
              <a:ea typeface="ＭＳ Ｐゴシック" panose="020B0600070205080204" pitchFamily="50" charset="-128"/>
            </a:rPr>
            <a:t>　総務費については、財政調整基金積立金や施設整備事業費の減少により、前年度から</a:t>
          </a:r>
          <a:r>
            <a:rPr kumimoji="1" lang="en-US" altLang="ja-JP" sz="1600">
              <a:latin typeface="ＭＳ Ｐゴシック" panose="020B0600070205080204" pitchFamily="50" charset="-128"/>
              <a:ea typeface="ＭＳ Ｐゴシック" panose="020B0600070205080204" pitchFamily="50" charset="-128"/>
            </a:rPr>
            <a:t>18,386</a:t>
          </a:r>
          <a:r>
            <a:rPr kumimoji="1" lang="ja-JP" altLang="en-US" sz="1600">
              <a:latin typeface="ＭＳ Ｐゴシック" panose="020B0600070205080204" pitchFamily="50" charset="-128"/>
              <a:ea typeface="ＭＳ Ｐゴシック" panose="020B0600070205080204" pitchFamily="50" charset="-128"/>
            </a:rPr>
            <a:t>円減少している。一方で、民生費については、定額減税及び定額減税補足給付金事業等の実施により、前年度から</a:t>
          </a:r>
          <a:r>
            <a:rPr kumimoji="1" lang="en-US" altLang="ja-JP" sz="1600">
              <a:latin typeface="ＭＳ Ｐゴシック" panose="020B0600070205080204" pitchFamily="50" charset="-128"/>
              <a:ea typeface="ＭＳ Ｐゴシック" panose="020B0600070205080204" pitchFamily="50" charset="-128"/>
            </a:rPr>
            <a:t>9,628</a:t>
          </a:r>
          <a:r>
            <a:rPr kumimoji="1" lang="ja-JP" altLang="en-US" sz="1600">
              <a:latin typeface="ＭＳ Ｐゴシック" panose="020B0600070205080204" pitchFamily="50" charset="-128"/>
              <a:ea typeface="ＭＳ Ｐゴシック" panose="020B0600070205080204" pitchFamily="50" charset="-128"/>
            </a:rPr>
            <a:t>円増加している。また、教育費については、住民</a:t>
          </a:r>
          <a:r>
            <a:rPr kumimoji="1" lang="en-US" altLang="ja-JP" sz="1600">
              <a:latin typeface="ＭＳ Ｐゴシック" panose="020B0600070205080204" pitchFamily="50" charset="-128"/>
              <a:ea typeface="ＭＳ Ｐゴシック" panose="020B0600070205080204" pitchFamily="50" charset="-128"/>
            </a:rPr>
            <a:t>1</a:t>
          </a:r>
          <a:r>
            <a:rPr kumimoji="1" lang="ja-JP" altLang="en-US" sz="1600">
              <a:latin typeface="ＭＳ Ｐゴシック" panose="020B0600070205080204" pitchFamily="50" charset="-128"/>
              <a:ea typeface="ＭＳ Ｐゴシック" panose="020B0600070205080204" pitchFamily="50" charset="-128"/>
            </a:rPr>
            <a:t>人あたり</a:t>
          </a:r>
          <a:r>
            <a:rPr kumimoji="1" lang="en-US" altLang="ja-JP" sz="1600">
              <a:latin typeface="ＭＳ Ｐゴシック" panose="020B0600070205080204" pitchFamily="50" charset="-128"/>
              <a:ea typeface="ＭＳ Ｐゴシック" panose="020B0600070205080204" pitchFamily="50" charset="-128"/>
            </a:rPr>
            <a:t>134,684</a:t>
          </a:r>
          <a:r>
            <a:rPr kumimoji="1" lang="ja-JP" altLang="en-US" sz="1600">
              <a:latin typeface="ＭＳ Ｐゴシック" panose="020B0600070205080204" pitchFamily="50" charset="-128"/>
              <a:ea typeface="ＭＳ Ｐゴシック" panose="020B0600070205080204" pitchFamily="50" charset="-128"/>
            </a:rPr>
            <a:t>円となっており、前年度から</a:t>
          </a:r>
          <a:r>
            <a:rPr kumimoji="1" lang="en-US" altLang="ja-JP" sz="1600">
              <a:latin typeface="ＭＳ Ｐゴシック" panose="020B0600070205080204" pitchFamily="50" charset="-128"/>
              <a:ea typeface="ＭＳ Ｐゴシック" panose="020B0600070205080204" pitchFamily="50" charset="-128"/>
            </a:rPr>
            <a:t>87,001</a:t>
          </a:r>
          <a:r>
            <a:rPr kumimoji="1" lang="ja-JP" altLang="en-US" sz="1600">
              <a:latin typeface="ＭＳ Ｐゴシック" panose="020B0600070205080204" pitchFamily="50" charset="-128"/>
              <a:ea typeface="ＭＳ Ｐゴシック" panose="020B0600070205080204" pitchFamily="50" charset="-128"/>
            </a:rPr>
            <a:t>円と大幅に増加し、類似団体平均の</a:t>
          </a:r>
          <a:r>
            <a:rPr kumimoji="1" lang="en-US" altLang="ja-JP" sz="1600">
              <a:latin typeface="ＭＳ Ｐゴシック" panose="020B0600070205080204" pitchFamily="50" charset="-128"/>
              <a:ea typeface="ＭＳ Ｐゴシック" panose="020B0600070205080204" pitchFamily="50" charset="-128"/>
            </a:rPr>
            <a:t>2</a:t>
          </a:r>
          <a:r>
            <a:rPr kumimoji="1" lang="ja-JP" altLang="en-US" sz="1600">
              <a:latin typeface="ＭＳ Ｐゴシック" panose="020B0600070205080204" pitchFamily="50" charset="-128"/>
              <a:ea typeface="ＭＳ Ｐゴシック" panose="020B0600070205080204" pitchFamily="50" charset="-128"/>
            </a:rPr>
            <a:t>倍以上となっている。その要因は、給食センター整備事業の実施による事業費の増加である。令和６年度は教育費に係るコストが増大したが、令和７年度から８年度は、認定こども園の整備を予定しているため、民生費に係るコストの増大が想定される。そのため、特定の目的に対する財源配分が過剰とならないよう検証を重ねつつ、慎重に財政運営を実施し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財政調整基金残高は、一般財源支出の増大に伴い繰入額が増加したため、標準財政規模比は前年度から</a:t>
          </a:r>
          <a:r>
            <a:rPr kumimoji="1" lang="en-US" altLang="ja-JP" sz="1400">
              <a:latin typeface="ＭＳ ゴシック" pitchFamily="49" charset="-128"/>
              <a:ea typeface="ＭＳ ゴシック" pitchFamily="49" charset="-128"/>
            </a:rPr>
            <a:t>6.88</a:t>
          </a:r>
          <a:r>
            <a:rPr kumimoji="1" lang="ja-JP" altLang="en-US" sz="1400">
              <a:latin typeface="ＭＳ ゴシック" pitchFamily="49" charset="-128"/>
              <a:ea typeface="ＭＳ ゴシック" pitchFamily="49" charset="-128"/>
            </a:rPr>
            <a:t>ポイント減少している。実質収支額は継続的に黒字を確保してはいるが、前年度から</a:t>
          </a:r>
          <a:r>
            <a:rPr kumimoji="1" lang="en-US" altLang="ja-JP" sz="1400">
              <a:latin typeface="ＭＳ ゴシック" pitchFamily="49" charset="-128"/>
              <a:ea typeface="ＭＳ ゴシック" pitchFamily="49" charset="-128"/>
            </a:rPr>
            <a:t>0.79</a:t>
          </a:r>
          <a:r>
            <a:rPr kumimoji="1" lang="ja-JP" altLang="en-US" sz="1400">
              <a:latin typeface="ＭＳ ゴシック" pitchFamily="49" charset="-128"/>
              <a:ea typeface="ＭＳ ゴシック" pitchFamily="49" charset="-128"/>
            </a:rPr>
            <a:t>ポイント減少、実質単年度収支についても</a:t>
          </a:r>
          <a:r>
            <a:rPr kumimoji="1" lang="en-US" altLang="ja-JP" sz="1400">
              <a:latin typeface="ＭＳ ゴシック" pitchFamily="49" charset="-128"/>
              <a:ea typeface="ＭＳ ゴシック" pitchFamily="49" charset="-128"/>
            </a:rPr>
            <a:t>4.16</a:t>
          </a:r>
          <a:r>
            <a:rPr kumimoji="1" lang="ja-JP" altLang="en-US" sz="1400">
              <a:latin typeface="ＭＳ ゴシック" pitchFamily="49" charset="-128"/>
              <a:ea typeface="ＭＳ ゴシック" pitchFamily="49" charset="-128"/>
            </a:rPr>
            <a:t>ポイント減少している。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事務事業の見直し・統廃合等を推進し、コスト抑制による収支の改善を進める。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計画的な予算配分及び繰出基準に基づいた財政運営を前提としており、いずれの会計においても赤字額は発生しておらず、令和６年度の連結実質赤字比率は算出されていない。しかし、下水道事業会計を除く全ての会計において、黒字額の標準財政規模比は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事業、介護保険事業に係る給付費等社会保障経費の増加が危惧されるなか、各会計において収支の見直し等、事業費の適正化に努めることはもとより、繰出金の財源となる一般財源の確保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公営企業債の元利償還金に対する繰入金について、平成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年度に再開した下水道事業の進展に伴う地方債元金償還額が増加したため、前年度から</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百万円増加している。一方で、一般会計元利償還金については、平成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年度借入の臨時財政対策債の償還が令和５年度で終了したため、</a:t>
          </a:r>
          <a:r>
            <a:rPr kumimoji="1" lang="en-US" altLang="ja-JP" sz="1400">
              <a:latin typeface="ＭＳ ゴシック" pitchFamily="49" charset="-128"/>
              <a:ea typeface="ＭＳ ゴシック" pitchFamily="49" charset="-128"/>
            </a:rPr>
            <a:t>45</a:t>
          </a:r>
          <a:r>
            <a:rPr kumimoji="1" lang="ja-JP" altLang="en-US" sz="1400">
              <a:latin typeface="ＭＳ ゴシック" pitchFamily="49" charset="-128"/>
              <a:ea typeface="ＭＳ ゴシック" pitchFamily="49" charset="-128"/>
            </a:rPr>
            <a:t>百万円減少している。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実質公債費比率の分子としては、</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百万円減少したが、今後も施設の老朽化対策等、地方債発行の増加が見込まれるため、施設の統廃合も視野に、適切な財産管理を実施する。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満期一括償還地方債の借入は過去に利用していない。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香川県三木町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給食センター建設に伴う地方債の借入等により、一般会計等に係る地方債の現在高は</a:t>
          </a:r>
          <a:r>
            <a:rPr kumimoji="1" lang="en-US" altLang="ja-JP" sz="1400">
              <a:latin typeface="ＭＳ ゴシック" pitchFamily="49" charset="-128"/>
              <a:ea typeface="ＭＳ ゴシック" pitchFamily="49" charset="-128"/>
            </a:rPr>
            <a:t>893</a:t>
          </a:r>
          <a:r>
            <a:rPr kumimoji="1" lang="ja-JP" altLang="en-US" sz="1400">
              <a:latin typeface="ＭＳ ゴシック" pitchFamily="49" charset="-128"/>
              <a:ea typeface="ＭＳ ゴシック" pitchFamily="49" charset="-128"/>
            </a:rPr>
            <a:t>百万円増加している。また、財源不足を補うため、財政調整基金から多額の繰入を行ったことで、充当可能基金が</a:t>
          </a:r>
          <a:r>
            <a:rPr kumimoji="1" lang="en-US" altLang="ja-JP" sz="1400">
              <a:latin typeface="ＭＳ ゴシック" pitchFamily="49" charset="-128"/>
              <a:ea typeface="ＭＳ ゴシック" pitchFamily="49" charset="-128"/>
            </a:rPr>
            <a:t>638</a:t>
          </a:r>
          <a:r>
            <a:rPr kumimoji="1" lang="ja-JP" altLang="en-US" sz="1400">
              <a:latin typeface="ＭＳ ゴシック" pitchFamily="49" charset="-128"/>
              <a:ea typeface="ＭＳ ゴシック" pitchFamily="49" charset="-128"/>
            </a:rPr>
            <a:t>百万円減少している。その結果、令和２年度以来、４年ぶりに将来負担額が充当可能財源等を上回った。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認定こども園の建設、老朽化した公共施設の改修等により、地方債現在高は増加する見込みである。交付税措置のある有利な地方債を活用する等、分子の増加抑制に努めるとともに、ふるさと納税による寄付金収入を増加させる等、自主財源確保を推進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香川県三木町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652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百万円減少した。経常経費の増加や学校給食センター建設に伴う繰入金の増加等により、財政調整基金及びふれあいふるさと基金が減少したためである。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令和７年度以降も、認定こども園建設等の大型建設事業が控えており、地方債による資金手当を行うものの、充当残部分の一般財源負担が過大となることが想定される。事業費の徹底した精査や業務効率化の推進により、一般財源支出を可能な限り抑制し、各基金の残高を現在の水準で保持できるよう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ふ れ あ い ふ る さ と 基 金　　　</a:t>
          </a:r>
          <a:r>
            <a:rPr kumimoji="1" lang="ja-JP" altLang="en-US" sz="14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：寄附者の意向を反映させた各種事業の財源とし、</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個性豊かで活力あるまちづくりに資する。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公　共　施　設　整　備　基　金　　　：町の公共施設整備事業の財源に充てる。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社　会　福　祉　基　金　　　　　　　：高齢者の福祉活動等に必要な経費の財源に充てる。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消　防　機　材　整　備　基　金　　　：消防機材整備費用に充てる。</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健康生きがい中核施設大規模修繕等基金：中核施設の大規模修繕等に充てる。</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ふれあいふるさと基金：寄附金収入額の減少に加え、基金活用事業を増加させたため、</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265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ふるさと納税寄附金収入を増加させるための施策を実施し、ふれあいふるさと基金残高の回復を図る。また、今後、大規模建設事業を実施する場合は一般財源が不足することが想定されるため、各基金の現在高及び財政状況を勘案したうえで繰入を行い、適正に運営す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人件費や物価高騰による経常経費の増加、また学校給食センター建設に伴う繰入によって、前年度から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384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事業の抜本的見直しを行うとともに、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を活用した業務効率化を進めることで、事業費の抑制に努める。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増減は無い。</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給食センター、認定こども園建設等の大型建設事業に係る地方債の元金償還が数年後に開始することから、適切な時期に減債基金からの繰入を行うとともに、基金残高を維持できるよう、適正な運営を行う。</a:t>
          </a: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FFD37A5-A35F-44B6-B190-20C56BBAC2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BF10781-D5CB-4B2D-97E4-7E9D74473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3A49D237-E4FE-418E-B1EF-14CA4E3B9882}"/>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19CB33CE-60C9-4A7A-A56C-4DC4C4F533C8}"/>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49C2C72A-1941-4151-83E9-CA90CF3AD892}"/>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542AC239-F852-46CA-9C62-BD23602CDEBB}"/>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8" name="正方形/長方形 7">
          <a:extLst>
            <a:ext uri="{FF2B5EF4-FFF2-40B4-BE49-F238E27FC236}">
              <a16:creationId xmlns:a16="http://schemas.microsoft.com/office/drawing/2014/main" id="{7DF8A334-0EA9-499A-9876-C51120AED86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9" name="正方形/長方形 8">
          <a:extLst>
            <a:ext uri="{FF2B5EF4-FFF2-40B4-BE49-F238E27FC236}">
              <a16:creationId xmlns:a16="http://schemas.microsoft.com/office/drawing/2014/main" id="{64E3DC07-D30F-40AE-8195-1508DC440D9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B4349867-CB8E-48F3-B2FA-AF4CF7E3129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AFE3AF2F-1B7B-4F22-B5E6-F851B41B741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F337F136-FA94-4095-841F-FD30ED51F5D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EA021B64-D1B5-47BE-B5BD-1CFE0AB2154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F638D723-BD87-4B93-BAE0-710D8BE034BE}"/>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A85448D4-88B2-491D-828D-050E3CD7970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F7C4CC9A-DAF4-447E-9C0B-BC17C941866F}"/>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CB3327A6-D5C6-49B3-AD9D-54AB2803F62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C6B2E959-6851-4228-A6FD-BC199C2180F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D86DC670-9CFA-4A58-8BFF-EB6AC1CA210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26,877
26,556
75.78
15,095,663
14,497,013
553,605
6,582,035
8,376,573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35A6703A-BCE6-4632-A0F4-C5E7521176B5}"/>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C26C28E-49BF-4FB3-907A-C8B76F2CAB4F}"/>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452AA734-649F-4B43-AA10-DDD88BC97E46}"/>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97AF1370-4FEA-44D5-99A1-C2AF0DC9BBD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C453AB4F-8B9A-465A-B5B4-2C56272A0B88}"/>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7487FC0-7DE7-43DC-BBF6-4D17D4126BB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FDBF302D-1B30-411C-B8CA-95CC0584B574}"/>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8E738FBA-B131-4805-84F3-B1F28912BFE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24EFDC6E-0C01-49B3-95E2-3D4C175505AC}"/>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4290FA55-AB96-4184-AB77-FCBE58086EB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C81C33CC-6FD6-427C-B95E-9042471A9F2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1589C6C0-C2DD-43BD-B8BE-1F10DF7581F2}"/>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4036F39-518A-44FD-9396-CEE06C6DB0DE}"/>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D7097527-46D8-4D24-A05A-FB42EAFC7E7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5A59CBB3-FDDC-4E0D-93DA-ADC74DAF105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E1284CC5-7E32-47C3-BCAB-42EB6424EEC4}"/>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EEAB1B37-7723-4E9F-AEA5-A01D1644EEA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4B8917F6-66E2-429A-8533-4EE0C45DA778}"/>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7AE61884-5533-441B-8B38-248DF9833021}"/>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FB7CCE0-9FD2-46FA-B6A3-121F8B8D16B6}"/>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8E1C5363-23A4-4182-B524-BBD61C9DC4BA}"/>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64983B34-D33C-4BFD-ABD4-59A1E958F8C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0D70F3A-51BA-4396-8BD1-DC55CFA0F501}"/>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5AF71B20-524D-4F1D-834F-161EBC9B38C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2F4BA347-F036-469A-8A55-E5DF2B1F4D29}"/>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B36D64BA-14EF-4FE5-BB08-B6BCEF85A207}"/>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88A34AF0-F07D-4792-9EA1-06F68008B49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F97611FE-C8CD-4DF0-84B9-7C7324548A99}"/>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9FA463F7-CA1E-4BC3-918C-E7EAABF1D81E}"/>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4E54DF7A-8B32-4271-B797-1827CCA650C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244B4CFB-B6B0-450C-AE59-A6FD2379ADC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E6E330F1-C9E7-43C6-85AB-2FE6ED135E7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347D8FDF-96B0-42BA-AF8A-CE2CC7071C24}"/>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4330B7A-BB3B-4A72-8155-9498C7BECF3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381157B9-CF70-49F2-9BB3-1AD7554E4283}"/>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三木町学校給食センターの整備により、有形固定資産減価償却率は前年比</a:t>
          </a:r>
          <a:r>
            <a:rPr kumimoji="1" lang="en-US" altLang="ja-JP" sz="1200">
              <a:latin typeface="ＭＳ Ｐゴシック" panose="020B0600070205080204" pitchFamily="50" charset="-128"/>
              <a:ea typeface="ＭＳ Ｐゴシック" panose="020B0600070205080204" pitchFamily="50" charset="-128"/>
            </a:rPr>
            <a:t>3.7</a:t>
          </a:r>
          <a:r>
            <a:rPr kumimoji="1" lang="ja-JP" altLang="en-US" sz="1200">
              <a:latin typeface="ＭＳ Ｐゴシック" panose="020B0600070205080204" pitchFamily="50" charset="-128"/>
              <a:ea typeface="ＭＳ Ｐゴシック" panose="020B0600070205080204" pitchFamily="50" charset="-128"/>
            </a:rPr>
            <a:t>ポイント低下し、直近５年間では初めて類似団体平均を下回った。 一方で、老朽化した施設の修繕・維持管理は、依然として課題であることから、今後も公共施設等総合管理計画に基づき、計画的に老朽化対策を進める。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A89472E3-0081-40DB-A8FC-21DDC89228A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AF565A91-7E50-4058-9F7E-80B9C144F77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370A4517-0456-4489-97AE-A022F58F0611}"/>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B2422EBF-C2CA-4200-AC4D-153F5D877812}"/>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05EAFF18-8B49-461C-8AAC-9E84922E7341}"/>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7036A0CD-FF13-49AA-AD68-C4ADA2D001DD}"/>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EF2B8DA7-F0A3-43E2-B135-32FDE4068626}"/>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25D00F29-E4C2-4416-8A69-11FE486FF1EA}"/>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B327624E-834B-424E-A620-3C4DB49589E9}"/>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E3865D28-F6EF-42CD-8D83-88A07F1DD3F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4C985BED-1C3B-4B23-B54E-B9271A4345EC}"/>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CF7F74AD-FE30-4DCB-B141-6B3598054015}"/>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23B10408-FFF3-4802-B59D-03826874495D}"/>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A3568FD9-0D68-484E-A6E1-3E24020B4364}"/>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98CBBC1E-E1A4-4731-A4F2-3F5BDC9DFB49}"/>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6BC5C14-FA86-4887-9557-9B26E297E6F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8A7539D-DC54-4F2D-A4A0-1BA9F8386B9A}"/>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55BEC89-F3D3-48BD-80FC-A90B37A783D7}"/>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3" name="直線コネクタ 72">
          <a:extLst>
            <a:ext uri="{FF2B5EF4-FFF2-40B4-BE49-F238E27FC236}">
              <a16:creationId xmlns:a16="http://schemas.microsoft.com/office/drawing/2014/main" id="{2645AEB2-BB22-4270-A03E-1F7BE856EF19}"/>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4" name="有形固定資産減価償却率最小値テキスト">
          <a:extLst>
            <a:ext uri="{FF2B5EF4-FFF2-40B4-BE49-F238E27FC236}">
              <a16:creationId xmlns:a16="http://schemas.microsoft.com/office/drawing/2014/main" id="{637B87FD-C4B3-4623-8E89-B2EE090F5DE4}"/>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5" name="直線コネクタ 74">
          <a:extLst>
            <a:ext uri="{FF2B5EF4-FFF2-40B4-BE49-F238E27FC236}">
              <a16:creationId xmlns:a16="http://schemas.microsoft.com/office/drawing/2014/main" id="{64ED6183-E9D9-47AC-8E5B-C85AD5E722C6}"/>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6" name="有形固定資産減価償却率最大値テキスト">
          <a:extLst>
            <a:ext uri="{FF2B5EF4-FFF2-40B4-BE49-F238E27FC236}">
              <a16:creationId xmlns:a16="http://schemas.microsoft.com/office/drawing/2014/main" id="{D0A4A238-6F0B-426E-851D-B9ACFB0E722F}"/>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7" name="直線コネクタ 76">
          <a:extLst>
            <a:ext uri="{FF2B5EF4-FFF2-40B4-BE49-F238E27FC236}">
              <a16:creationId xmlns:a16="http://schemas.microsoft.com/office/drawing/2014/main" id="{77AECE5E-BCAF-4F87-B224-E2358FE23403}"/>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78" name="有形固定資産減価償却率平均値テキスト">
          <a:extLst>
            <a:ext uri="{FF2B5EF4-FFF2-40B4-BE49-F238E27FC236}">
              <a16:creationId xmlns:a16="http://schemas.microsoft.com/office/drawing/2014/main" id="{2E1C6344-75FF-4E03-BD92-5D9E5062709A}"/>
            </a:ext>
          </a:extLst>
        </xdr:cNvPr>
        <xdr:cNvSpPr txBox="1"/>
      </xdr:nvSpPr>
      <xdr:spPr>
        <a:xfrm>
          <a:off x="4258945" y="5816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9" name="フローチャート: 判断 78">
          <a:extLst>
            <a:ext uri="{FF2B5EF4-FFF2-40B4-BE49-F238E27FC236}">
              <a16:creationId xmlns:a16="http://schemas.microsoft.com/office/drawing/2014/main" id="{93F039F2-8D01-4514-B30B-A914D7D9AA36}"/>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0" name="フローチャート: 判断 79">
          <a:extLst>
            <a:ext uri="{FF2B5EF4-FFF2-40B4-BE49-F238E27FC236}">
              <a16:creationId xmlns:a16="http://schemas.microsoft.com/office/drawing/2014/main" id="{3E60E19B-4BC3-48E2-98CC-14602554E128}"/>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1" name="フローチャート: 判断 80">
          <a:extLst>
            <a:ext uri="{FF2B5EF4-FFF2-40B4-BE49-F238E27FC236}">
              <a16:creationId xmlns:a16="http://schemas.microsoft.com/office/drawing/2014/main" id="{45893385-EDC5-4803-832C-4607ECBCC842}"/>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2" name="フローチャート: 判断 81">
          <a:extLst>
            <a:ext uri="{FF2B5EF4-FFF2-40B4-BE49-F238E27FC236}">
              <a16:creationId xmlns:a16="http://schemas.microsoft.com/office/drawing/2014/main" id="{DF87CCC2-BFAA-478B-8699-3F77654ED67A}"/>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875B9654-95F6-4525-B079-602F5DF15EF6}"/>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F566A32-5E0A-4409-BCEF-FAF13D3EE104}"/>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A97FFF7-3E94-4729-8FC6-1B2D9EF8650F}"/>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21245D9-3AD4-4287-8704-AED9822A102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B8715CB1-8098-46BC-959F-C641CF3400B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5A6778C-28DE-4563-8EB6-32BCAE24A76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26579</xdr:rowOff>
    </xdr:from>
    <xdr:to>
      <xdr:col>23</xdr:col>
      <xdr:colOff>136525</xdr:colOff>
      <xdr:row>30</xdr:row>
      <xdr:rowOff>128179</xdr:rowOff>
    </xdr:to>
    <xdr:sp macro="" textlink="">
      <xdr:nvSpPr>
        <xdr:cNvPr id="89" name="楕円 88">
          <a:extLst>
            <a:ext uri="{FF2B5EF4-FFF2-40B4-BE49-F238E27FC236}">
              <a16:creationId xmlns:a16="http://schemas.microsoft.com/office/drawing/2014/main" id="{BFBCF322-5A96-4B18-9E1F-A13049D891B1}"/>
            </a:ext>
          </a:extLst>
        </xdr:cNvPr>
        <xdr:cNvSpPr/>
      </xdr:nvSpPr>
      <xdr:spPr>
        <a:xfrm>
          <a:off x="4157345" y="582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49456</xdr:rowOff>
    </xdr:from>
    <xdr:ext cx="405111" cy="259045"/>
    <xdr:sp macro="" textlink="">
      <xdr:nvSpPr>
        <xdr:cNvPr id="90" name="有形固定資産減価償却率該当値テキスト">
          <a:extLst>
            <a:ext uri="{FF2B5EF4-FFF2-40B4-BE49-F238E27FC236}">
              <a16:creationId xmlns:a16="http://schemas.microsoft.com/office/drawing/2014/main" id="{8FF8F0F2-8873-4FA0-B453-90840FBB7EF5}"/>
            </a:ext>
          </a:extLst>
        </xdr:cNvPr>
        <xdr:cNvSpPr txBox="1"/>
      </xdr:nvSpPr>
      <xdr:spPr>
        <a:xfrm>
          <a:off x="4258945" y="568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140698</xdr:rowOff>
    </xdr:from>
    <xdr:to>
      <xdr:col>19</xdr:col>
      <xdr:colOff>187325</xdr:colOff>
      <xdr:row>31</xdr:row>
      <xdr:rowOff>70848</xdr:rowOff>
    </xdr:to>
    <xdr:sp macro="" textlink="">
      <xdr:nvSpPr>
        <xdr:cNvPr id="91" name="楕円 90">
          <a:extLst>
            <a:ext uri="{FF2B5EF4-FFF2-40B4-BE49-F238E27FC236}">
              <a16:creationId xmlns:a16="http://schemas.microsoft.com/office/drawing/2014/main" id="{8F5AD773-9663-42DD-A126-1AA613B2E572}"/>
            </a:ext>
          </a:extLst>
        </xdr:cNvPr>
        <xdr:cNvSpPr/>
      </xdr:nvSpPr>
      <xdr:spPr>
        <a:xfrm>
          <a:off x="3537585" y="59395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77379</xdr:rowOff>
    </xdr:from>
    <xdr:to>
      <xdr:col>23</xdr:col>
      <xdr:colOff>85725</xdr:colOff>
      <xdr:row>31</xdr:row>
      <xdr:rowOff>20048</xdr:rowOff>
    </xdr:to>
    <xdr:cxnSp macro="">
      <xdr:nvCxnSpPr>
        <xdr:cNvPr id="92" name="直線コネクタ 91">
          <a:extLst>
            <a:ext uri="{FF2B5EF4-FFF2-40B4-BE49-F238E27FC236}">
              <a16:creationId xmlns:a16="http://schemas.microsoft.com/office/drawing/2014/main" id="{0C319A7D-2F73-4941-877C-E4A9B98264F5}"/>
            </a:ext>
          </a:extLst>
        </xdr:cNvPr>
        <xdr:cNvCxnSpPr/>
      </xdr:nvCxnSpPr>
      <xdr:spPr>
        <a:xfrm flipV="1">
          <a:off x="3588385" y="5876199"/>
          <a:ext cx="61976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119108</xdr:rowOff>
    </xdr:from>
    <xdr:to>
      <xdr:col>15</xdr:col>
      <xdr:colOff>187325</xdr:colOff>
      <xdr:row>31</xdr:row>
      <xdr:rowOff>49258</xdr:rowOff>
    </xdr:to>
    <xdr:sp macro="" textlink="">
      <xdr:nvSpPr>
        <xdr:cNvPr id="93" name="楕円 92">
          <a:extLst>
            <a:ext uri="{FF2B5EF4-FFF2-40B4-BE49-F238E27FC236}">
              <a16:creationId xmlns:a16="http://schemas.microsoft.com/office/drawing/2014/main" id="{9DE4A9B9-84F1-4F11-A89F-81590F1F2C46}"/>
            </a:ext>
          </a:extLst>
        </xdr:cNvPr>
        <xdr:cNvSpPr/>
      </xdr:nvSpPr>
      <xdr:spPr>
        <a:xfrm>
          <a:off x="2867025" y="59179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169908</xdr:rowOff>
    </xdr:from>
    <xdr:to>
      <xdr:col>19</xdr:col>
      <xdr:colOff>136525</xdr:colOff>
      <xdr:row>31</xdr:row>
      <xdr:rowOff>20048</xdr:rowOff>
    </xdr:to>
    <xdr:cxnSp macro="">
      <xdr:nvCxnSpPr>
        <xdr:cNvPr id="94" name="直線コネクタ 93">
          <a:extLst>
            <a:ext uri="{FF2B5EF4-FFF2-40B4-BE49-F238E27FC236}">
              <a16:creationId xmlns:a16="http://schemas.microsoft.com/office/drawing/2014/main" id="{6B776999-CA52-4103-952C-CAC02DADC3D9}"/>
            </a:ext>
          </a:extLst>
        </xdr:cNvPr>
        <xdr:cNvCxnSpPr/>
      </xdr:nvCxnSpPr>
      <xdr:spPr>
        <a:xfrm>
          <a:off x="2917825" y="5968728"/>
          <a:ext cx="67056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82097</xdr:rowOff>
    </xdr:from>
    <xdr:to>
      <xdr:col>11</xdr:col>
      <xdr:colOff>187325</xdr:colOff>
      <xdr:row>31</xdr:row>
      <xdr:rowOff>12247</xdr:rowOff>
    </xdr:to>
    <xdr:sp macro="" textlink="">
      <xdr:nvSpPr>
        <xdr:cNvPr id="95" name="楕円 94">
          <a:extLst>
            <a:ext uri="{FF2B5EF4-FFF2-40B4-BE49-F238E27FC236}">
              <a16:creationId xmlns:a16="http://schemas.microsoft.com/office/drawing/2014/main" id="{D4948B5B-94DE-4DF5-9F56-447B7B563CBA}"/>
            </a:ext>
          </a:extLst>
        </xdr:cNvPr>
        <xdr:cNvSpPr/>
      </xdr:nvSpPr>
      <xdr:spPr>
        <a:xfrm>
          <a:off x="2196465" y="58809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132897</xdr:rowOff>
    </xdr:from>
    <xdr:to>
      <xdr:col>15</xdr:col>
      <xdr:colOff>136525</xdr:colOff>
      <xdr:row>30</xdr:row>
      <xdr:rowOff>169908</xdr:rowOff>
    </xdr:to>
    <xdr:cxnSp macro="">
      <xdr:nvCxnSpPr>
        <xdr:cNvPr id="96" name="直線コネクタ 95">
          <a:extLst>
            <a:ext uri="{FF2B5EF4-FFF2-40B4-BE49-F238E27FC236}">
              <a16:creationId xmlns:a16="http://schemas.microsoft.com/office/drawing/2014/main" id="{A18CCDA4-B86E-415E-A693-C61B50F175BC}"/>
            </a:ext>
          </a:extLst>
        </xdr:cNvPr>
        <xdr:cNvCxnSpPr/>
      </xdr:nvCxnSpPr>
      <xdr:spPr>
        <a:xfrm>
          <a:off x="2247265" y="5931717"/>
          <a:ext cx="670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38917</xdr:rowOff>
    </xdr:from>
    <xdr:to>
      <xdr:col>7</xdr:col>
      <xdr:colOff>187325</xdr:colOff>
      <xdr:row>30</xdr:row>
      <xdr:rowOff>140517</xdr:rowOff>
    </xdr:to>
    <xdr:sp macro="" textlink="">
      <xdr:nvSpPr>
        <xdr:cNvPr id="97" name="楕円 96">
          <a:extLst>
            <a:ext uri="{FF2B5EF4-FFF2-40B4-BE49-F238E27FC236}">
              <a16:creationId xmlns:a16="http://schemas.microsoft.com/office/drawing/2014/main" id="{290784D4-F674-4581-A5D9-50E053DB3744}"/>
            </a:ext>
          </a:extLst>
        </xdr:cNvPr>
        <xdr:cNvSpPr/>
      </xdr:nvSpPr>
      <xdr:spPr>
        <a:xfrm>
          <a:off x="1525905" y="58377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89717</xdr:rowOff>
    </xdr:from>
    <xdr:to>
      <xdr:col>11</xdr:col>
      <xdr:colOff>136525</xdr:colOff>
      <xdr:row>30</xdr:row>
      <xdr:rowOff>132897</xdr:rowOff>
    </xdr:to>
    <xdr:cxnSp macro="">
      <xdr:nvCxnSpPr>
        <xdr:cNvPr id="98" name="直線コネクタ 97">
          <a:extLst>
            <a:ext uri="{FF2B5EF4-FFF2-40B4-BE49-F238E27FC236}">
              <a16:creationId xmlns:a16="http://schemas.microsoft.com/office/drawing/2014/main" id="{729EFD38-61B3-4D4F-BE4D-6FCC747B1FD9}"/>
            </a:ext>
          </a:extLst>
        </xdr:cNvPr>
        <xdr:cNvCxnSpPr/>
      </xdr:nvCxnSpPr>
      <xdr:spPr>
        <a:xfrm>
          <a:off x="1576705" y="5888537"/>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9" name="n_1aveValue有形固定資産減価償却率">
          <a:extLst>
            <a:ext uri="{FF2B5EF4-FFF2-40B4-BE49-F238E27FC236}">
              <a16:creationId xmlns:a16="http://schemas.microsoft.com/office/drawing/2014/main" id="{C89EEC2B-B795-4089-A297-4CFFF15EFB20}"/>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0" name="n_2aveValue有形固定資産減価償却率">
          <a:extLst>
            <a:ext uri="{FF2B5EF4-FFF2-40B4-BE49-F238E27FC236}">
              <a16:creationId xmlns:a16="http://schemas.microsoft.com/office/drawing/2014/main" id="{DD998A23-EFFB-445D-8505-232506A2C3D2}"/>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1" name="n_3aveValue有形固定資産減価償却率">
          <a:extLst>
            <a:ext uri="{FF2B5EF4-FFF2-40B4-BE49-F238E27FC236}">
              <a16:creationId xmlns:a16="http://schemas.microsoft.com/office/drawing/2014/main" id="{024FEDC8-BB9E-48D9-B886-093A17A52706}"/>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2" name="n_4aveValue有形固定資産減価償却率">
          <a:extLst>
            <a:ext uri="{FF2B5EF4-FFF2-40B4-BE49-F238E27FC236}">
              <a16:creationId xmlns:a16="http://schemas.microsoft.com/office/drawing/2014/main" id="{C5B3B0ED-9B2B-4BF0-AD01-0237B1EFC1FF}"/>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61975</xdr:rowOff>
    </xdr:from>
    <xdr:ext cx="405111" cy="259045"/>
    <xdr:sp macro="" textlink="">
      <xdr:nvSpPr>
        <xdr:cNvPr id="103" name="n_1mainValue有形固定資産減価償却率">
          <a:extLst>
            <a:ext uri="{FF2B5EF4-FFF2-40B4-BE49-F238E27FC236}">
              <a16:creationId xmlns:a16="http://schemas.microsoft.com/office/drawing/2014/main" id="{C05771E3-2C91-4CC6-8A10-20680943B13F}"/>
            </a:ext>
          </a:extLst>
        </xdr:cNvPr>
        <xdr:cNvSpPr txBox="1"/>
      </xdr:nvSpPr>
      <xdr:spPr>
        <a:xfrm>
          <a:off x="3395989" y="6028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40385</xdr:rowOff>
    </xdr:from>
    <xdr:ext cx="405111" cy="259045"/>
    <xdr:sp macro="" textlink="">
      <xdr:nvSpPr>
        <xdr:cNvPr id="104" name="n_2mainValue有形固定資産減価償却率">
          <a:extLst>
            <a:ext uri="{FF2B5EF4-FFF2-40B4-BE49-F238E27FC236}">
              <a16:creationId xmlns:a16="http://schemas.microsoft.com/office/drawing/2014/main" id="{65F3DD26-CA64-4B15-B4A3-9B7BDC3C1004}"/>
            </a:ext>
          </a:extLst>
        </xdr:cNvPr>
        <xdr:cNvSpPr txBox="1"/>
      </xdr:nvSpPr>
      <xdr:spPr>
        <a:xfrm>
          <a:off x="2738129" y="600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3374</xdr:rowOff>
    </xdr:from>
    <xdr:ext cx="405111" cy="259045"/>
    <xdr:sp macro="" textlink="">
      <xdr:nvSpPr>
        <xdr:cNvPr id="105" name="n_3mainValue有形固定資産減価償却率">
          <a:extLst>
            <a:ext uri="{FF2B5EF4-FFF2-40B4-BE49-F238E27FC236}">
              <a16:creationId xmlns:a16="http://schemas.microsoft.com/office/drawing/2014/main" id="{103C1583-6A1D-47E5-B9DC-0CC6C1565BED}"/>
            </a:ext>
          </a:extLst>
        </xdr:cNvPr>
        <xdr:cNvSpPr txBox="1"/>
      </xdr:nvSpPr>
      <xdr:spPr>
        <a:xfrm>
          <a:off x="2067569" y="596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131644</xdr:rowOff>
    </xdr:from>
    <xdr:ext cx="405111" cy="259045"/>
    <xdr:sp macro="" textlink="">
      <xdr:nvSpPr>
        <xdr:cNvPr id="106" name="n_4mainValue有形固定資産減価償却率">
          <a:extLst>
            <a:ext uri="{FF2B5EF4-FFF2-40B4-BE49-F238E27FC236}">
              <a16:creationId xmlns:a16="http://schemas.microsoft.com/office/drawing/2014/main" id="{405C3C3D-64E8-4C0A-B4E8-F835C2793C7F}"/>
            </a:ext>
          </a:extLst>
        </xdr:cNvPr>
        <xdr:cNvSpPr txBox="1"/>
      </xdr:nvSpPr>
      <xdr:spPr>
        <a:xfrm>
          <a:off x="1397009" y="5930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77E183D-AB4F-4AEB-B283-AD55C10CC769}"/>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85213C1-33FB-4472-80AF-717102C73BC5}"/>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DB629EF1-A287-473D-A5C3-4BB2E9FBBF54}"/>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F0F859F4-BBF6-40E5-8692-A28291E7861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189262C-EA80-43A9-911A-26024320D90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EDA5A19-1D42-4132-9155-86CA451E8C6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672D750-7448-45E1-8D4B-24A8B0944F6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1FBD105-669F-4A29-9302-6B044647D98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84647139-1D61-4057-9B01-6001666D455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8987B41-237F-4FC7-8AB5-2DCF575E83C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7913FD5-EEB0-42BD-8C63-30893318DBF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80220DD9-4E56-4F73-B918-B3CEF3A4982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C380926-F961-4C42-8536-98DD999D8E81}"/>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三木町学校給食センターの整備に伴う多額の地方債の借入により将来負担が増加した結果、債務償還比率は前年比</a:t>
          </a:r>
          <a:r>
            <a:rPr kumimoji="1" lang="en-US" altLang="ja-JP" sz="1200">
              <a:latin typeface="ＭＳ Ｐゴシック" panose="020B0600070205080204" pitchFamily="50" charset="-128"/>
              <a:ea typeface="ＭＳ Ｐゴシック" panose="020B0600070205080204" pitchFamily="50" charset="-128"/>
            </a:rPr>
            <a:t>152.4</a:t>
          </a:r>
          <a:r>
            <a:rPr kumimoji="1" lang="ja-JP" altLang="en-US" sz="1200">
              <a:latin typeface="ＭＳ Ｐゴシック" panose="020B0600070205080204" pitchFamily="50" charset="-128"/>
              <a:ea typeface="ＭＳ Ｐゴシック" panose="020B0600070205080204" pitchFamily="50" charset="-128"/>
            </a:rPr>
            <a:t>ポイント上昇した。今後も地方債を財源とする大規模建設事業を予定しており、将来負担の増加が見込まれるが、事業の再編や業務効率化により歳出を抑制し、基金残高の回復に努める。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36530F06-4133-41AC-B225-9EB022AE08CB}"/>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60786114-F748-4CCB-AB77-0C33C1DE00F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FD13105F-40B8-49CB-B017-562CA7B6AEC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9B4876D1-FF06-4CA8-96B8-2E05A4969DEE}"/>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FAE64E6F-B093-474C-AE7B-8C472412310D}"/>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B007735A-DBF3-48A0-B8CA-E9EF56DACDEE}"/>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312A3D05-EA9B-4273-82AF-93B4BC25546A}"/>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3ED30B65-2417-4328-AF82-FFD52FD0C66B}"/>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C9D6DB38-F751-4972-8388-4C3FC5F40BF5}"/>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76D89118-6F14-4085-974E-D9510170DEA7}"/>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270A1184-5F4B-497D-A25B-95BA6A2E73CB}"/>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D5EE2632-3232-4811-A890-C8DCD2EC64C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221AD33F-DA1C-419E-8109-283433C71F66}"/>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DA348D3F-319E-45EC-AA28-B4BC4F2069F9}"/>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6CFC8C0-8F25-4DB1-BBA3-4A9BD1C7919C}"/>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BDD28ED5-C234-4E60-9E97-93C768555FFD}"/>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44702D16-70EE-419D-BCD4-0C1422F9E85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7" name="直線コネクタ 136">
          <a:extLst>
            <a:ext uri="{FF2B5EF4-FFF2-40B4-BE49-F238E27FC236}">
              <a16:creationId xmlns:a16="http://schemas.microsoft.com/office/drawing/2014/main" id="{146F93E2-6C8C-411D-BAC5-50F90EF15CA0}"/>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8" name="債務償還比率最小値テキスト">
          <a:extLst>
            <a:ext uri="{FF2B5EF4-FFF2-40B4-BE49-F238E27FC236}">
              <a16:creationId xmlns:a16="http://schemas.microsoft.com/office/drawing/2014/main" id="{5FD10A39-50E8-447B-A9AE-B9D7A495062B}"/>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9" name="直線コネクタ 138">
          <a:extLst>
            <a:ext uri="{FF2B5EF4-FFF2-40B4-BE49-F238E27FC236}">
              <a16:creationId xmlns:a16="http://schemas.microsoft.com/office/drawing/2014/main" id="{D2807010-ED11-42BE-AD36-961AE54439CE}"/>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ADD00BF5-1F22-419E-B4CA-D2B67A181DF6}"/>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F4C56A99-105F-474C-B27C-1ABE7891BB27}"/>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2" name="債務償還比率平均値テキスト">
          <a:extLst>
            <a:ext uri="{FF2B5EF4-FFF2-40B4-BE49-F238E27FC236}">
              <a16:creationId xmlns:a16="http://schemas.microsoft.com/office/drawing/2014/main" id="{0C41B7EE-23FB-429F-B6B8-68DC39F40378}"/>
            </a:ext>
          </a:extLst>
        </xdr:cNvPr>
        <xdr:cNvSpPr txBox="1"/>
      </xdr:nvSpPr>
      <xdr:spPr>
        <a:xfrm>
          <a:off x="13080365" y="5411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3" name="フローチャート: 判断 142">
          <a:extLst>
            <a:ext uri="{FF2B5EF4-FFF2-40B4-BE49-F238E27FC236}">
              <a16:creationId xmlns:a16="http://schemas.microsoft.com/office/drawing/2014/main" id="{E0CECB30-94D1-40F7-9D3D-328E438104EA}"/>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4" name="フローチャート: 判断 143">
          <a:extLst>
            <a:ext uri="{FF2B5EF4-FFF2-40B4-BE49-F238E27FC236}">
              <a16:creationId xmlns:a16="http://schemas.microsoft.com/office/drawing/2014/main" id="{046D247B-4A0E-4312-BEFD-9FED2F185DD1}"/>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5" name="フローチャート: 判断 144">
          <a:extLst>
            <a:ext uri="{FF2B5EF4-FFF2-40B4-BE49-F238E27FC236}">
              <a16:creationId xmlns:a16="http://schemas.microsoft.com/office/drawing/2014/main" id="{11C8F10D-BD08-45D4-AD68-BADC979257E0}"/>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6" name="フローチャート: 判断 145">
          <a:extLst>
            <a:ext uri="{FF2B5EF4-FFF2-40B4-BE49-F238E27FC236}">
              <a16:creationId xmlns:a16="http://schemas.microsoft.com/office/drawing/2014/main" id="{4831F73D-BFB7-425C-949E-645588A222CD}"/>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7" name="フローチャート: 判断 146">
          <a:extLst>
            <a:ext uri="{FF2B5EF4-FFF2-40B4-BE49-F238E27FC236}">
              <a16:creationId xmlns:a16="http://schemas.microsoft.com/office/drawing/2014/main" id="{4635900A-0FBA-4FF5-9B29-C2FC39AA8363}"/>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A301420-49FF-4012-85A2-3B301A95D03C}"/>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17EFAD9-6343-463E-8628-9275498DA251}"/>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85DD94D-FE22-47F4-B72C-07F31989967D}"/>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2F4B574-3321-462C-9271-FD7E2A6894C1}"/>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FFE726A-3FBA-431D-926D-EB51D51D5AF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153579</xdr:rowOff>
    </xdr:from>
    <xdr:to>
      <xdr:col>76</xdr:col>
      <xdr:colOff>73025</xdr:colOff>
      <xdr:row>29</xdr:row>
      <xdr:rowOff>83729</xdr:rowOff>
    </xdr:to>
    <xdr:sp macro="" textlink="">
      <xdr:nvSpPr>
        <xdr:cNvPr id="153" name="楕円 152">
          <a:extLst>
            <a:ext uri="{FF2B5EF4-FFF2-40B4-BE49-F238E27FC236}">
              <a16:creationId xmlns:a16="http://schemas.microsoft.com/office/drawing/2014/main" id="{15985249-E33B-4B56-B43B-188144F703FA}"/>
            </a:ext>
          </a:extLst>
        </xdr:cNvPr>
        <xdr:cNvSpPr/>
      </xdr:nvSpPr>
      <xdr:spPr>
        <a:xfrm>
          <a:off x="13001625" y="56171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132006</xdr:rowOff>
    </xdr:from>
    <xdr:ext cx="469744" cy="259045"/>
    <xdr:sp macro="" textlink="">
      <xdr:nvSpPr>
        <xdr:cNvPr id="154" name="債務償還比率該当値テキスト">
          <a:extLst>
            <a:ext uri="{FF2B5EF4-FFF2-40B4-BE49-F238E27FC236}">
              <a16:creationId xmlns:a16="http://schemas.microsoft.com/office/drawing/2014/main" id="{59FD0985-A7C6-4F4C-BD98-3BE7955F5C3D}"/>
            </a:ext>
          </a:extLst>
        </xdr:cNvPr>
        <xdr:cNvSpPr txBox="1"/>
      </xdr:nvSpPr>
      <xdr:spPr>
        <a:xfrm>
          <a:off x="13080365" y="559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168347</xdr:rowOff>
    </xdr:from>
    <xdr:to>
      <xdr:col>72</xdr:col>
      <xdr:colOff>123825</xdr:colOff>
      <xdr:row>28</xdr:row>
      <xdr:rowOff>98497</xdr:rowOff>
    </xdr:to>
    <xdr:sp macro="" textlink="">
      <xdr:nvSpPr>
        <xdr:cNvPr id="155" name="楕円 154">
          <a:extLst>
            <a:ext uri="{FF2B5EF4-FFF2-40B4-BE49-F238E27FC236}">
              <a16:creationId xmlns:a16="http://schemas.microsoft.com/office/drawing/2014/main" id="{17336942-F5DA-41A5-A1E5-F9F92E9E38A5}"/>
            </a:ext>
          </a:extLst>
        </xdr:cNvPr>
        <xdr:cNvSpPr/>
      </xdr:nvSpPr>
      <xdr:spPr>
        <a:xfrm>
          <a:off x="12359005" y="54642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47697</xdr:rowOff>
    </xdr:from>
    <xdr:to>
      <xdr:col>76</xdr:col>
      <xdr:colOff>22225</xdr:colOff>
      <xdr:row>29</xdr:row>
      <xdr:rowOff>32929</xdr:rowOff>
    </xdr:to>
    <xdr:cxnSp macro="">
      <xdr:nvCxnSpPr>
        <xdr:cNvPr id="156" name="直線コネクタ 155">
          <a:extLst>
            <a:ext uri="{FF2B5EF4-FFF2-40B4-BE49-F238E27FC236}">
              <a16:creationId xmlns:a16="http://schemas.microsoft.com/office/drawing/2014/main" id="{1285856C-3D00-4F4E-AD9A-38A7666E7E29}"/>
            </a:ext>
          </a:extLst>
        </xdr:cNvPr>
        <xdr:cNvCxnSpPr/>
      </xdr:nvCxnSpPr>
      <xdr:spPr>
        <a:xfrm>
          <a:off x="12409805" y="5511237"/>
          <a:ext cx="619760" cy="15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32470</xdr:rowOff>
    </xdr:from>
    <xdr:to>
      <xdr:col>68</xdr:col>
      <xdr:colOff>123825</xdr:colOff>
      <xdr:row>28</xdr:row>
      <xdr:rowOff>134070</xdr:rowOff>
    </xdr:to>
    <xdr:sp macro="" textlink="">
      <xdr:nvSpPr>
        <xdr:cNvPr id="157" name="楕円 156">
          <a:extLst>
            <a:ext uri="{FF2B5EF4-FFF2-40B4-BE49-F238E27FC236}">
              <a16:creationId xmlns:a16="http://schemas.microsoft.com/office/drawing/2014/main" id="{47C3B1F7-7C34-4EE5-AD6F-3D211BF86200}"/>
            </a:ext>
          </a:extLst>
        </xdr:cNvPr>
        <xdr:cNvSpPr/>
      </xdr:nvSpPr>
      <xdr:spPr>
        <a:xfrm>
          <a:off x="11688445" y="549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47697</xdr:rowOff>
    </xdr:from>
    <xdr:to>
      <xdr:col>72</xdr:col>
      <xdr:colOff>73025</xdr:colOff>
      <xdr:row>28</xdr:row>
      <xdr:rowOff>83270</xdr:rowOff>
    </xdr:to>
    <xdr:cxnSp macro="">
      <xdr:nvCxnSpPr>
        <xdr:cNvPr id="158" name="直線コネクタ 157">
          <a:extLst>
            <a:ext uri="{FF2B5EF4-FFF2-40B4-BE49-F238E27FC236}">
              <a16:creationId xmlns:a16="http://schemas.microsoft.com/office/drawing/2014/main" id="{5C3FDCC6-0CA0-4F8E-A589-27902DB13EEA}"/>
            </a:ext>
          </a:extLst>
        </xdr:cNvPr>
        <xdr:cNvCxnSpPr/>
      </xdr:nvCxnSpPr>
      <xdr:spPr>
        <a:xfrm flipV="1">
          <a:off x="11739245" y="5511237"/>
          <a:ext cx="670560" cy="3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14581</xdr:rowOff>
    </xdr:from>
    <xdr:to>
      <xdr:col>64</xdr:col>
      <xdr:colOff>123825</xdr:colOff>
      <xdr:row>28</xdr:row>
      <xdr:rowOff>116181</xdr:rowOff>
    </xdr:to>
    <xdr:sp macro="" textlink="">
      <xdr:nvSpPr>
        <xdr:cNvPr id="159" name="楕円 158">
          <a:extLst>
            <a:ext uri="{FF2B5EF4-FFF2-40B4-BE49-F238E27FC236}">
              <a16:creationId xmlns:a16="http://schemas.microsoft.com/office/drawing/2014/main" id="{4BBC26E6-7DEB-4413-A126-C1907822C5FA}"/>
            </a:ext>
          </a:extLst>
        </xdr:cNvPr>
        <xdr:cNvSpPr/>
      </xdr:nvSpPr>
      <xdr:spPr>
        <a:xfrm>
          <a:off x="11017885" y="547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65381</xdr:rowOff>
    </xdr:from>
    <xdr:to>
      <xdr:col>68</xdr:col>
      <xdr:colOff>73025</xdr:colOff>
      <xdr:row>28</xdr:row>
      <xdr:rowOff>83270</xdr:rowOff>
    </xdr:to>
    <xdr:cxnSp macro="">
      <xdr:nvCxnSpPr>
        <xdr:cNvPr id="160" name="直線コネクタ 159">
          <a:extLst>
            <a:ext uri="{FF2B5EF4-FFF2-40B4-BE49-F238E27FC236}">
              <a16:creationId xmlns:a16="http://schemas.microsoft.com/office/drawing/2014/main" id="{1392E508-2232-483E-BA33-1F5463DCA2FD}"/>
            </a:ext>
          </a:extLst>
        </xdr:cNvPr>
        <xdr:cNvCxnSpPr/>
      </xdr:nvCxnSpPr>
      <xdr:spPr>
        <a:xfrm>
          <a:off x="11068685" y="5528921"/>
          <a:ext cx="670560" cy="1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46488</xdr:rowOff>
    </xdr:from>
    <xdr:to>
      <xdr:col>60</xdr:col>
      <xdr:colOff>123825</xdr:colOff>
      <xdr:row>29</xdr:row>
      <xdr:rowOff>148088</xdr:rowOff>
    </xdr:to>
    <xdr:sp macro="" textlink="">
      <xdr:nvSpPr>
        <xdr:cNvPr id="161" name="楕円 160">
          <a:extLst>
            <a:ext uri="{FF2B5EF4-FFF2-40B4-BE49-F238E27FC236}">
              <a16:creationId xmlns:a16="http://schemas.microsoft.com/office/drawing/2014/main" id="{05A1DAEF-FCF6-4F69-8EDF-9C0245882CF5}"/>
            </a:ext>
          </a:extLst>
        </xdr:cNvPr>
        <xdr:cNvSpPr/>
      </xdr:nvSpPr>
      <xdr:spPr>
        <a:xfrm>
          <a:off x="10347325" y="5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65381</xdr:rowOff>
    </xdr:from>
    <xdr:to>
      <xdr:col>64</xdr:col>
      <xdr:colOff>73025</xdr:colOff>
      <xdr:row>29</xdr:row>
      <xdr:rowOff>97288</xdr:rowOff>
    </xdr:to>
    <xdr:cxnSp macro="">
      <xdr:nvCxnSpPr>
        <xdr:cNvPr id="162" name="直線コネクタ 161">
          <a:extLst>
            <a:ext uri="{FF2B5EF4-FFF2-40B4-BE49-F238E27FC236}">
              <a16:creationId xmlns:a16="http://schemas.microsoft.com/office/drawing/2014/main" id="{35B8DCB8-7B5C-4A15-9329-E755B99A4B70}"/>
            </a:ext>
          </a:extLst>
        </xdr:cNvPr>
        <xdr:cNvCxnSpPr/>
      </xdr:nvCxnSpPr>
      <xdr:spPr>
        <a:xfrm flipV="1">
          <a:off x="10398125" y="5528921"/>
          <a:ext cx="670560" cy="19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3" name="n_1aveValue債務償還比率">
          <a:extLst>
            <a:ext uri="{FF2B5EF4-FFF2-40B4-BE49-F238E27FC236}">
              <a16:creationId xmlns:a16="http://schemas.microsoft.com/office/drawing/2014/main" id="{F10D387C-C992-4AED-ADD2-1B0A844963D7}"/>
            </a:ext>
          </a:extLst>
        </xdr:cNvPr>
        <xdr:cNvSpPr txBox="1"/>
      </xdr:nvSpPr>
      <xdr:spPr>
        <a:xfrm>
          <a:off x="12185092" y="564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4" name="n_2aveValue債務償還比率">
          <a:extLst>
            <a:ext uri="{FF2B5EF4-FFF2-40B4-BE49-F238E27FC236}">
              <a16:creationId xmlns:a16="http://schemas.microsoft.com/office/drawing/2014/main" id="{3B9B9D8D-2DAB-4129-945B-D9910887B465}"/>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5" name="n_3aveValue債務償還比率">
          <a:extLst>
            <a:ext uri="{FF2B5EF4-FFF2-40B4-BE49-F238E27FC236}">
              <a16:creationId xmlns:a16="http://schemas.microsoft.com/office/drawing/2014/main" id="{06D9DC8A-BB9B-481D-9201-85758F930DC0}"/>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6" name="n_4aveValue債務償還比率">
          <a:extLst>
            <a:ext uri="{FF2B5EF4-FFF2-40B4-BE49-F238E27FC236}">
              <a16:creationId xmlns:a16="http://schemas.microsoft.com/office/drawing/2014/main" id="{D3271098-96AC-4E96-BC2A-466EEB82A4F7}"/>
            </a:ext>
          </a:extLst>
        </xdr:cNvPr>
        <xdr:cNvSpPr txBox="1"/>
      </xdr:nvSpPr>
      <xdr:spPr>
        <a:xfrm>
          <a:off x="10186112" y="5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115024</xdr:rowOff>
    </xdr:from>
    <xdr:ext cx="469744" cy="259045"/>
    <xdr:sp macro="" textlink="">
      <xdr:nvSpPr>
        <xdr:cNvPr id="167" name="n_1mainValue債務償還比率">
          <a:extLst>
            <a:ext uri="{FF2B5EF4-FFF2-40B4-BE49-F238E27FC236}">
              <a16:creationId xmlns:a16="http://schemas.microsoft.com/office/drawing/2014/main" id="{2D6BC98C-38FA-4C28-AD02-1BDD2087DDFC}"/>
            </a:ext>
          </a:extLst>
        </xdr:cNvPr>
        <xdr:cNvSpPr txBox="1"/>
      </xdr:nvSpPr>
      <xdr:spPr>
        <a:xfrm>
          <a:off x="12185092" y="5243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150597</xdr:rowOff>
    </xdr:from>
    <xdr:ext cx="469744" cy="259045"/>
    <xdr:sp macro="" textlink="">
      <xdr:nvSpPr>
        <xdr:cNvPr id="168" name="n_2mainValue債務償還比率">
          <a:extLst>
            <a:ext uri="{FF2B5EF4-FFF2-40B4-BE49-F238E27FC236}">
              <a16:creationId xmlns:a16="http://schemas.microsoft.com/office/drawing/2014/main" id="{C5A3E34E-5292-402F-8307-68FE99194FD8}"/>
            </a:ext>
          </a:extLst>
        </xdr:cNvPr>
        <xdr:cNvSpPr txBox="1"/>
      </xdr:nvSpPr>
      <xdr:spPr>
        <a:xfrm>
          <a:off x="11527232" y="527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132708</xdr:rowOff>
    </xdr:from>
    <xdr:ext cx="469744" cy="259045"/>
    <xdr:sp macro="" textlink="">
      <xdr:nvSpPr>
        <xdr:cNvPr id="169" name="n_3mainValue債務償還比率">
          <a:extLst>
            <a:ext uri="{FF2B5EF4-FFF2-40B4-BE49-F238E27FC236}">
              <a16:creationId xmlns:a16="http://schemas.microsoft.com/office/drawing/2014/main" id="{6F99548C-C88A-4A0A-96D1-95DF6CBCDA67}"/>
            </a:ext>
          </a:extLst>
        </xdr:cNvPr>
        <xdr:cNvSpPr txBox="1"/>
      </xdr:nvSpPr>
      <xdr:spPr>
        <a:xfrm>
          <a:off x="10856672" y="5260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139215</xdr:rowOff>
    </xdr:from>
    <xdr:ext cx="469744" cy="259045"/>
    <xdr:sp macro="" textlink="">
      <xdr:nvSpPr>
        <xdr:cNvPr id="170" name="n_4mainValue債務償還比率">
          <a:extLst>
            <a:ext uri="{FF2B5EF4-FFF2-40B4-BE49-F238E27FC236}">
              <a16:creationId xmlns:a16="http://schemas.microsoft.com/office/drawing/2014/main" id="{0022C5E1-DCC2-402C-96E8-FBDD832D41B2}"/>
            </a:ext>
          </a:extLst>
        </xdr:cNvPr>
        <xdr:cNvSpPr txBox="1"/>
      </xdr:nvSpPr>
      <xdr:spPr>
        <a:xfrm>
          <a:off x="10186112" y="577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12079C8-891C-4C84-8EA5-063BE42DDA9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87EC22A-AEA0-4F14-A9FE-A4D879FB103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C753A31F-49D8-4953-9EE3-5DF21F9BA6C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CF11A0E-56F4-4CF5-8CC9-203B4000B87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21A232D-5B41-4207-AE09-F01CF91739D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0D07408-B41A-46C1-91EF-3F2DC114CD4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AF4A5E-D761-4C12-840D-92AFD646E878}"/>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F9163B-12FF-4FC4-84CD-77FCA86E59B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5B0C65-EB20-4D9B-94E2-6FEE65934B0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CFFC32-7312-4BFB-85B3-D8A0B61B231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F96D53-88D0-4644-A5DD-43E2C284F42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91D16D-2A18-4310-ACD7-9C5142AC02B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AFB7067-9AFC-4994-BBBA-B43B018884D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1BAF4C-8759-4D4D-8E5F-ABAA4524720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A30F87-8E79-4D56-ABF4-D4C46A1E796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BA85C4-D3B7-4848-922B-E6858B77C7E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26,877
26,556
75.78
15,095,663
14,497,013
553,605
6,582,035
8,376,573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FE21B74-D0D9-44E8-A5E4-EAC5AA14EE5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8A71CE9-CE47-47C1-8034-C068AAFBF74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98A045-D912-4EE7-B569-E3628131347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ECDF15-7511-40CC-94F9-22767E0C940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313B31F-697D-4D44-BA8A-38EABC0213F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9893E87-1444-479A-B511-1F464E7A63BC}"/>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A1470E-3A6B-4443-B75A-7D3B4F670CA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C7BD6FA-FCCE-4FD1-8F5B-8EC7B1B47B82}"/>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DFA7238-7571-42FB-8D93-064F49A94A6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A0A4BD-4E15-4A59-8DF4-B62845A3979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59DF39-E48D-4251-8FD4-3B5D55CF1B7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A5E5D27-E28F-41F2-AA7F-6B5CE841A3E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F7BAAE8-043B-4680-92E4-61DA691066F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9A24CC-C26D-4FFB-9B0B-08DC4C5E75B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628250-2D7B-4DA2-8157-6A176B41BB6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8C9332-525C-4955-8AE7-2CBC41D7930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D87F42-9039-4613-8002-B3347773EAF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839B7D9-94D3-4968-8EE0-93AECB45AD3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65A0F8-A50D-4806-A1CC-28DA1F81B47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8853F1-7E82-478C-BAD4-BEE5DACCB7C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D2A3D3-7AF3-4BA6-B3CC-7CD5CB7EBCE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99A0C8F-8E43-4C44-8963-9E7DBF848C5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771D2B-40FB-47DC-9593-98342A3DE78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64331AC-56B8-4096-8F4D-A2C6E2B3F82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605EC5-169D-4AB2-96C9-2EAAF7E226F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1E6BC8-E2DD-454F-8D56-4E049F365E1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C3B7267-7720-4405-9CBF-10EE8FE1185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24952D-2606-4452-8F59-700E4C34ADC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C14F4B9-F510-47E2-8C80-D1C486644F0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F18B0B7-A7A4-4125-A51F-7CFEC0E4561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F1D7E4A-BF79-409D-AFCC-262EE1EA450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8AED24-9D83-4F25-81F6-F3972E7A49D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BB14F7C-F1FE-41B3-BA9D-DA72A31457EC}"/>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1C3D29B-5B6E-49D4-A6AF-3E4F0E8AB560}"/>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2BE54E9-7F4C-444D-B303-5410FF4235BF}"/>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37B1C03-A59F-4F61-B8BB-7B699F7957B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7E0EAD7-8163-40E6-8D49-354FC9F4A318}"/>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E0FA33A-C7CC-4BDB-B9A8-B83B0F236243}"/>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AAD123F-E4FA-4321-9BE3-9DD37317DFE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CD177CE-B7D7-4283-A685-E478B3F4EFE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FB750E8-F52A-4FA9-8298-7CF29D9909F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76360DE-AB70-44EA-856C-563A0EF49F0B}"/>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E94BA54-07B5-4C36-980E-D202908E4BF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9D298EFC-8608-43E7-88FF-BDFCD4E9404C}"/>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9877B9F-3005-4CEA-8586-2791F0920F9A}"/>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42E5E76D-CCB0-4673-8B2A-3C043CD6774A}"/>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1476AE0F-227D-4230-8BB2-8143C16DE6F8}"/>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8FA4C1C1-B702-457A-81CE-D3AE3DACCFB3}"/>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B6B151D6-1A27-4280-A0FF-604465C0BAE9}"/>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20503BD8-8BA1-4172-854F-CED78F3A37EC}"/>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64A9E635-02A2-46AD-BB42-FBB0D09C115C}"/>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47706D0B-07DA-4B56-8225-8F0CC295F3D5}"/>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69E19154-B755-4476-B562-542CE33F9A3A}"/>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2F0BBDA3-04CD-4CC1-8C89-E02FE3B8D5B8}"/>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E6A8314-9ECF-4F71-A24D-6A7648F86172}"/>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BFED529-5874-427A-843C-3D9CFD644E6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2A3177C-2F72-43B9-98A0-BA33C414B09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676169C-0768-4730-B2F9-4100EFFBB88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80494A0-0793-4A1D-B80A-EF0618643F1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87122</xdr:rowOff>
    </xdr:from>
    <xdr:to>
      <xdr:col>24</xdr:col>
      <xdr:colOff>114300</xdr:colOff>
      <xdr:row>36</xdr:row>
      <xdr:rowOff>17272</xdr:rowOff>
    </xdr:to>
    <xdr:sp macro="" textlink="">
      <xdr:nvSpPr>
        <xdr:cNvPr id="71" name="楕円 70">
          <a:extLst>
            <a:ext uri="{FF2B5EF4-FFF2-40B4-BE49-F238E27FC236}">
              <a16:creationId xmlns:a16="http://schemas.microsoft.com/office/drawing/2014/main" id="{AC903FD5-0733-41EA-A93D-3F72C5004CA3}"/>
            </a:ext>
          </a:extLst>
        </xdr:cNvPr>
        <xdr:cNvSpPr/>
      </xdr:nvSpPr>
      <xdr:spPr>
        <a:xfrm>
          <a:off x="4036060" y="59545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109999</xdr:rowOff>
    </xdr:from>
    <xdr:ext cx="405111" cy="259045"/>
    <xdr:sp macro="" textlink="">
      <xdr:nvSpPr>
        <xdr:cNvPr id="72" name="【道路】&#10;有形固定資産減価償却率該当値テキスト">
          <a:extLst>
            <a:ext uri="{FF2B5EF4-FFF2-40B4-BE49-F238E27FC236}">
              <a16:creationId xmlns:a16="http://schemas.microsoft.com/office/drawing/2014/main" id="{36BE8FAC-3781-4A42-B3CE-1E3E436451BE}"/>
            </a:ext>
          </a:extLst>
        </xdr:cNvPr>
        <xdr:cNvSpPr txBox="1"/>
      </xdr:nvSpPr>
      <xdr:spPr>
        <a:xfrm>
          <a:off x="4124960" y="580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55118</xdr:rowOff>
    </xdr:from>
    <xdr:to>
      <xdr:col>20</xdr:col>
      <xdr:colOff>38100</xdr:colOff>
      <xdr:row>35</xdr:row>
      <xdr:rowOff>156718</xdr:rowOff>
    </xdr:to>
    <xdr:sp macro="" textlink="">
      <xdr:nvSpPr>
        <xdr:cNvPr id="73" name="楕円 72">
          <a:extLst>
            <a:ext uri="{FF2B5EF4-FFF2-40B4-BE49-F238E27FC236}">
              <a16:creationId xmlns:a16="http://schemas.microsoft.com/office/drawing/2014/main" id="{AA960D61-65D8-45E3-B018-E2F7F5CA0A20}"/>
            </a:ext>
          </a:extLst>
        </xdr:cNvPr>
        <xdr:cNvSpPr/>
      </xdr:nvSpPr>
      <xdr:spPr>
        <a:xfrm>
          <a:off x="3312160" y="59225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105918</xdr:rowOff>
    </xdr:from>
    <xdr:to>
      <xdr:col>24</xdr:col>
      <xdr:colOff>63500</xdr:colOff>
      <xdr:row>35</xdr:row>
      <xdr:rowOff>137922</xdr:rowOff>
    </xdr:to>
    <xdr:cxnSp macro="">
      <xdr:nvCxnSpPr>
        <xdr:cNvPr id="74" name="直線コネクタ 73">
          <a:extLst>
            <a:ext uri="{FF2B5EF4-FFF2-40B4-BE49-F238E27FC236}">
              <a16:creationId xmlns:a16="http://schemas.microsoft.com/office/drawing/2014/main" id="{E37D79CF-6800-479D-8F79-63B299BFB2BC}"/>
            </a:ext>
          </a:extLst>
        </xdr:cNvPr>
        <xdr:cNvCxnSpPr/>
      </xdr:nvCxnSpPr>
      <xdr:spPr>
        <a:xfrm>
          <a:off x="3355340" y="5973318"/>
          <a:ext cx="73152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23114</xdr:rowOff>
    </xdr:from>
    <xdr:to>
      <xdr:col>15</xdr:col>
      <xdr:colOff>101600</xdr:colOff>
      <xdr:row>35</xdr:row>
      <xdr:rowOff>124714</xdr:rowOff>
    </xdr:to>
    <xdr:sp macro="" textlink="">
      <xdr:nvSpPr>
        <xdr:cNvPr id="75" name="楕円 74">
          <a:extLst>
            <a:ext uri="{FF2B5EF4-FFF2-40B4-BE49-F238E27FC236}">
              <a16:creationId xmlns:a16="http://schemas.microsoft.com/office/drawing/2014/main" id="{77E084EF-EDAC-4503-89E1-518DEDE030AD}"/>
            </a:ext>
          </a:extLst>
        </xdr:cNvPr>
        <xdr:cNvSpPr/>
      </xdr:nvSpPr>
      <xdr:spPr>
        <a:xfrm>
          <a:off x="2514600" y="58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73914</xdr:rowOff>
    </xdr:from>
    <xdr:to>
      <xdr:col>19</xdr:col>
      <xdr:colOff>177800</xdr:colOff>
      <xdr:row>35</xdr:row>
      <xdr:rowOff>105918</xdr:rowOff>
    </xdr:to>
    <xdr:cxnSp macro="">
      <xdr:nvCxnSpPr>
        <xdr:cNvPr id="76" name="直線コネクタ 75">
          <a:extLst>
            <a:ext uri="{FF2B5EF4-FFF2-40B4-BE49-F238E27FC236}">
              <a16:creationId xmlns:a16="http://schemas.microsoft.com/office/drawing/2014/main" id="{FCE41BE8-9CE0-4381-9784-7922B26602BC}"/>
            </a:ext>
          </a:extLst>
        </xdr:cNvPr>
        <xdr:cNvCxnSpPr/>
      </xdr:nvCxnSpPr>
      <xdr:spPr>
        <a:xfrm>
          <a:off x="2565400" y="5941314"/>
          <a:ext cx="78994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157988</xdr:rowOff>
    </xdr:from>
    <xdr:to>
      <xdr:col>10</xdr:col>
      <xdr:colOff>165100</xdr:colOff>
      <xdr:row>35</xdr:row>
      <xdr:rowOff>88138</xdr:rowOff>
    </xdr:to>
    <xdr:sp macro="" textlink="">
      <xdr:nvSpPr>
        <xdr:cNvPr id="77" name="楕円 76">
          <a:extLst>
            <a:ext uri="{FF2B5EF4-FFF2-40B4-BE49-F238E27FC236}">
              <a16:creationId xmlns:a16="http://schemas.microsoft.com/office/drawing/2014/main" id="{F38250E1-F945-4163-8E8D-D43C4F2A7DBC}"/>
            </a:ext>
          </a:extLst>
        </xdr:cNvPr>
        <xdr:cNvSpPr/>
      </xdr:nvSpPr>
      <xdr:spPr>
        <a:xfrm>
          <a:off x="1739900" y="58577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37338</xdr:rowOff>
    </xdr:from>
    <xdr:to>
      <xdr:col>15</xdr:col>
      <xdr:colOff>50800</xdr:colOff>
      <xdr:row>35</xdr:row>
      <xdr:rowOff>73914</xdr:rowOff>
    </xdr:to>
    <xdr:cxnSp macro="">
      <xdr:nvCxnSpPr>
        <xdr:cNvPr id="78" name="直線コネクタ 77">
          <a:extLst>
            <a:ext uri="{FF2B5EF4-FFF2-40B4-BE49-F238E27FC236}">
              <a16:creationId xmlns:a16="http://schemas.microsoft.com/office/drawing/2014/main" id="{CC95F8D5-38F1-4258-80E3-EF5C12327C3A}"/>
            </a:ext>
          </a:extLst>
        </xdr:cNvPr>
        <xdr:cNvCxnSpPr/>
      </xdr:nvCxnSpPr>
      <xdr:spPr>
        <a:xfrm>
          <a:off x="1790700" y="5904738"/>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128270</xdr:rowOff>
    </xdr:from>
    <xdr:to>
      <xdr:col>6</xdr:col>
      <xdr:colOff>38100</xdr:colOff>
      <xdr:row>35</xdr:row>
      <xdr:rowOff>58420</xdr:rowOff>
    </xdr:to>
    <xdr:sp macro="" textlink="">
      <xdr:nvSpPr>
        <xdr:cNvPr id="79" name="楕円 78">
          <a:extLst>
            <a:ext uri="{FF2B5EF4-FFF2-40B4-BE49-F238E27FC236}">
              <a16:creationId xmlns:a16="http://schemas.microsoft.com/office/drawing/2014/main" id="{51AA7415-2954-49C9-8B47-0356EA1B1002}"/>
            </a:ext>
          </a:extLst>
        </xdr:cNvPr>
        <xdr:cNvSpPr/>
      </xdr:nvSpPr>
      <xdr:spPr>
        <a:xfrm>
          <a:off x="965200" y="5828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7620</xdr:rowOff>
    </xdr:from>
    <xdr:to>
      <xdr:col>10</xdr:col>
      <xdr:colOff>114300</xdr:colOff>
      <xdr:row>35</xdr:row>
      <xdr:rowOff>37338</xdr:rowOff>
    </xdr:to>
    <xdr:cxnSp macro="">
      <xdr:nvCxnSpPr>
        <xdr:cNvPr id="80" name="直線コネクタ 79">
          <a:extLst>
            <a:ext uri="{FF2B5EF4-FFF2-40B4-BE49-F238E27FC236}">
              <a16:creationId xmlns:a16="http://schemas.microsoft.com/office/drawing/2014/main" id="{93D2C424-9C42-4AD3-91A2-EA69219D3BB8}"/>
            </a:ext>
          </a:extLst>
        </xdr:cNvPr>
        <xdr:cNvCxnSpPr/>
      </xdr:nvCxnSpPr>
      <xdr:spPr>
        <a:xfrm>
          <a:off x="1008380" y="5875020"/>
          <a:ext cx="7823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86867F4E-CC3A-4FC8-9A62-B62236EE479B}"/>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91F1483C-AAFA-4624-8E6C-06035D2B0103}"/>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81D67F38-CA3A-411D-B6E0-0A7A45040384}"/>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02176E1A-2D3B-4D26-A230-E071F17C4AF1}"/>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1795</xdr:rowOff>
    </xdr:from>
    <xdr:ext cx="405111" cy="259045"/>
    <xdr:sp macro="" textlink="">
      <xdr:nvSpPr>
        <xdr:cNvPr id="85" name="n_1mainValue【道路】&#10;有形固定資産減価償却率">
          <a:extLst>
            <a:ext uri="{FF2B5EF4-FFF2-40B4-BE49-F238E27FC236}">
              <a16:creationId xmlns:a16="http://schemas.microsoft.com/office/drawing/2014/main" id="{06E085B5-DAF5-4AC8-B0BB-07D246406D0B}"/>
            </a:ext>
          </a:extLst>
        </xdr:cNvPr>
        <xdr:cNvSpPr txBox="1"/>
      </xdr:nvSpPr>
      <xdr:spPr>
        <a:xfrm>
          <a:off x="3170564" y="570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141241</xdr:rowOff>
    </xdr:from>
    <xdr:ext cx="405111" cy="259045"/>
    <xdr:sp macro="" textlink="">
      <xdr:nvSpPr>
        <xdr:cNvPr id="86" name="n_2mainValue【道路】&#10;有形固定資産減価償却率">
          <a:extLst>
            <a:ext uri="{FF2B5EF4-FFF2-40B4-BE49-F238E27FC236}">
              <a16:creationId xmlns:a16="http://schemas.microsoft.com/office/drawing/2014/main" id="{DE5629B2-428D-4273-9BC8-6BAAD978CC09}"/>
            </a:ext>
          </a:extLst>
        </xdr:cNvPr>
        <xdr:cNvSpPr txBox="1"/>
      </xdr:nvSpPr>
      <xdr:spPr>
        <a:xfrm>
          <a:off x="2385704" y="567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104665</xdr:rowOff>
    </xdr:from>
    <xdr:ext cx="405111" cy="259045"/>
    <xdr:sp macro="" textlink="">
      <xdr:nvSpPr>
        <xdr:cNvPr id="87" name="n_3mainValue【道路】&#10;有形固定資産減価償却率">
          <a:extLst>
            <a:ext uri="{FF2B5EF4-FFF2-40B4-BE49-F238E27FC236}">
              <a16:creationId xmlns:a16="http://schemas.microsoft.com/office/drawing/2014/main" id="{4377856A-8170-4403-8E00-1DDBE989D4F3}"/>
            </a:ext>
          </a:extLst>
        </xdr:cNvPr>
        <xdr:cNvSpPr txBox="1"/>
      </xdr:nvSpPr>
      <xdr:spPr>
        <a:xfrm>
          <a:off x="1611004" y="563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74947</xdr:rowOff>
    </xdr:from>
    <xdr:ext cx="405111" cy="259045"/>
    <xdr:sp macro="" textlink="">
      <xdr:nvSpPr>
        <xdr:cNvPr id="88" name="n_4mainValue【道路】&#10;有形固定資産減価償却率">
          <a:extLst>
            <a:ext uri="{FF2B5EF4-FFF2-40B4-BE49-F238E27FC236}">
              <a16:creationId xmlns:a16="http://schemas.microsoft.com/office/drawing/2014/main" id="{E77F75FD-830C-493E-B1DD-B4AC2CB33900}"/>
            </a:ext>
          </a:extLst>
        </xdr:cNvPr>
        <xdr:cNvSpPr txBox="1"/>
      </xdr:nvSpPr>
      <xdr:spPr>
        <a:xfrm>
          <a:off x="83630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0A16462-222B-404F-9821-E265C1FBB00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9F7AC52-6158-4519-B316-2D57F0D354B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7C2EF47-7F85-4FD6-BEA0-4B1E871F878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0EE78B6-53A5-4667-B6CB-1AE4F4AB87C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1705FEE-339A-44F7-B96D-22F62A3C0ED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0B1E917-54E3-49E4-8973-B9EC6DB4EED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90C3167-41E5-44BC-AD2B-0BBBD8D4E09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81B9ACE-EB65-4B75-89B1-AFF0CA77FC23}"/>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AB23E24-DCA6-46D5-9C0E-C05FAA387C91}"/>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2EBA8EB-E048-469F-A6F4-2C8F96A857A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B97D1B9-8978-49CB-8F19-ECA329BC62F1}"/>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04C5E54-F3F6-4E42-B3EA-635EA01C8D73}"/>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499D861-2DE8-4704-9444-D2AE7E3CE5D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1F8A854-4F0F-4DED-94B0-F8BD7D55A776}"/>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8944BA5-E8E0-4C50-B426-73DE9E95F82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4DB18A2-04D8-4A43-A89A-CAF7342A7025}"/>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4197385-16B7-4A6F-8809-490E531FB59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EB66173-EBB4-43FB-893C-B401D94BA10E}"/>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E82469D-A430-4B48-A0DE-05C7B867FC7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3C50CB5D-E2F6-40A6-A7E4-A10D1F6F21D6}"/>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B681B7A-7470-4A7E-9FBF-7ABE86E8CEC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62B4025-E97B-400D-9C97-B72DC78D9B3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F4987D6-F8FB-4AC2-9A0F-1F81689FDDC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CA5757E2-2AF4-4AAF-A38D-10D3BC5C4398}"/>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73ADB519-4399-44F1-B0F2-3989C10E079E}"/>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4EF6676F-38AF-4184-BEEB-20788F9CFD89}"/>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D29B2DA4-1326-4A3D-9388-4E41EC88B2C4}"/>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316ECC0-4C16-4A77-A6AB-C43440BAE0DD}"/>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6E6CBD60-29E9-4EE8-965A-E4075833B38D}"/>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7B59FA51-F981-43AF-8701-2D33645FF04A}"/>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50BBFCAD-189B-4F06-B3FD-CFB0F3E9C837}"/>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82796C3F-996D-4D90-B4BC-794926028C62}"/>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D96EE948-DE24-4231-90D2-9813A673B147}"/>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2E61E626-A30F-425C-889A-F5DF1F65E262}"/>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E5B86C3-1F40-4635-9E66-E0D92D5E6A3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C1D6C51-9F3F-4689-A798-7931D4D57FB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3D8530B-548A-4CB1-BAB5-95EED92865F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AB6751B-C5A4-4D03-B73F-D40AB1E4115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48DE8D4-A567-444E-B9DD-896A6F602AB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141719</xdr:rowOff>
    </xdr:from>
    <xdr:to>
      <xdr:col>55</xdr:col>
      <xdr:colOff>50800</xdr:colOff>
      <xdr:row>40</xdr:row>
      <xdr:rowOff>71869</xdr:rowOff>
    </xdr:to>
    <xdr:sp macro="" textlink="">
      <xdr:nvSpPr>
        <xdr:cNvPr id="128" name="楕円 127">
          <a:extLst>
            <a:ext uri="{FF2B5EF4-FFF2-40B4-BE49-F238E27FC236}">
              <a16:creationId xmlns:a16="http://schemas.microsoft.com/office/drawing/2014/main" id="{10435EEC-54AF-4D54-8447-754D249B2F64}"/>
            </a:ext>
          </a:extLst>
        </xdr:cNvPr>
        <xdr:cNvSpPr/>
      </xdr:nvSpPr>
      <xdr:spPr>
        <a:xfrm>
          <a:off x="9192260" y="66796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120146</xdr:rowOff>
    </xdr:from>
    <xdr:ext cx="469744" cy="259045"/>
    <xdr:sp macro="" textlink="">
      <xdr:nvSpPr>
        <xdr:cNvPr id="129" name="【道路】&#10;一人当たり延長該当値テキスト">
          <a:extLst>
            <a:ext uri="{FF2B5EF4-FFF2-40B4-BE49-F238E27FC236}">
              <a16:creationId xmlns:a16="http://schemas.microsoft.com/office/drawing/2014/main" id="{A51D3087-16DF-4FA0-B919-6A0D85C7A57F}"/>
            </a:ext>
          </a:extLst>
        </xdr:cNvPr>
        <xdr:cNvSpPr txBox="1"/>
      </xdr:nvSpPr>
      <xdr:spPr>
        <a:xfrm>
          <a:off x="9258300" y="665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153073</xdr:rowOff>
    </xdr:from>
    <xdr:to>
      <xdr:col>50</xdr:col>
      <xdr:colOff>165100</xdr:colOff>
      <xdr:row>40</xdr:row>
      <xdr:rowOff>83223</xdr:rowOff>
    </xdr:to>
    <xdr:sp macro="" textlink="">
      <xdr:nvSpPr>
        <xdr:cNvPr id="130" name="楕円 129">
          <a:extLst>
            <a:ext uri="{FF2B5EF4-FFF2-40B4-BE49-F238E27FC236}">
              <a16:creationId xmlns:a16="http://schemas.microsoft.com/office/drawing/2014/main" id="{1DD7DAB5-B7D3-4EA0-B43B-E315FF1FB2EB}"/>
            </a:ext>
          </a:extLst>
        </xdr:cNvPr>
        <xdr:cNvSpPr/>
      </xdr:nvSpPr>
      <xdr:spPr>
        <a:xfrm>
          <a:off x="8445500" y="66910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21069</xdr:rowOff>
    </xdr:from>
    <xdr:to>
      <xdr:col>55</xdr:col>
      <xdr:colOff>0</xdr:colOff>
      <xdr:row>40</xdr:row>
      <xdr:rowOff>32423</xdr:rowOff>
    </xdr:to>
    <xdr:cxnSp macro="">
      <xdr:nvCxnSpPr>
        <xdr:cNvPr id="131" name="直線コネクタ 130">
          <a:extLst>
            <a:ext uri="{FF2B5EF4-FFF2-40B4-BE49-F238E27FC236}">
              <a16:creationId xmlns:a16="http://schemas.microsoft.com/office/drawing/2014/main" id="{14F6E6D8-8F5B-495A-A840-5827C06ABD63}"/>
            </a:ext>
          </a:extLst>
        </xdr:cNvPr>
        <xdr:cNvCxnSpPr/>
      </xdr:nvCxnSpPr>
      <xdr:spPr>
        <a:xfrm flipV="1">
          <a:off x="8496300" y="6726669"/>
          <a:ext cx="7239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156845</xdr:rowOff>
    </xdr:from>
    <xdr:to>
      <xdr:col>46</xdr:col>
      <xdr:colOff>38100</xdr:colOff>
      <xdr:row>40</xdr:row>
      <xdr:rowOff>86995</xdr:rowOff>
    </xdr:to>
    <xdr:sp macro="" textlink="">
      <xdr:nvSpPr>
        <xdr:cNvPr id="132" name="楕円 131">
          <a:extLst>
            <a:ext uri="{FF2B5EF4-FFF2-40B4-BE49-F238E27FC236}">
              <a16:creationId xmlns:a16="http://schemas.microsoft.com/office/drawing/2014/main" id="{3DC4A262-86EA-4A55-810C-63CD2F0678B6}"/>
            </a:ext>
          </a:extLst>
        </xdr:cNvPr>
        <xdr:cNvSpPr/>
      </xdr:nvSpPr>
      <xdr:spPr>
        <a:xfrm>
          <a:off x="7670800" y="66948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32423</xdr:rowOff>
    </xdr:from>
    <xdr:to>
      <xdr:col>50</xdr:col>
      <xdr:colOff>114300</xdr:colOff>
      <xdr:row>40</xdr:row>
      <xdr:rowOff>36195</xdr:rowOff>
    </xdr:to>
    <xdr:cxnSp macro="">
      <xdr:nvCxnSpPr>
        <xdr:cNvPr id="133" name="直線コネクタ 132">
          <a:extLst>
            <a:ext uri="{FF2B5EF4-FFF2-40B4-BE49-F238E27FC236}">
              <a16:creationId xmlns:a16="http://schemas.microsoft.com/office/drawing/2014/main" id="{26F1FAE7-6008-4334-905A-5657D960F264}"/>
            </a:ext>
          </a:extLst>
        </xdr:cNvPr>
        <xdr:cNvCxnSpPr/>
      </xdr:nvCxnSpPr>
      <xdr:spPr>
        <a:xfrm flipV="1">
          <a:off x="7713980" y="6738023"/>
          <a:ext cx="78232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159131</xdr:rowOff>
    </xdr:from>
    <xdr:to>
      <xdr:col>41</xdr:col>
      <xdr:colOff>101600</xdr:colOff>
      <xdr:row>40</xdr:row>
      <xdr:rowOff>89281</xdr:rowOff>
    </xdr:to>
    <xdr:sp macro="" textlink="">
      <xdr:nvSpPr>
        <xdr:cNvPr id="134" name="楕円 133">
          <a:extLst>
            <a:ext uri="{FF2B5EF4-FFF2-40B4-BE49-F238E27FC236}">
              <a16:creationId xmlns:a16="http://schemas.microsoft.com/office/drawing/2014/main" id="{286A67A8-E09C-4C16-B208-700E4F54D007}"/>
            </a:ext>
          </a:extLst>
        </xdr:cNvPr>
        <xdr:cNvSpPr/>
      </xdr:nvSpPr>
      <xdr:spPr>
        <a:xfrm>
          <a:off x="6873240" y="66970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36195</xdr:rowOff>
    </xdr:from>
    <xdr:to>
      <xdr:col>45</xdr:col>
      <xdr:colOff>177800</xdr:colOff>
      <xdr:row>40</xdr:row>
      <xdr:rowOff>38481</xdr:rowOff>
    </xdr:to>
    <xdr:cxnSp macro="">
      <xdr:nvCxnSpPr>
        <xdr:cNvPr id="135" name="直線コネクタ 134">
          <a:extLst>
            <a:ext uri="{FF2B5EF4-FFF2-40B4-BE49-F238E27FC236}">
              <a16:creationId xmlns:a16="http://schemas.microsoft.com/office/drawing/2014/main" id="{61A85785-6402-4C53-8EB8-FD9AED3EE133}"/>
            </a:ext>
          </a:extLst>
        </xdr:cNvPr>
        <xdr:cNvCxnSpPr/>
      </xdr:nvCxnSpPr>
      <xdr:spPr>
        <a:xfrm flipV="1">
          <a:off x="6924040" y="6741795"/>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163284</xdr:rowOff>
    </xdr:from>
    <xdr:to>
      <xdr:col>36</xdr:col>
      <xdr:colOff>165100</xdr:colOff>
      <xdr:row>40</xdr:row>
      <xdr:rowOff>93434</xdr:rowOff>
    </xdr:to>
    <xdr:sp macro="" textlink="">
      <xdr:nvSpPr>
        <xdr:cNvPr id="136" name="楕円 135">
          <a:extLst>
            <a:ext uri="{FF2B5EF4-FFF2-40B4-BE49-F238E27FC236}">
              <a16:creationId xmlns:a16="http://schemas.microsoft.com/office/drawing/2014/main" id="{C235DB3F-ED36-45C6-8854-EA3C2B8A2025}"/>
            </a:ext>
          </a:extLst>
        </xdr:cNvPr>
        <xdr:cNvSpPr/>
      </xdr:nvSpPr>
      <xdr:spPr>
        <a:xfrm>
          <a:off x="6098540" y="6701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38481</xdr:rowOff>
    </xdr:from>
    <xdr:to>
      <xdr:col>41</xdr:col>
      <xdr:colOff>50800</xdr:colOff>
      <xdr:row>40</xdr:row>
      <xdr:rowOff>42634</xdr:rowOff>
    </xdr:to>
    <xdr:cxnSp macro="">
      <xdr:nvCxnSpPr>
        <xdr:cNvPr id="137" name="直線コネクタ 136">
          <a:extLst>
            <a:ext uri="{FF2B5EF4-FFF2-40B4-BE49-F238E27FC236}">
              <a16:creationId xmlns:a16="http://schemas.microsoft.com/office/drawing/2014/main" id="{FDA78183-22E9-4986-BD3E-2F07086CC3B4}"/>
            </a:ext>
          </a:extLst>
        </xdr:cNvPr>
        <xdr:cNvCxnSpPr/>
      </xdr:nvCxnSpPr>
      <xdr:spPr>
        <a:xfrm flipV="1">
          <a:off x="6149340" y="6744081"/>
          <a:ext cx="774700" cy="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DD772841-B5BB-480E-8351-4D299BDAD5BB}"/>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6293BA60-EB11-44AC-B6A4-8C254E380769}"/>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98EA26C5-7386-4976-BDBC-BA2DA87B04D1}"/>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57FA3604-C540-45D8-B059-EECAB671486C}"/>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74350</xdr:rowOff>
    </xdr:from>
    <xdr:ext cx="469744" cy="259045"/>
    <xdr:sp macro="" textlink="">
      <xdr:nvSpPr>
        <xdr:cNvPr id="142" name="n_1mainValue【道路】&#10;一人当たり延長">
          <a:extLst>
            <a:ext uri="{FF2B5EF4-FFF2-40B4-BE49-F238E27FC236}">
              <a16:creationId xmlns:a16="http://schemas.microsoft.com/office/drawing/2014/main" id="{ABB12A6D-68F2-45DF-A7BB-EC5A04EB9D48}"/>
            </a:ext>
          </a:extLst>
        </xdr:cNvPr>
        <xdr:cNvSpPr txBox="1"/>
      </xdr:nvSpPr>
      <xdr:spPr>
        <a:xfrm>
          <a:off x="8271587" y="67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78122</xdr:rowOff>
    </xdr:from>
    <xdr:ext cx="469744" cy="259045"/>
    <xdr:sp macro="" textlink="">
      <xdr:nvSpPr>
        <xdr:cNvPr id="143" name="n_2mainValue【道路】&#10;一人当たり延長">
          <a:extLst>
            <a:ext uri="{FF2B5EF4-FFF2-40B4-BE49-F238E27FC236}">
              <a16:creationId xmlns:a16="http://schemas.microsoft.com/office/drawing/2014/main" id="{62C2ADD3-D796-4119-90E5-C2096244C700}"/>
            </a:ext>
          </a:extLst>
        </xdr:cNvPr>
        <xdr:cNvSpPr txBox="1"/>
      </xdr:nvSpPr>
      <xdr:spPr>
        <a:xfrm>
          <a:off x="7509587" y="678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80408</xdr:rowOff>
    </xdr:from>
    <xdr:ext cx="469744" cy="259045"/>
    <xdr:sp macro="" textlink="">
      <xdr:nvSpPr>
        <xdr:cNvPr id="144" name="n_3mainValue【道路】&#10;一人当たり延長">
          <a:extLst>
            <a:ext uri="{FF2B5EF4-FFF2-40B4-BE49-F238E27FC236}">
              <a16:creationId xmlns:a16="http://schemas.microsoft.com/office/drawing/2014/main" id="{8224EB1E-6D2B-451E-97C5-C6939C63598A}"/>
            </a:ext>
          </a:extLst>
        </xdr:cNvPr>
        <xdr:cNvSpPr txBox="1"/>
      </xdr:nvSpPr>
      <xdr:spPr>
        <a:xfrm>
          <a:off x="6712027" y="678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84561</xdr:rowOff>
    </xdr:from>
    <xdr:ext cx="469744" cy="259045"/>
    <xdr:sp macro="" textlink="">
      <xdr:nvSpPr>
        <xdr:cNvPr id="145" name="n_4mainValue【道路】&#10;一人当たり延長">
          <a:extLst>
            <a:ext uri="{FF2B5EF4-FFF2-40B4-BE49-F238E27FC236}">
              <a16:creationId xmlns:a16="http://schemas.microsoft.com/office/drawing/2014/main" id="{AEFDE4F8-6084-4653-BC50-AD8DD5A733B5}"/>
            </a:ext>
          </a:extLst>
        </xdr:cNvPr>
        <xdr:cNvSpPr txBox="1"/>
      </xdr:nvSpPr>
      <xdr:spPr>
        <a:xfrm>
          <a:off x="5937327" y="679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B4B4343-2443-4E74-88E4-598C66E4B96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8835DF0-E298-43F6-9C4B-4F8B7D5481C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E84EAAF-8C5C-4987-BD09-C0DEE70A97B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93FC3CE-474D-4618-851F-E64572BC8A1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14C5DB1-CFDA-45B4-94A7-D764E8B8D0A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67AB353-8F22-4E1B-BE56-9B034526052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BC9ED4F-8648-4806-9094-55ACE3F20F9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95856C4-F1A5-42C1-B604-4F513FB244D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A527857-FF4C-4CFA-99D1-FCEC23810AB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F680326-2220-4AB8-B5E9-7B0DC58AB9F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A5561DE-9E60-4971-A045-00163936E40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C48FACB-EA48-4EAA-9573-C31E74B5929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7134B2D-6180-44DD-9954-3F59E8A8F0D9}"/>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771FD0E-EF72-47D5-AF3D-AD3EA15B7C9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DF99C74-8C23-4D1A-8D45-0FD6E446B08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565E329-3833-4458-8908-0863593D59B1}"/>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E9807CA-B730-4CA0-BB87-38328520E83C}"/>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FE266FB-2E70-4745-9FA8-863928FC823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5EF2A45-7E79-4F6A-87D0-5DE97AFF3CA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8FFBB43-696C-4115-A86B-DFB60C8AD80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1728C75-1BAE-40EE-BBD0-789D716B821D}"/>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2CBF1FB-453A-4CB4-A144-8981BB4E1C1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85D52E8-0635-4703-B3DC-D6F945DA0C1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6ED2B25-656C-4039-A588-C0632A5653A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90E25F5-6A1E-4180-9A1B-16C25A078AE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6BBA3674-BA46-491F-B76B-C47BB62FBEA5}"/>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1947A6B5-3F35-41E1-ADE7-0AA706D86A84}"/>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782A8BFA-556D-4935-A473-8E705F34E1EF}"/>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142AACA-58E3-4DDF-A8F0-E264CF3D76DA}"/>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0CD07CE-0A8D-4D20-89DD-C3798676D2EF}"/>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67B13A0F-491D-4EA8-966B-067CBEFC349D}"/>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4CAFFC38-A160-405B-BD52-6784C31E7694}"/>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F170E83-3203-40F2-8A7D-DC7C5A960C12}"/>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6A970EFB-89DD-490C-B4CD-951F84D3BE1A}"/>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A0BA6FEB-9BE9-437B-A91B-2742FD235055}"/>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B37D0D2-A032-42FF-83F6-D3F689A9E3FF}"/>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2BDAFEA-77F3-4563-8A39-6AEB432A955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4ACCB15-58BB-411E-AEF3-3C37EFC7E14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252298B-76AC-4178-B54C-6B99A8EDDDD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357A2C6-D6D3-45C3-A55C-71B4E5CDBA3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9847EAF-BD7C-4F9E-99AC-80398A14DDE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11249</xdr:rowOff>
    </xdr:from>
    <xdr:to>
      <xdr:col>24</xdr:col>
      <xdr:colOff>114300</xdr:colOff>
      <xdr:row>62</xdr:row>
      <xdr:rowOff>112849</xdr:rowOff>
    </xdr:to>
    <xdr:sp macro="" textlink="">
      <xdr:nvSpPr>
        <xdr:cNvPr id="187" name="楕円 186">
          <a:extLst>
            <a:ext uri="{FF2B5EF4-FFF2-40B4-BE49-F238E27FC236}">
              <a16:creationId xmlns:a16="http://schemas.microsoft.com/office/drawing/2014/main" id="{0BEB898B-5F99-4BFD-BDA1-958A39FC4B3C}"/>
            </a:ext>
          </a:extLst>
        </xdr:cNvPr>
        <xdr:cNvSpPr/>
      </xdr:nvSpPr>
      <xdr:spPr>
        <a:xfrm>
          <a:off x="4036060" y="1040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161126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F2A6921-6EB8-4662-83FC-210761AA58B5}"/>
            </a:ext>
          </a:extLst>
        </xdr:cNvPr>
        <xdr:cNvSpPr txBox="1"/>
      </xdr:nvSpPr>
      <xdr:spPr>
        <a:xfrm>
          <a:off x="4124960" y="1038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163104</xdr:rowOff>
    </xdr:from>
    <xdr:to>
      <xdr:col>20</xdr:col>
      <xdr:colOff>38100</xdr:colOff>
      <xdr:row>62</xdr:row>
      <xdr:rowOff>93254</xdr:rowOff>
    </xdr:to>
    <xdr:sp macro="" textlink="">
      <xdr:nvSpPr>
        <xdr:cNvPr id="189" name="楕円 188">
          <a:extLst>
            <a:ext uri="{FF2B5EF4-FFF2-40B4-BE49-F238E27FC236}">
              <a16:creationId xmlns:a16="http://schemas.microsoft.com/office/drawing/2014/main" id="{D643BB05-BD74-4C58-BB47-9EE20069622C}"/>
            </a:ext>
          </a:extLst>
        </xdr:cNvPr>
        <xdr:cNvSpPr/>
      </xdr:nvSpPr>
      <xdr:spPr>
        <a:xfrm>
          <a:off x="3312160" y="1038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42454</xdr:rowOff>
    </xdr:from>
    <xdr:to>
      <xdr:col>24</xdr:col>
      <xdr:colOff>63500</xdr:colOff>
      <xdr:row>62</xdr:row>
      <xdr:rowOff>62049</xdr:rowOff>
    </xdr:to>
    <xdr:cxnSp macro="">
      <xdr:nvCxnSpPr>
        <xdr:cNvPr id="190" name="直線コネクタ 189">
          <a:extLst>
            <a:ext uri="{FF2B5EF4-FFF2-40B4-BE49-F238E27FC236}">
              <a16:creationId xmlns:a16="http://schemas.microsoft.com/office/drawing/2014/main" id="{B2FD13CD-BF8F-4175-A64D-9DF4796F97A6}"/>
            </a:ext>
          </a:extLst>
        </xdr:cNvPr>
        <xdr:cNvCxnSpPr/>
      </xdr:nvCxnSpPr>
      <xdr:spPr>
        <a:xfrm>
          <a:off x="3355340" y="10436134"/>
          <a:ext cx="73152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145143</xdr:rowOff>
    </xdr:from>
    <xdr:to>
      <xdr:col>15</xdr:col>
      <xdr:colOff>101600</xdr:colOff>
      <xdr:row>62</xdr:row>
      <xdr:rowOff>75293</xdr:rowOff>
    </xdr:to>
    <xdr:sp macro="" textlink="">
      <xdr:nvSpPr>
        <xdr:cNvPr id="191" name="楕円 190">
          <a:extLst>
            <a:ext uri="{FF2B5EF4-FFF2-40B4-BE49-F238E27FC236}">
              <a16:creationId xmlns:a16="http://schemas.microsoft.com/office/drawing/2014/main" id="{0DD3B8EC-588A-4598-A8A6-E14729FA36BD}"/>
            </a:ext>
          </a:extLst>
        </xdr:cNvPr>
        <xdr:cNvSpPr/>
      </xdr:nvSpPr>
      <xdr:spPr>
        <a:xfrm>
          <a:off x="2514600" y="103711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24493</xdr:rowOff>
    </xdr:from>
    <xdr:to>
      <xdr:col>19</xdr:col>
      <xdr:colOff>177800</xdr:colOff>
      <xdr:row>62</xdr:row>
      <xdr:rowOff>42454</xdr:rowOff>
    </xdr:to>
    <xdr:cxnSp macro="">
      <xdr:nvCxnSpPr>
        <xdr:cNvPr id="192" name="直線コネクタ 191">
          <a:extLst>
            <a:ext uri="{FF2B5EF4-FFF2-40B4-BE49-F238E27FC236}">
              <a16:creationId xmlns:a16="http://schemas.microsoft.com/office/drawing/2014/main" id="{7046DA79-07BD-4ED8-9DBB-C639B72766C1}"/>
            </a:ext>
          </a:extLst>
        </xdr:cNvPr>
        <xdr:cNvCxnSpPr/>
      </xdr:nvCxnSpPr>
      <xdr:spPr>
        <a:xfrm>
          <a:off x="2565400" y="10418173"/>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128815</xdr:rowOff>
    </xdr:from>
    <xdr:to>
      <xdr:col>10</xdr:col>
      <xdr:colOff>165100</xdr:colOff>
      <xdr:row>62</xdr:row>
      <xdr:rowOff>58965</xdr:rowOff>
    </xdr:to>
    <xdr:sp macro="" textlink="">
      <xdr:nvSpPr>
        <xdr:cNvPr id="193" name="楕円 192">
          <a:extLst>
            <a:ext uri="{FF2B5EF4-FFF2-40B4-BE49-F238E27FC236}">
              <a16:creationId xmlns:a16="http://schemas.microsoft.com/office/drawing/2014/main" id="{9AE257B6-7DBC-48F3-A88C-59444D8B6B6A}"/>
            </a:ext>
          </a:extLst>
        </xdr:cNvPr>
        <xdr:cNvSpPr/>
      </xdr:nvSpPr>
      <xdr:spPr>
        <a:xfrm>
          <a:off x="1739900" y="10354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8165</xdr:rowOff>
    </xdr:from>
    <xdr:to>
      <xdr:col>15</xdr:col>
      <xdr:colOff>50800</xdr:colOff>
      <xdr:row>62</xdr:row>
      <xdr:rowOff>24493</xdr:rowOff>
    </xdr:to>
    <xdr:cxnSp macro="">
      <xdr:nvCxnSpPr>
        <xdr:cNvPr id="194" name="直線コネクタ 193">
          <a:extLst>
            <a:ext uri="{FF2B5EF4-FFF2-40B4-BE49-F238E27FC236}">
              <a16:creationId xmlns:a16="http://schemas.microsoft.com/office/drawing/2014/main" id="{6DB62185-6631-4A05-BDFD-07E318D583FA}"/>
            </a:ext>
          </a:extLst>
        </xdr:cNvPr>
        <xdr:cNvCxnSpPr/>
      </xdr:nvCxnSpPr>
      <xdr:spPr>
        <a:xfrm>
          <a:off x="1790700" y="10401845"/>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107587</xdr:rowOff>
    </xdr:from>
    <xdr:to>
      <xdr:col>6</xdr:col>
      <xdr:colOff>38100</xdr:colOff>
      <xdr:row>62</xdr:row>
      <xdr:rowOff>37737</xdr:rowOff>
    </xdr:to>
    <xdr:sp macro="" textlink="">
      <xdr:nvSpPr>
        <xdr:cNvPr id="195" name="楕円 194">
          <a:extLst>
            <a:ext uri="{FF2B5EF4-FFF2-40B4-BE49-F238E27FC236}">
              <a16:creationId xmlns:a16="http://schemas.microsoft.com/office/drawing/2014/main" id="{C7E9A1B7-E643-470B-B0DE-2EEDD9DA92A4}"/>
            </a:ext>
          </a:extLst>
        </xdr:cNvPr>
        <xdr:cNvSpPr/>
      </xdr:nvSpPr>
      <xdr:spPr>
        <a:xfrm>
          <a:off x="965200" y="1033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158387</xdr:rowOff>
    </xdr:from>
    <xdr:to>
      <xdr:col>10</xdr:col>
      <xdr:colOff>114300</xdr:colOff>
      <xdr:row>62</xdr:row>
      <xdr:rowOff>8165</xdr:rowOff>
    </xdr:to>
    <xdr:cxnSp macro="">
      <xdr:nvCxnSpPr>
        <xdr:cNvPr id="196" name="直線コネクタ 195">
          <a:extLst>
            <a:ext uri="{FF2B5EF4-FFF2-40B4-BE49-F238E27FC236}">
              <a16:creationId xmlns:a16="http://schemas.microsoft.com/office/drawing/2014/main" id="{CA4324BD-7A30-450B-BE99-161C9B718428}"/>
            </a:ext>
          </a:extLst>
        </xdr:cNvPr>
        <xdr:cNvCxnSpPr/>
      </xdr:nvCxnSpPr>
      <xdr:spPr>
        <a:xfrm>
          <a:off x="1008380" y="10384427"/>
          <a:ext cx="782320"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E718348-C0AA-410E-B854-CA7AF3F2D4D0}"/>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E4226A2-3253-4E5F-942C-9E70E1DDEC95}"/>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8493FA7D-13B4-4EA1-98E8-4033D512E89F}"/>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E1FBC5F-3BBA-45C2-9029-0303011B6867}"/>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84381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31089E6-1406-4157-BFAB-AAD04CE2FB40}"/>
            </a:ext>
          </a:extLst>
        </xdr:cNvPr>
        <xdr:cNvSpPr txBox="1"/>
      </xdr:nvSpPr>
      <xdr:spPr>
        <a:xfrm>
          <a:off x="3170564" y="1047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66420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E690C35-F050-4C8B-B911-7E12B1251CE8}"/>
            </a:ext>
          </a:extLst>
        </xdr:cNvPr>
        <xdr:cNvSpPr txBox="1"/>
      </xdr:nvSpPr>
      <xdr:spPr>
        <a:xfrm>
          <a:off x="2385704" y="10460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50092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184402C-51CD-4343-8131-D66F614BB36C}"/>
            </a:ext>
          </a:extLst>
        </xdr:cNvPr>
        <xdr:cNvSpPr txBox="1"/>
      </xdr:nvSpPr>
      <xdr:spPr>
        <a:xfrm>
          <a:off x="1611004" y="1044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28864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3227494-1C68-4C20-A30B-0F8AB0535A70}"/>
            </a:ext>
          </a:extLst>
        </xdr:cNvPr>
        <xdr:cNvSpPr txBox="1"/>
      </xdr:nvSpPr>
      <xdr:spPr>
        <a:xfrm>
          <a:off x="836304" y="1042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263B16B-E935-4786-A2C9-BC6F42830C6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0BBAE91-8CC7-48CA-A1A7-A77FF42564E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A6679B4-6556-4638-BA78-8E8C162B537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E9B516F-D815-46C8-AB36-0B96AE5896D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C9037D2-C90D-442D-AE12-7EAB46CA87E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616E3F7-0AD8-4118-A853-097094FC7F8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9A7C830-847D-4697-95E5-1E57364A0D4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C173E9A-7CDB-4724-9EAA-01F46F7E6B5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BD0A7D2-7449-40EC-933F-E2CB3E5B4F0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01060A3-6CD1-4563-A181-8401B1C21079}"/>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E0EBCA3-6D62-4297-9C69-891F406CD92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A6F493B4-CEBD-4B9F-ACBC-B22D5DB6B11C}"/>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190F5C4-6877-4320-93A3-561AAAB5155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28F6FD42-EC8F-4A22-9472-CE805A51E8C3}"/>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222A82A-9618-4A77-A2BD-CDB91E4ED75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47EB01C2-5E53-421F-B5F8-473283E5578B}"/>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13C6A19-C863-4FA0-B629-6FC6C0144BA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ECA4C9C8-8032-45EA-83F9-2008E6192F66}"/>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690DDEE-AE1C-480B-8924-2C7997A55F3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C26B452-540B-4670-9538-45726BA4BDF2}"/>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D2B14CE-8917-42BB-A51F-C488E664D51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DA9D71E4-0403-4C7B-92CF-DC16560DD501}"/>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E96A4C5-4FBD-490E-AA84-A65A60707D7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CC79CE48-75EC-4EAD-BFAB-56CF28808997}"/>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FD49A53-C406-427B-8241-BA98E1C821D4}"/>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2F2D3C80-68AF-40A9-A9F5-4FCE4EDBBB2F}"/>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A21B88E-725D-4BC4-873A-EB8BEADAE366}"/>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E7BFF85F-76C7-4383-A4EA-B0C8E7027A36}"/>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81A7BC91-9E3F-468A-B86A-8693DC89FE7E}"/>
            </a:ext>
          </a:extLst>
        </xdr:cNvPr>
        <xdr:cNvSpPr txBox="1"/>
      </xdr:nvSpPr>
      <xdr:spPr>
        <a:xfrm>
          <a:off x="9258300" y="10527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5CC1722-1692-4971-968D-C58076556AF1}"/>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611C67B9-D465-4B94-BE1F-6A4002758D27}"/>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144C09C8-4043-4914-B1B4-11062A60C669}"/>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8F23EDBF-B11F-4E21-A64E-F6EBFEB25248}"/>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4AB69667-39D6-46A9-B909-C748B73444B0}"/>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3480969-11B0-43DC-9A16-D5BA37E8DFD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4BA1AB-9B09-4BE3-9717-84DFA853C46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F00BFCA-6CE5-4409-86C4-DA820384554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0C8E28-4415-44FB-856D-640A9324D9E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3DEA49B-607E-4899-B0CA-E3BE4A1769E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99864</xdr:rowOff>
    </xdr:from>
    <xdr:to>
      <xdr:col>55</xdr:col>
      <xdr:colOff>50800</xdr:colOff>
      <xdr:row>63</xdr:row>
      <xdr:rowOff>30014</xdr:rowOff>
    </xdr:to>
    <xdr:sp macro="" textlink="">
      <xdr:nvSpPr>
        <xdr:cNvPr id="244" name="楕円 243">
          <a:extLst>
            <a:ext uri="{FF2B5EF4-FFF2-40B4-BE49-F238E27FC236}">
              <a16:creationId xmlns:a16="http://schemas.microsoft.com/office/drawing/2014/main" id="{4095C9E8-F726-436D-A102-212742BBDE30}"/>
            </a:ext>
          </a:extLst>
        </xdr:cNvPr>
        <xdr:cNvSpPr/>
      </xdr:nvSpPr>
      <xdr:spPr>
        <a:xfrm>
          <a:off x="9192260" y="104935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122741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582C7377-8463-4205-B5F9-3D7CC82D36CA}"/>
            </a:ext>
          </a:extLst>
        </xdr:cNvPr>
        <xdr:cNvSpPr txBox="1"/>
      </xdr:nvSpPr>
      <xdr:spPr>
        <a:xfrm>
          <a:off x="9258300" y="10348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102529</xdr:rowOff>
    </xdr:from>
    <xdr:to>
      <xdr:col>50</xdr:col>
      <xdr:colOff>165100</xdr:colOff>
      <xdr:row>63</xdr:row>
      <xdr:rowOff>32679</xdr:rowOff>
    </xdr:to>
    <xdr:sp macro="" textlink="">
      <xdr:nvSpPr>
        <xdr:cNvPr id="246" name="楕円 245">
          <a:extLst>
            <a:ext uri="{FF2B5EF4-FFF2-40B4-BE49-F238E27FC236}">
              <a16:creationId xmlns:a16="http://schemas.microsoft.com/office/drawing/2014/main" id="{AE88E34A-BDFA-4F35-8AA3-D892D4C9FCD3}"/>
            </a:ext>
          </a:extLst>
        </xdr:cNvPr>
        <xdr:cNvSpPr/>
      </xdr:nvSpPr>
      <xdr:spPr>
        <a:xfrm>
          <a:off x="8445500" y="104962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150664</xdr:rowOff>
    </xdr:from>
    <xdr:to>
      <xdr:col>55</xdr:col>
      <xdr:colOff>0</xdr:colOff>
      <xdr:row>62</xdr:row>
      <xdr:rowOff>153329</xdr:rowOff>
    </xdr:to>
    <xdr:cxnSp macro="">
      <xdr:nvCxnSpPr>
        <xdr:cNvPr id="247" name="直線コネクタ 246">
          <a:extLst>
            <a:ext uri="{FF2B5EF4-FFF2-40B4-BE49-F238E27FC236}">
              <a16:creationId xmlns:a16="http://schemas.microsoft.com/office/drawing/2014/main" id="{80B0AAA7-0227-4D09-B91A-FABB8A7CA9B3}"/>
            </a:ext>
          </a:extLst>
        </xdr:cNvPr>
        <xdr:cNvCxnSpPr/>
      </xdr:nvCxnSpPr>
      <xdr:spPr>
        <a:xfrm flipV="1">
          <a:off x="8496300" y="10544344"/>
          <a:ext cx="723900" cy="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105457</xdr:rowOff>
    </xdr:from>
    <xdr:to>
      <xdr:col>46</xdr:col>
      <xdr:colOff>38100</xdr:colOff>
      <xdr:row>63</xdr:row>
      <xdr:rowOff>35607</xdr:rowOff>
    </xdr:to>
    <xdr:sp macro="" textlink="">
      <xdr:nvSpPr>
        <xdr:cNvPr id="248" name="楕円 247">
          <a:extLst>
            <a:ext uri="{FF2B5EF4-FFF2-40B4-BE49-F238E27FC236}">
              <a16:creationId xmlns:a16="http://schemas.microsoft.com/office/drawing/2014/main" id="{37361A5D-11FA-47D3-9B96-4AAD5406AC86}"/>
            </a:ext>
          </a:extLst>
        </xdr:cNvPr>
        <xdr:cNvSpPr/>
      </xdr:nvSpPr>
      <xdr:spPr>
        <a:xfrm>
          <a:off x="7670800" y="10499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153329</xdr:rowOff>
    </xdr:from>
    <xdr:to>
      <xdr:col>50</xdr:col>
      <xdr:colOff>114300</xdr:colOff>
      <xdr:row>62</xdr:row>
      <xdr:rowOff>156257</xdr:rowOff>
    </xdr:to>
    <xdr:cxnSp macro="">
      <xdr:nvCxnSpPr>
        <xdr:cNvPr id="249" name="直線コネクタ 248">
          <a:extLst>
            <a:ext uri="{FF2B5EF4-FFF2-40B4-BE49-F238E27FC236}">
              <a16:creationId xmlns:a16="http://schemas.microsoft.com/office/drawing/2014/main" id="{8C801C17-4401-40FD-9A29-451F3C792518}"/>
            </a:ext>
          </a:extLst>
        </xdr:cNvPr>
        <xdr:cNvCxnSpPr/>
      </xdr:nvCxnSpPr>
      <xdr:spPr>
        <a:xfrm flipV="1">
          <a:off x="7713980" y="10547009"/>
          <a:ext cx="782320" cy="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107924</xdr:rowOff>
    </xdr:from>
    <xdr:to>
      <xdr:col>41</xdr:col>
      <xdr:colOff>101600</xdr:colOff>
      <xdr:row>63</xdr:row>
      <xdr:rowOff>38074</xdr:rowOff>
    </xdr:to>
    <xdr:sp macro="" textlink="">
      <xdr:nvSpPr>
        <xdr:cNvPr id="250" name="楕円 249">
          <a:extLst>
            <a:ext uri="{FF2B5EF4-FFF2-40B4-BE49-F238E27FC236}">
              <a16:creationId xmlns:a16="http://schemas.microsoft.com/office/drawing/2014/main" id="{BE3F07EC-245F-4685-9705-977E63EE39F6}"/>
            </a:ext>
          </a:extLst>
        </xdr:cNvPr>
        <xdr:cNvSpPr/>
      </xdr:nvSpPr>
      <xdr:spPr>
        <a:xfrm>
          <a:off x="6873240" y="10501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156257</xdr:rowOff>
    </xdr:from>
    <xdr:to>
      <xdr:col>45</xdr:col>
      <xdr:colOff>177800</xdr:colOff>
      <xdr:row>62</xdr:row>
      <xdr:rowOff>158724</xdr:rowOff>
    </xdr:to>
    <xdr:cxnSp macro="">
      <xdr:nvCxnSpPr>
        <xdr:cNvPr id="251" name="直線コネクタ 250">
          <a:extLst>
            <a:ext uri="{FF2B5EF4-FFF2-40B4-BE49-F238E27FC236}">
              <a16:creationId xmlns:a16="http://schemas.microsoft.com/office/drawing/2014/main" id="{BFC4F9EC-9966-49D3-91DB-6FADD0017BF1}"/>
            </a:ext>
          </a:extLst>
        </xdr:cNvPr>
        <xdr:cNvCxnSpPr/>
      </xdr:nvCxnSpPr>
      <xdr:spPr>
        <a:xfrm flipV="1">
          <a:off x="6924040" y="10549937"/>
          <a:ext cx="789940" cy="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111296</xdr:rowOff>
    </xdr:from>
    <xdr:to>
      <xdr:col>36</xdr:col>
      <xdr:colOff>165100</xdr:colOff>
      <xdr:row>63</xdr:row>
      <xdr:rowOff>41446</xdr:rowOff>
    </xdr:to>
    <xdr:sp macro="" textlink="">
      <xdr:nvSpPr>
        <xdr:cNvPr id="252" name="楕円 251">
          <a:extLst>
            <a:ext uri="{FF2B5EF4-FFF2-40B4-BE49-F238E27FC236}">
              <a16:creationId xmlns:a16="http://schemas.microsoft.com/office/drawing/2014/main" id="{ED381BE6-1B09-46B7-B91E-E6BC37008ACF}"/>
            </a:ext>
          </a:extLst>
        </xdr:cNvPr>
        <xdr:cNvSpPr/>
      </xdr:nvSpPr>
      <xdr:spPr>
        <a:xfrm>
          <a:off x="6098540" y="10504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158724</xdr:rowOff>
    </xdr:from>
    <xdr:to>
      <xdr:col>41</xdr:col>
      <xdr:colOff>50800</xdr:colOff>
      <xdr:row>62</xdr:row>
      <xdr:rowOff>162096</xdr:rowOff>
    </xdr:to>
    <xdr:cxnSp macro="">
      <xdr:nvCxnSpPr>
        <xdr:cNvPr id="253" name="直線コネクタ 252">
          <a:extLst>
            <a:ext uri="{FF2B5EF4-FFF2-40B4-BE49-F238E27FC236}">
              <a16:creationId xmlns:a16="http://schemas.microsoft.com/office/drawing/2014/main" id="{8E2349E3-8CD9-4F5D-8562-18EBBBFC722D}"/>
            </a:ext>
          </a:extLst>
        </xdr:cNvPr>
        <xdr:cNvCxnSpPr/>
      </xdr:nvCxnSpPr>
      <xdr:spPr>
        <a:xfrm flipV="1">
          <a:off x="6149340" y="10552404"/>
          <a:ext cx="7747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3611E10-EB99-4CD8-8AB7-91D16EE363DA}"/>
            </a:ext>
          </a:extLst>
        </xdr:cNvPr>
        <xdr:cNvSpPr txBox="1"/>
      </xdr:nvSpPr>
      <xdr:spPr>
        <a:xfrm>
          <a:off x="8214575" y="1063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692A658C-133F-4C5A-B3EC-B3CD2CCD1042}"/>
            </a:ext>
          </a:extLst>
        </xdr:cNvPr>
        <xdr:cNvSpPr txBox="1"/>
      </xdr:nvSpPr>
      <xdr:spPr>
        <a:xfrm>
          <a:off x="7444955" y="1064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59422EDD-E0A8-4049-AE70-C932143B406F}"/>
            </a:ext>
          </a:extLst>
        </xdr:cNvPr>
        <xdr:cNvSpPr txBox="1"/>
      </xdr:nvSpPr>
      <xdr:spPr>
        <a:xfrm>
          <a:off x="6670255" y="1064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1B98362-293A-45F6-9AAF-0A9D683CC985}"/>
            </a:ext>
          </a:extLst>
        </xdr:cNvPr>
        <xdr:cNvSpPr txBox="1"/>
      </xdr:nvSpPr>
      <xdr:spPr>
        <a:xfrm>
          <a:off x="5872695" y="1064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49206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11EE7DC9-8BE9-4231-8E3F-ECB1004B5DC7}"/>
            </a:ext>
          </a:extLst>
        </xdr:cNvPr>
        <xdr:cNvSpPr txBox="1"/>
      </xdr:nvSpPr>
      <xdr:spPr>
        <a:xfrm>
          <a:off x="8214575" y="102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52134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8AE6643D-5D52-4706-B449-DC5AEEB3FE0B}"/>
            </a:ext>
          </a:extLst>
        </xdr:cNvPr>
        <xdr:cNvSpPr txBox="1"/>
      </xdr:nvSpPr>
      <xdr:spPr>
        <a:xfrm>
          <a:off x="7444955" y="1027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54601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E776286-09D1-4E64-85F3-FEF5302493BA}"/>
            </a:ext>
          </a:extLst>
        </xdr:cNvPr>
        <xdr:cNvSpPr txBox="1"/>
      </xdr:nvSpPr>
      <xdr:spPr>
        <a:xfrm>
          <a:off x="6670255" y="1028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57973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A2CF6032-7D4F-4285-9492-0631773A6449}"/>
            </a:ext>
          </a:extLst>
        </xdr:cNvPr>
        <xdr:cNvSpPr txBox="1"/>
      </xdr:nvSpPr>
      <xdr:spPr>
        <a:xfrm>
          <a:off x="5872695" y="10284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7F6E3D9-63A4-464F-9C3F-179ED4122FF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F400574-8A45-4DB7-BA54-36372EE8D1E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2E87BC8-020D-4F5E-B884-08E47BAE089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ED34F8D-ED3C-43A1-8B92-9C5EC230068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525512D-40BC-4212-BC25-9F290D7B619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CEAE954-9167-4A99-B93D-E444EB4F0D7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9A192BB-7741-4C0A-A9C0-EBD46152B2C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A5B8775-F2EB-405A-A63E-0B3E3B93997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78AFFF4-0C67-4AA9-9CCC-34869C3FCC9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724E93E-431B-469E-8EC4-20C8307756F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24C9273-8199-4CDA-B06F-7144321C924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1803BBE-A6D8-4B7A-8242-845A11EA6948}"/>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8012CC5B-C8B1-44DB-B2B7-3FB5FB89AE73}"/>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E2ADE8F5-D7FC-4081-B918-D121B904A523}"/>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82FD8D3E-DA6F-4EFC-BBAB-C3BB280A9D3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4A05A74-CA86-47C4-AA1F-15E72DA4B499}"/>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86797D32-7618-467C-92A1-0E2AD664A2D1}"/>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52EC8DA-F1F2-4B64-8CA2-C750E0C361A1}"/>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9C82BD38-027C-456B-9D32-B9A9E6DB83F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11BD033-164A-4981-ABC7-BFBA1701F1E1}"/>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9EE55B12-9FAE-4B8C-9261-D499B70DDEDF}"/>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E88DD1F8-B18C-4CC2-9820-55202FEE8CA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3F19EA2F-68EE-4380-8235-C5C673F60758}"/>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81120EA-3129-44A8-A22C-18FBFAD10065}"/>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EDE37C5-BA7B-4614-A365-4A76FABA2B9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307DF917-ED24-493E-93E3-10C5480BAA6E}"/>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E0E7EDC-52BE-41E9-90C4-D050EB4D4618}"/>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EAE8726-D49F-4F63-A8AD-7922C5437A6D}"/>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A6C76325-0695-4E64-9EB9-10DA393A2C99}"/>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0723A627-B803-45BE-89D6-CE080DB28D48}"/>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13BE8BEC-8F39-4DC4-9451-B8057A183724}"/>
            </a:ext>
          </a:extLst>
        </xdr:cNvPr>
        <xdr:cNvSpPr txBox="1"/>
      </xdr:nvSpPr>
      <xdr:spPr>
        <a:xfrm>
          <a:off x="4124960" y="13843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5EE31C2C-BB05-499A-8E8C-1549EC269266}"/>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A1579680-C444-42E9-8200-789EE8915302}"/>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3793BD9-1A77-4AF1-B2B8-86D34CDDDEC2}"/>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C302FA49-5013-4727-B3E6-4D14CB0FA5F4}"/>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0B55C990-5792-4581-A092-7B380ED111C5}"/>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013862A-90DA-416A-815B-31E44D6D75F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CBBAAE4-0F5B-4A8E-905B-1F7B83682F0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E93E23A-F666-4561-8AB4-50D56286C05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6833268-9A5F-43C2-8BE5-A309808D254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36C53C4-E5BA-4199-9F30-7087F3256F1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168548</xdr:rowOff>
    </xdr:from>
    <xdr:to>
      <xdr:col>24</xdr:col>
      <xdr:colOff>114300</xdr:colOff>
      <xdr:row>86</xdr:row>
      <xdr:rowOff>98698</xdr:rowOff>
    </xdr:to>
    <xdr:sp macro="" textlink="">
      <xdr:nvSpPr>
        <xdr:cNvPr id="303" name="楕円 302">
          <a:extLst>
            <a:ext uri="{FF2B5EF4-FFF2-40B4-BE49-F238E27FC236}">
              <a16:creationId xmlns:a16="http://schemas.microsoft.com/office/drawing/2014/main" id="{6E48A003-FD1D-4BD7-9463-B857F6C4A38C}"/>
            </a:ext>
          </a:extLst>
        </xdr:cNvPr>
        <xdr:cNvSpPr/>
      </xdr:nvSpPr>
      <xdr:spPr>
        <a:xfrm>
          <a:off x="4036060" y="14417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83475</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37AC3E5-6C02-4112-BB5D-F46B73010B57}"/>
            </a:ext>
          </a:extLst>
        </xdr:cNvPr>
        <xdr:cNvSpPr txBox="1"/>
      </xdr:nvSpPr>
      <xdr:spPr>
        <a:xfrm>
          <a:off x="4124960" y="1433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145687</xdr:rowOff>
    </xdr:from>
    <xdr:to>
      <xdr:col>20</xdr:col>
      <xdr:colOff>38100</xdr:colOff>
      <xdr:row>86</xdr:row>
      <xdr:rowOff>75837</xdr:rowOff>
    </xdr:to>
    <xdr:sp macro="" textlink="">
      <xdr:nvSpPr>
        <xdr:cNvPr id="305" name="楕円 304">
          <a:extLst>
            <a:ext uri="{FF2B5EF4-FFF2-40B4-BE49-F238E27FC236}">
              <a16:creationId xmlns:a16="http://schemas.microsoft.com/office/drawing/2014/main" id="{97CE6B8F-3D1F-410B-97D6-56B0009E776A}"/>
            </a:ext>
          </a:extLst>
        </xdr:cNvPr>
        <xdr:cNvSpPr/>
      </xdr:nvSpPr>
      <xdr:spPr>
        <a:xfrm>
          <a:off x="3312160" y="143950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25037</xdr:rowOff>
    </xdr:from>
    <xdr:to>
      <xdr:col>24</xdr:col>
      <xdr:colOff>63500</xdr:colOff>
      <xdr:row>86</xdr:row>
      <xdr:rowOff>47898</xdr:rowOff>
    </xdr:to>
    <xdr:cxnSp macro="">
      <xdr:nvCxnSpPr>
        <xdr:cNvPr id="306" name="直線コネクタ 305">
          <a:extLst>
            <a:ext uri="{FF2B5EF4-FFF2-40B4-BE49-F238E27FC236}">
              <a16:creationId xmlns:a16="http://schemas.microsoft.com/office/drawing/2014/main" id="{A34B787C-08BA-4B91-8ADB-DB313A88AC9C}"/>
            </a:ext>
          </a:extLst>
        </xdr:cNvPr>
        <xdr:cNvCxnSpPr/>
      </xdr:nvCxnSpPr>
      <xdr:spPr>
        <a:xfrm>
          <a:off x="3355340" y="14442077"/>
          <a:ext cx="7315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126093</xdr:rowOff>
    </xdr:from>
    <xdr:to>
      <xdr:col>15</xdr:col>
      <xdr:colOff>101600</xdr:colOff>
      <xdr:row>86</xdr:row>
      <xdr:rowOff>56243</xdr:rowOff>
    </xdr:to>
    <xdr:sp macro="" textlink="">
      <xdr:nvSpPr>
        <xdr:cNvPr id="307" name="楕円 306">
          <a:extLst>
            <a:ext uri="{FF2B5EF4-FFF2-40B4-BE49-F238E27FC236}">
              <a16:creationId xmlns:a16="http://schemas.microsoft.com/office/drawing/2014/main" id="{559865A7-5C2B-4EBE-B4E6-69AA740701B6}"/>
            </a:ext>
          </a:extLst>
        </xdr:cNvPr>
        <xdr:cNvSpPr/>
      </xdr:nvSpPr>
      <xdr:spPr>
        <a:xfrm>
          <a:off x="2514600" y="14375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5443</xdr:rowOff>
    </xdr:from>
    <xdr:to>
      <xdr:col>19</xdr:col>
      <xdr:colOff>177800</xdr:colOff>
      <xdr:row>86</xdr:row>
      <xdr:rowOff>25037</xdr:rowOff>
    </xdr:to>
    <xdr:cxnSp macro="">
      <xdr:nvCxnSpPr>
        <xdr:cNvPr id="308" name="直線コネクタ 307">
          <a:extLst>
            <a:ext uri="{FF2B5EF4-FFF2-40B4-BE49-F238E27FC236}">
              <a16:creationId xmlns:a16="http://schemas.microsoft.com/office/drawing/2014/main" id="{FF38AD35-3FE8-474A-96A4-476610DB2424}"/>
            </a:ext>
          </a:extLst>
        </xdr:cNvPr>
        <xdr:cNvCxnSpPr/>
      </xdr:nvCxnSpPr>
      <xdr:spPr>
        <a:xfrm>
          <a:off x="2565400" y="1442248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104866</xdr:rowOff>
    </xdr:from>
    <xdr:to>
      <xdr:col>10</xdr:col>
      <xdr:colOff>165100</xdr:colOff>
      <xdr:row>86</xdr:row>
      <xdr:rowOff>35016</xdr:rowOff>
    </xdr:to>
    <xdr:sp macro="" textlink="">
      <xdr:nvSpPr>
        <xdr:cNvPr id="309" name="楕円 308">
          <a:extLst>
            <a:ext uri="{FF2B5EF4-FFF2-40B4-BE49-F238E27FC236}">
              <a16:creationId xmlns:a16="http://schemas.microsoft.com/office/drawing/2014/main" id="{2AFDAB85-488F-4087-A70B-FF0EBB71676A}"/>
            </a:ext>
          </a:extLst>
        </xdr:cNvPr>
        <xdr:cNvSpPr/>
      </xdr:nvSpPr>
      <xdr:spPr>
        <a:xfrm>
          <a:off x="1739900" y="143542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155666</xdr:rowOff>
    </xdr:from>
    <xdr:to>
      <xdr:col>15</xdr:col>
      <xdr:colOff>50800</xdr:colOff>
      <xdr:row>86</xdr:row>
      <xdr:rowOff>5443</xdr:rowOff>
    </xdr:to>
    <xdr:cxnSp macro="">
      <xdr:nvCxnSpPr>
        <xdr:cNvPr id="310" name="直線コネクタ 309">
          <a:extLst>
            <a:ext uri="{FF2B5EF4-FFF2-40B4-BE49-F238E27FC236}">
              <a16:creationId xmlns:a16="http://schemas.microsoft.com/office/drawing/2014/main" id="{22185137-55B3-48B2-AB75-806684B89BCE}"/>
            </a:ext>
          </a:extLst>
        </xdr:cNvPr>
        <xdr:cNvCxnSpPr/>
      </xdr:nvCxnSpPr>
      <xdr:spPr>
        <a:xfrm>
          <a:off x="1790700" y="14405066"/>
          <a:ext cx="7747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83638</xdr:rowOff>
    </xdr:from>
    <xdr:to>
      <xdr:col>6</xdr:col>
      <xdr:colOff>38100</xdr:colOff>
      <xdr:row>86</xdr:row>
      <xdr:rowOff>13788</xdr:rowOff>
    </xdr:to>
    <xdr:sp macro="" textlink="">
      <xdr:nvSpPr>
        <xdr:cNvPr id="311" name="楕円 310">
          <a:extLst>
            <a:ext uri="{FF2B5EF4-FFF2-40B4-BE49-F238E27FC236}">
              <a16:creationId xmlns:a16="http://schemas.microsoft.com/office/drawing/2014/main" id="{E72341B4-E497-408B-872C-0F42DCB9C7A1}"/>
            </a:ext>
          </a:extLst>
        </xdr:cNvPr>
        <xdr:cNvSpPr/>
      </xdr:nvSpPr>
      <xdr:spPr>
        <a:xfrm>
          <a:off x="965200" y="143330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134438</xdr:rowOff>
    </xdr:from>
    <xdr:to>
      <xdr:col>10</xdr:col>
      <xdr:colOff>114300</xdr:colOff>
      <xdr:row>85</xdr:row>
      <xdr:rowOff>155666</xdr:rowOff>
    </xdr:to>
    <xdr:cxnSp macro="">
      <xdr:nvCxnSpPr>
        <xdr:cNvPr id="312" name="直線コネクタ 311">
          <a:extLst>
            <a:ext uri="{FF2B5EF4-FFF2-40B4-BE49-F238E27FC236}">
              <a16:creationId xmlns:a16="http://schemas.microsoft.com/office/drawing/2014/main" id="{44C36D05-FF3E-4E66-8043-04CC80AA8A33}"/>
            </a:ext>
          </a:extLst>
        </xdr:cNvPr>
        <xdr:cNvCxnSpPr/>
      </xdr:nvCxnSpPr>
      <xdr:spPr>
        <a:xfrm>
          <a:off x="1008380" y="14383838"/>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AE3AB1CD-500D-4F2B-A414-B58D6681B4A1}"/>
            </a:ext>
          </a:extLst>
        </xdr:cNvPr>
        <xdr:cNvSpPr txBox="1"/>
      </xdr:nvSpPr>
      <xdr:spPr>
        <a:xfrm>
          <a:off x="3170564"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F7ED32AF-094A-45C1-94F7-9C39A1258889}"/>
            </a:ext>
          </a:extLst>
        </xdr:cNvPr>
        <xdr:cNvSpPr txBox="1"/>
      </xdr:nvSpPr>
      <xdr:spPr>
        <a:xfrm>
          <a:off x="238570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3BD661BB-49CE-4998-83D2-8B52BD186AC8}"/>
            </a:ext>
          </a:extLst>
        </xdr:cNvPr>
        <xdr:cNvSpPr txBox="1"/>
      </xdr:nvSpPr>
      <xdr:spPr>
        <a:xfrm>
          <a:off x="161100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38C7DB44-9BFD-4C1C-9BD2-08B9E0DEBA6F}"/>
            </a:ext>
          </a:extLst>
        </xdr:cNvPr>
        <xdr:cNvSpPr txBox="1"/>
      </xdr:nvSpPr>
      <xdr:spPr>
        <a:xfrm>
          <a:off x="8363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66964</xdr:rowOff>
    </xdr:from>
    <xdr:ext cx="405111" cy="259045"/>
    <xdr:sp macro="" textlink="">
      <xdr:nvSpPr>
        <xdr:cNvPr id="317" name="n_1mainValue【公営住宅】&#10;有形固定資産減価償却率">
          <a:extLst>
            <a:ext uri="{FF2B5EF4-FFF2-40B4-BE49-F238E27FC236}">
              <a16:creationId xmlns:a16="http://schemas.microsoft.com/office/drawing/2014/main" id="{960B8770-C394-4260-99D2-2B9550568394}"/>
            </a:ext>
          </a:extLst>
        </xdr:cNvPr>
        <xdr:cNvSpPr txBox="1"/>
      </xdr:nvSpPr>
      <xdr:spPr>
        <a:xfrm>
          <a:off x="3170564" y="1448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47370</xdr:rowOff>
    </xdr:from>
    <xdr:ext cx="405111" cy="259045"/>
    <xdr:sp macro="" textlink="">
      <xdr:nvSpPr>
        <xdr:cNvPr id="318" name="n_2mainValue【公営住宅】&#10;有形固定資産減価償却率">
          <a:extLst>
            <a:ext uri="{FF2B5EF4-FFF2-40B4-BE49-F238E27FC236}">
              <a16:creationId xmlns:a16="http://schemas.microsoft.com/office/drawing/2014/main" id="{5F596B45-D0F4-4983-B964-2CC9EDCC8D84}"/>
            </a:ext>
          </a:extLst>
        </xdr:cNvPr>
        <xdr:cNvSpPr txBox="1"/>
      </xdr:nvSpPr>
      <xdr:spPr>
        <a:xfrm>
          <a:off x="2385704" y="1446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26143</xdr:rowOff>
    </xdr:from>
    <xdr:ext cx="405111" cy="259045"/>
    <xdr:sp macro="" textlink="">
      <xdr:nvSpPr>
        <xdr:cNvPr id="319" name="n_3mainValue【公営住宅】&#10;有形固定資産減価償却率">
          <a:extLst>
            <a:ext uri="{FF2B5EF4-FFF2-40B4-BE49-F238E27FC236}">
              <a16:creationId xmlns:a16="http://schemas.microsoft.com/office/drawing/2014/main" id="{524E16CC-D728-4EAB-8121-84D9B2D40595}"/>
            </a:ext>
          </a:extLst>
        </xdr:cNvPr>
        <xdr:cNvSpPr txBox="1"/>
      </xdr:nvSpPr>
      <xdr:spPr>
        <a:xfrm>
          <a:off x="1611004" y="1444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4915</xdr:rowOff>
    </xdr:from>
    <xdr:ext cx="405111" cy="259045"/>
    <xdr:sp macro="" textlink="">
      <xdr:nvSpPr>
        <xdr:cNvPr id="320" name="n_4mainValue【公営住宅】&#10;有形固定資産減価償却率">
          <a:extLst>
            <a:ext uri="{FF2B5EF4-FFF2-40B4-BE49-F238E27FC236}">
              <a16:creationId xmlns:a16="http://schemas.microsoft.com/office/drawing/2014/main" id="{F32BA099-DB22-4EA0-95D8-9325F7F59134}"/>
            </a:ext>
          </a:extLst>
        </xdr:cNvPr>
        <xdr:cNvSpPr txBox="1"/>
      </xdr:nvSpPr>
      <xdr:spPr>
        <a:xfrm>
          <a:off x="836304" y="1442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E2D49CC-1BCA-4377-9152-C545595BC0B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0610277-0BC1-4587-A230-CDCBA2D468F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F7A76F5-0541-4DD3-8645-EFD3D3CAEF9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E351ADC-FE51-4B6E-A327-0EDEFE71102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F68F9FE-9407-44B0-A416-6C214D6D1D0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1936016-F27D-4D41-BFB2-B4FEA44B277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7ECA76A-DE0A-4C0D-9875-099BD45EDAD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9D15FF1-132A-4863-8E3C-ED27D2F020D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AD81BFCD-B892-4DEA-A67A-4DD66BB9B18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104AE41-6F97-4765-A2F4-737AAB8BB77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305CB71-D0A7-4555-83A4-4E5D583FD322}"/>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750EFC1-5325-4E21-82D6-66CDDBCAE7A1}"/>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1FCDB41C-2874-428F-B478-FDFDF5842383}"/>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4704C82E-4B14-4F80-9E6E-B44EA1578894}"/>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BD611FA-19CB-4FD1-8189-4941F72D58F3}"/>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C370AEC7-B757-4954-B9BD-B79C0EDF844F}"/>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75D9D47-09E5-408E-A878-B90BEA8884B9}"/>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855B573-A742-4F03-B04B-4CA33B6F8788}"/>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380781A-FA21-4F61-939A-36426EC336D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51FDCA6-2AB9-4938-95C7-08BDE29C626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79EB4AB-6895-4749-A8F2-874BF9A50F3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F514ABE0-04E1-4125-BCA1-AE9CFAAD5AFB}"/>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6C01CDDA-C245-478B-B77E-FD6F6D1BAF00}"/>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80995660-B81D-4950-99E6-B66EA6434D83}"/>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9B8E537D-2165-4D03-8E65-B3119FA20C20}"/>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8AA68AD7-26AB-4B29-AF39-61C93D6A42E0}"/>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0472D16E-4C70-4FF2-AA52-E199D471E274}"/>
            </a:ext>
          </a:extLst>
        </xdr:cNvPr>
        <xdr:cNvSpPr txBox="1"/>
      </xdr:nvSpPr>
      <xdr:spPr>
        <a:xfrm>
          <a:off x="9258300" y="14134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E144A88B-574F-4EC7-8165-5DBC6A991E01}"/>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F0459956-A454-443A-B06E-902D527BB0FE}"/>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D4608B6A-4CBF-49FB-94E6-98A7CAE26B4E}"/>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264A5C18-6AE6-4FC8-8E00-59A5C95EB536}"/>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5EE78F75-63C8-4439-A050-DB20CEA8680C}"/>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639F437-8C10-4C14-9284-D691175E0FF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C0447F4-58D6-4371-A8EE-620793F421B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AD02B3-89FB-4513-99BC-7A84123A4AA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0659D84-6FEF-40A9-9893-155DEF0BA20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86FB43D-353D-453E-A626-8F905AC3718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82855</xdr:rowOff>
    </xdr:from>
    <xdr:to>
      <xdr:col>55</xdr:col>
      <xdr:colOff>50800</xdr:colOff>
      <xdr:row>86</xdr:row>
      <xdr:rowOff>13005</xdr:rowOff>
    </xdr:to>
    <xdr:sp macro="" textlink="">
      <xdr:nvSpPr>
        <xdr:cNvPr id="358" name="楕円 357">
          <a:extLst>
            <a:ext uri="{FF2B5EF4-FFF2-40B4-BE49-F238E27FC236}">
              <a16:creationId xmlns:a16="http://schemas.microsoft.com/office/drawing/2014/main" id="{22EF3A93-8C16-460F-9C95-D6D6B5AF0CA4}"/>
            </a:ext>
          </a:extLst>
        </xdr:cNvPr>
        <xdr:cNvSpPr/>
      </xdr:nvSpPr>
      <xdr:spPr>
        <a:xfrm>
          <a:off x="9192260" y="14332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8247</xdr:rowOff>
    </xdr:from>
    <xdr:ext cx="469744" cy="259045"/>
    <xdr:sp macro="" textlink="">
      <xdr:nvSpPr>
        <xdr:cNvPr id="359" name="【公営住宅】&#10;一人当たり面積該当値テキスト">
          <a:extLst>
            <a:ext uri="{FF2B5EF4-FFF2-40B4-BE49-F238E27FC236}">
              <a16:creationId xmlns:a16="http://schemas.microsoft.com/office/drawing/2014/main" id="{AB2479DE-A288-4A72-A4E7-A99389ABAD2D}"/>
            </a:ext>
          </a:extLst>
        </xdr:cNvPr>
        <xdr:cNvSpPr txBox="1"/>
      </xdr:nvSpPr>
      <xdr:spPr>
        <a:xfrm>
          <a:off x="9258300" y="142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83541</xdr:rowOff>
    </xdr:from>
    <xdr:to>
      <xdr:col>50</xdr:col>
      <xdr:colOff>165100</xdr:colOff>
      <xdr:row>86</xdr:row>
      <xdr:rowOff>13691</xdr:rowOff>
    </xdr:to>
    <xdr:sp macro="" textlink="">
      <xdr:nvSpPr>
        <xdr:cNvPr id="360" name="楕円 359">
          <a:extLst>
            <a:ext uri="{FF2B5EF4-FFF2-40B4-BE49-F238E27FC236}">
              <a16:creationId xmlns:a16="http://schemas.microsoft.com/office/drawing/2014/main" id="{3289777D-6984-46B2-B17D-F014F09E1FEE}"/>
            </a:ext>
          </a:extLst>
        </xdr:cNvPr>
        <xdr:cNvSpPr/>
      </xdr:nvSpPr>
      <xdr:spPr>
        <a:xfrm>
          <a:off x="8445500" y="14332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133655</xdr:rowOff>
    </xdr:from>
    <xdr:to>
      <xdr:col>55</xdr:col>
      <xdr:colOff>0</xdr:colOff>
      <xdr:row>85</xdr:row>
      <xdr:rowOff>134341</xdr:rowOff>
    </xdr:to>
    <xdr:cxnSp macro="">
      <xdr:nvCxnSpPr>
        <xdr:cNvPr id="361" name="直線コネクタ 360">
          <a:extLst>
            <a:ext uri="{FF2B5EF4-FFF2-40B4-BE49-F238E27FC236}">
              <a16:creationId xmlns:a16="http://schemas.microsoft.com/office/drawing/2014/main" id="{80619D1F-CD6C-44DF-A443-6CFB205FCDFD}"/>
            </a:ext>
          </a:extLst>
        </xdr:cNvPr>
        <xdr:cNvCxnSpPr/>
      </xdr:nvCxnSpPr>
      <xdr:spPr>
        <a:xfrm flipV="1">
          <a:off x="8496300" y="14383055"/>
          <a:ext cx="7239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82855</xdr:rowOff>
    </xdr:from>
    <xdr:to>
      <xdr:col>46</xdr:col>
      <xdr:colOff>38100</xdr:colOff>
      <xdr:row>86</xdr:row>
      <xdr:rowOff>13005</xdr:rowOff>
    </xdr:to>
    <xdr:sp macro="" textlink="">
      <xdr:nvSpPr>
        <xdr:cNvPr id="362" name="楕円 361">
          <a:extLst>
            <a:ext uri="{FF2B5EF4-FFF2-40B4-BE49-F238E27FC236}">
              <a16:creationId xmlns:a16="http://schemas.microsoft.com/office/drawing/2014/main" id="{2F1CF656-3383-40E7-B5B7-D4FCE97C1112}"/>
            </a:ext>
          </a:extLst>
        </xdr:cNvPr>
        <xdr:cNvSpPr/>
      </xdr:nvSpPr>
      <xdr:spPr>
        <a:xfrm>
          <a:off x="7670800" y="14332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133655</xdr:rowOff>
    </xdr:from>
    <xdr:to>
      <xdr:col>50</xdr:col>
      <xdr:colOff>114300</xdr:colOff>
      <xdr:row>85</xdr:row>
      <xdr:rowOff>134341</xdr:rowOff>
    </xdr:to>
    <xdr:cxnSp macro="">
      <xdr:nvCxnSpPr>
        <xdr:cNvPr id="363" name="直線コネクタ 362">
          <a:extLst>
            <a:ext uri="{FF2B5EF4-FFF2-40B4-BE49-F238E27FC236}">
              <a16:creationId xmlns:a16="http://schemas.microsoft.com/office/drawing/2014/main" id="{43A2D69B-F007-4703-81EA-61BDB42159FC}"/>
            </a:ext>
          </a:extLst>
        </xdr:cNvPr>
        <xdr:cNvCxnSpPr/>
      </xdr:nvCxnSpPr>
      <xdr:spPr>
        <a:xfrm>
          <a:off x="7713980" y="14383055"/>
          <a:ext cx="78232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83083</xdr:rowOff>
    </xdr:from>
    <xdr:to>
      <xdr:col>41</xdr:col>
      <xdr:colOff>101600</xdr:colOff>
      <xdr:row>86</xdr:row>
      <xdr:rowOff>13233</xdr:rowOff>
    </xdr:to>
    <xdr:sp macro="" textlink="">
      <xdr:nvSpPr>
        <xdr:cNvPr id="364" name="楕円 363">
          <a:extLst>
            <a:ext uri="{FF2B5EF4-FFF2-40B4-BE49-F238E27FC236}">
              <a16:creationId xmlns:a16="http://schemas.microsoft.com/office/drawing/2014/main" id="{96FC181C-6F9C-4094-B453-EDF159FD3859}"/>
            </a:ext>
          </a:extLst>
        </xdr:cNvPr>
        <xdr:cNvSpPr/>
      </xdr:nvSpPr>
      <xdr:spPr>
        <a:xfrm>
          <a:off x="6873240" y="143324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133655</xdr:rowOff>
    </xdr:from>
    <xdr:to>
      <xdr:col>45</xdr:col>
      <xdr:colOff>177800</xdr:colOff>
      <xdr:row>85</xdr:row>
      <xdr:rowOff>133883</xdr:rowOff>
    </xdr:to>
    <xdr:cxnSp macro="">
      <xdr:nvCxnSpPr>
        <xdr:cNvPr id="365" name="直線コネクタ 364">
          <a:extLst>
            <a:ext uri="{FF2B5EF4-FFF2-40B4-BE49-F238E27FC236}">
              <a16:creationId xmlns:a16="http://schemas.microsoft.com/office/drawing/2014/main" id="{D26F1A9A-8A1B-468E-8B6B-C75D44779133}"/>
            </a:ext>
          </a:extLst>
        </xdr:cNvPr>
        <xdr:cNvCxnSpPr/>
      </xdr:nvCxnSpPr>
      <xdr:spPr>
        <a:xfrm flipV="1">
          <a:off x="6924040" y="14383055"/>
          <a:ext cx="78994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83541</xdr:rowOff>
    </xdr:from>
    <xdr:to>
      <xdr:col>36</xdr:col>
      <xdr:colOff>165100</xdr:colOff>
      <xdr:row>86</xdr:row>
      <xdr:rowOff>13691</xdr:rowOff>
    </xdr:to>
    <xdr:sp macro="" textlink="">
      <xdr:nvSpPr>
        <xdr:cNvPr id="366" name="楕円 365">
          <a:extLst>
            <a:ext uri="{FF2B5EF4-FFF2-40B4-BE49-F238E27FC236}">
              <a16:creationId xmlns:a16="http://schemas.microsoft.com/office/drawing/2014/main" id="{CC860DF0-019D-47CD-B243-CCC015E12C4A}"/>
            </a:ext>
          </a:extLst>
        </xdr:cNvPr>
        <xdr:cNvSpPr/>
      </xdr:nvSpPr>
      <xdr:spPr>
        <a:xfrm>
          <a:off x="6098540" y="14332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133883</xdr:rowOff>
    </xdr:from>
    <xdr:to>
      <xdr:col>41</xdr:col>
      <xdr:colOff>50800</xdr:colOff>
      <xdr:row>85</xdr:row>
      <xdr:rowOff>134341</xdr:rowOff>
    </xdr:to>
    <xdr:cxnSp macro="">
      <xdr:nvCxnSpPr>
        <xdr:cNvPr id="367" name="直線コネクタ 366">
          <a:extLst>
            <a:ext uri="{FF2B5EF4-FFF2-40B4-BE49-F238E27FC236}">
              <a16:creationId xmlns:a16="http://schemas.microsoft.com/office/drawing/2014/main" id="{2766CDC5-0AAD-44A4-B89D-C9A11D10F5EE}"/>
            </a:ext>
          </a:extLst>
        </xdr:cNvPr>
        <xdr:cNvCxnSpPr/>
      </xdr:nvCxnSpPr>
      <xdr:spPr>
        <a:xfrm flipV="1">
          <a:off x="6149340" y="14383283"/>
          <a:ext cx="7747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26109F4C-1C42-41CD-B475-8F2C879E4876}"/>
            </a:ext>
          </a:extLst>
        </xdr:cNvPr>
        <xdr:cNvSpPr txBox="1"/>
      </xdr:nvSpPr>
      <xdr:spPr>
        <a:xfrm>
          <a:off x="8271587" y="1406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5CA06811-9B9A-4E47-8086-5B9DB18A3F52}"/>
            </a:ext>
          </a:extLst>
        </xdr:cNvPr>
        <xdr:cNvSpPr txBox="1"/>
      </xdr:nvSpPr>
      <xdr:spPr>
        <a:xfrm>
          <a:off x="7509587" y="1405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139BCF89-62D3-472E-8C94-287F4DDC862B}"/>
            </a:ext>
          </a:extLst>
        </xdr:cNvPr>
        <xdr:cNvSpPr txBox="1"/>
      </xdr:nvSpPr>
      <xdr:spPr>
        <a:xfrm>
          <a:off x="6712027" y="140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491E8356-3746-4482-A3CA-8EC8C9CD228B}"/>
            </a:ext>
          </a:extLst>
        </xdr:cNvPr>
        <xdr:cNvSpPr txBox="1"/>
      </xdr:nvSpPr>
      <xdr:spPr>
        <a:xfrm>
          <a:off x="5937327" y="140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4818</xdr:rowOff>
    </xdr:from>
    <xdr:ext cx="469744" cy="259045"/>
    <xdr:sp macro="" textlink="">
      <xdr:nvSpPr>
        <xdr:cNvPr id="372" name="n_1mainValue【公営住宅】&#10;一人当たり面積">
          <a:extLst>
            <a:ext uri="{FF2B5EF4-FFF2-40B4-BE49-F238E27FC236}">
              <a16:creationId xmlns:a16="http://schemas.microsoft.com/office/drawing/2014/main" id="{21BD7C9B-567A-4CC6-BEAC-230B5DE5A1E9}"/>
            </a:ext>
          </a:extLst>
        </xdr:cNvPr>
        <xdr:cNvSpPr txBox="1"/>
      </xdr:nvSpPr>
      <xdr:spPr>
        <a:xfrm>
          <a:off x="8271587" y="1442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4132</xdr:rowOff>
    </xdr:from>
    <xdr:ext cx="469744" cy="259045"/>
    <xdr:sp macro="" textlink="">
      <xdr:nvSpPr>
        <xdr:cNvPr id="373" name="n_2mainValue【公営住宅】&#10;一人当たり面積">
          <a:extLst>
            <a:ext uri="{FF2B5EF4-FFF2-40B4-BE49-F238E27FC236}">
              <a16:creationId xmlns:a16="http://schemas.microsoft.com/office/drawing/2014/main" id="{C55D2112-5C8A-4509-A28E-E294B46F55D8}"/>
            </a:ext>
          </a:extLst>
        </xdr:cNvPr>
        <xdr:cNvSpPr txBox="1"/>
      </xdr:nvSpPr>
      <xdr:spPr>
        <a:xfrm>
          <a:off x="7509587" y="1442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4360</xdr:rowOff>
    </xdr:from>
    <xdr:ext cx="469744" cy="259045"/>
    <xdr:sp macro="" textlink="">
      <xdr:nvSpPr>
        <xdr:cNvPr id="374" name="n_3mainValue【公営住宅】&#10;一人当たり面積">
          <a:extLst>
            <a:ext uri="{FF2B5EF4-FFF2-40B4-BE49-F238E27FC236}">
              <a16:creationId xmlns:a16="http://schemas.microsoft.com/office/drawing/2014/main" id="{5D8DDD03-D224-441D-ABCB-829CC98E1143}"/>
            </a:ext>
          </a:extLst>
        </xdr:cNvPr>
        <xdr:cNvSpPr txBox="1"/>
      </xdr:nvSpPr>
      <xdr:spPr>
        <a:xfrm>
          <a:off x="6712027" y="1442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4818</xdr:rowOff>
    </xdr:from>
    <xdr:ext cx="469744" cy="259045"/>
    <xdr:sp macro="" textlink="">
      <xdr:nvSpPr>
        <xdr:cNvPr id="375" name="n_4mainValue【公営住宅】&#10;一人当たり面積">
          <a:extLst>
            <a:ext uri="{FF2B5EF4-FFF2-40B4-BE49-F238E27FC236}">
              <a16:creationId xmlns:a16="http://schemas.microsoft.com/office/drawing/2014/main" id="{E351EB6E-CBC8-4A68-9226-D59257ED54CD}"/>
            </a:ext>
          </a:extLst>
        </xdr:cNvPr>
        <xdr:cNvSpPr txBox="1"/>
      </xdr:nvSpPr>
      <xdr:spPr>
        <a:xfrm>
          <a:off x="5937327" y="1442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CAFCD10-929A-4ACC-9131-C63C827B816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17EAC4E-9D0F-477A-A9E5-B6F3BA6CA9C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9D8E63A-0A74-4D1F-922B-6D6AEB2D3C8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77C5408-844F-4BCB-AA23-08C30F04CAF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AC60B00-8490-43FB-AE52-6A4FD56FF2E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5B2EB37-6946-4F05-8EF6-D31DB201DCE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0E1D2C0-44F0-4AFD-894D-58A9A1EBCFE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FC6C938-8A7B-4105-A042-D1D6319582A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6843E3FC-0C7B-4206-AF5D-E31B4DB0372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575C8B13-E3F0-4EF6-91FB-A8D16BA2555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9287442A-4B97-44AA-953D-11F4159A27A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785AB5CC-F2D1-4F27-98B2-C8A56888950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CE65D86-A093-44B8-9345-9E650219A3A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AF0AAF-C2C8-4BD7-BB83-726896EC0F75}"/>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F28E552C-53A2-4A52-84E2-769D8B652C5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4DD81F52-241B-42DA-BD5F-DDDBA2511A9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5E0450D-5EA4-464D-8770-32BAF159B59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3557DB8-F5BE-48AA-8B25-04DDE60021D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C22BA38-075E-4573-A714-59552C89328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AB0118F5-93C9-426C-8388-AC6184332D4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C05ACD3-945E-4E98-A024-184052AA245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AB3FEF-AC25-4344-A6F7-DBF1D20B59C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D64FC4F-8189-4F61-A5E8-F8E851F72DB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2C16C58B-170A-4DC2-A1A5-0F2E9E17FFA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175BE14-3F20-4DEF-A4B4-C109907B270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C31211D-52C7-4DAF-B6F6-5C0E4C765E3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F6AB4AB-C81D-49D8-AD4E-D83F04BA7D9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36B77E7-9700-4F5B-B4B1-318000E26A9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86BB16C-8D88-4CB0-B4C9-35D7F623F65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18C2FC4-9EE8-4EDD-B385-7FF992068733}"/>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64E9B5F-3CFA-483B-B7DF-76D779ED84F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E5DE5D53-BE0C-417F-AC9A-7D9F3B55CA0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3C4911C8-F20A-493B-B862-0FCDCB72D35E}"/>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A6416BFD-A6C2-4C04-B5A5-45F060C705E5}"/>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DF1BCDAF-6E0C-429B-BB37-50A42E99A0DC}"/>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B01B24A9-7801-4F65-83CF-4049C738051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345B4E7E-D58D-48E3-AAE9-B5F123FB4D84}"/>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D756A01-2BD3-4B91-B2F0-C57511676E7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8B4D4A33-5210-45E1-9D04-22CDB32EB29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760B9B04-D349-4C3A-8247-CD7A28EF6B3E}"/>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3F4A16BC-0EFF-4796-8F9B-B05C980FBEDA}"/>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F8EF3A58-AA16-4300-B5E4-6E852C58133F}"/>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7BEBFE68-AE46-46C4-9A55-D6A3A639F003}"/>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587A7683-393C-4D63-9DE9-864661F31387}"/>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803C9D1D-2540-4BB2-B59B-2E0611848408}"/>
            </a:ext>
          </a:extLst>
        </xdr:cNvPr>
        <xdr:cNvSpPr txBox="1"/>
      </xdr:nvSpPr>
      <xdr:spPr>
        <a:xfrm>
          <a:off x="14414500" y="6223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2951EF67-2DD5-4821-B6D5-80C31D40323F}"/>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59FC002D-2C95-4ACC-A746-9DD902C2F543}"/>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71E42B6F-92DE-43EE-863B-572D0CBA1ECD}"/>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35C89E21-CE0D-4BC4-91C5-07B54A80E50B}"/>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0EDC3231-FE01-4E1F-94F7-D306342BF37A}"/>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370A132-B66C-4A15-9ADA-00C3CCC9F1D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9B22769-523E-4D72-AD8F-BD50FDACC70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6E06AC1-DF77-42B1-BB90-8DE7FB4AB42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D7E0F37-A9E4-4A87-8417-F0AB45A94B9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08DAA71-2E07-46AD-B609-355818546FD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88900</xdr:rowOff>
    </xdr:from>
    <xdr:to>
      <xdr:col>85</xdr:col>
      <xdr:colOff>177800</xdr:colOff>
      <xdr:row>37</xdr:row>
      <xdr:rowOff>19050</xdr:rowOff>
    </xdr:to>
    <xdr:sp macro="" textlink="">
      <xdr:nvSpPr>
        <xdr:cNvPr id="431" name="楕円 430">
          <a:extLst>
            <a:ext uri="{FF2B5EF4-FFF2-40B4-BE49-F238E27FC236}">
              <a16:creationId xmlns:a16="http://schemas.microsoft.com/office/drawing/2014/main" id="{7BE3DC56-B139-4209-9F04-854BA69EFAA7}"/>
            </a:ext>
          </a:extLst>
        </xdr:cNvPr>
        <xdr:cNvSpPr/>
      </xdr:nvSpPr>
      <xdr:spPr>
        <a:xfrm>
          <a:off x="14325600" y="61239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111777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C3EDC160-380A-42C3-BFEF-AEC0B400797F}"/>
            </a:ext>
          </a:extLst>
        </xdr:cNvPr>
        <xdr:cNvSpPr txBox="1"/>
      </xdr:nvSpPr>
      <xdr:spPr>
        <a:xfrm>
          <a:off x="14414500"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40640</xdr:rowOff>
    </xdr:from>
    <xdr:to>
      <xdr:col>81</xdr:col>
      <xdr:colOff>101600</xdr:colOff>
      <xdr:row>36</xdr:row>
      <xdr:rowOff>142240</xdr:rowOff>
    </xdr:to>
    <xdr:sp macro="" textlink="">
      <xdr:nvSpPr>
        <xdr:cNvPr id="433" name="楕円 432">
          <a:extLst>
            <a:ext uri="{FF2B5EF4-FFF2-40B4-BE49-F238E27FC236}">
              <a16:creationId xmlns:a16="http://schemas.microsoft.com/office/drawing/2014/main" id="{52189FD1-4A93-4920-B256-91B437FBA359}"/>
            </a:ext>
          </a:extLst>
        </xdr:cNvPr>
        <xdr:cNvSpPr/>
      </xdr:nvSpPr>
      <xdr:spPr>
        <a:xfrm>
          <a:off x="1357884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91440</xdr:rowOff>
    </xdr:from>
    <xdr:to>
      <xdr:col>85</xdr:col>
      <xdr:colOff>127000</xdr:colOff>
      <xdr:row>36</xdr:row>
      <xdr:rowOff>139700</xdr:rowOff>
    </xdr:to>
    <xdr:cxnSp macro="">
      <xdr:nvCxnSpPr>
        <xdr:cNvPr id="434" name="直線コネクタ 433">
          <a:extLst>
            <a:ext uri="{FF2B5EF4-FFF2-40B4-BE49-F238E27FC236}">
              <a16:creationId xmlns:a16="http://schemas.microsoft.com/office/drawing/2014/main" id="{FC0C1DE2-99A0-4F88-8824-CD41C1D0AABF}"/>
            </a:ext>
          </a:extLst>
        </xdr:cNvPr>
        <xdr:cNvCxnSpPr/>
      </xdr:nvCxnSpPr>
      <xdr:spPr>
        <a:xfrm>
          <a:off x="13629640" y="6126480"/>
          <a:ext cx="74676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163830</xdr:rowOff>
    </xdr:from>
    <xdr:to>
      <xdr:col>76</xdr:col>
      <xdr:colOff>165100</xdr:colOff>
      <xdr:row>36</xdr:row>
      <xdr:rowOff>93980</xdr:rowOff>
    </xdr:to>
    <xdr:sp macro="" textlink="">
      <xdr:nvSpPr>
        <xdr:cNvPr id="435" name="楕円 434">
          <a:extLst>
            <a:ext uri="{FF2B5EF4-FFF2-40B4-BE49-F238E27FC236}">
              <a16:creationId xmlns:a16="http://schemas.microsoft.com/office/drawing/2014/main" id="{3BCB555E-BB64-4559-8E11-F570DE153A94}"/>
            </a:ext>
          </a:extLst>
        </xdr:cNvPr>
        <xdr:cNvSpPr/>
      </xdr:nvSpPr>
      <xdr:spPr>
        <a:xfrm>
          <a:off x="12804140" y="6031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43180</xdr:rowOff>
    </xdr:from>
    <xdr:to>
      <xdr:col>81</xdr:col>
      <xdr:colOff>50800</xdr:colOff>
      <xdr:row>36</xdr:row>
      <xdr:rowOff>91440</xdr:rowOff>
    </xdr:to>
    <xdr:cxnSp macro="">
      <xdr:nvCxnSpPr>
        <xdr:cNvPr id="436" name="直線コネクタ 435">
          <a:extLst>
            <a:ext uri="{FF2B5EF4-FFF2-40B4-BE49-F238E27FC236}">
              <a16:creationId xmlns:a16="http://schemas.microsoft.com/office/drawing/2014/main" id="{1AC9C553-4C21-4DE3-B8C9-8041A31CA4EA}"/>
            </a:ext>
          </a:extLst>
        </xdr:cNvPr>
        <xdr:cNvCxnSpPr/>
      </xdr:nvCxnSpPr>
      <xdr:spPr>
        <a:xfrm>
          <a:off x="12854940" y="6078220"/>
          <a:ext cx="7747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115570</xdr:rowOff>
    </xdr:from>
    <xdr:to>
      <xdr:col>72</xdr:col>
      <xdr:colOff>38100</xdr:colOff>
      <xdr:row>36</xdr:row>
      <xdr:rowOff>45720</xdr:rowOff>
    </xdr:to>
    <xdr:sp macro="" textlink="">
      <xdr:nvSpPr>
        <xdr:cNvPr id="437" name="楕円 436">
          <a:extLst>
            <a:ext uri="{FF2B5EF4-FFF2-40B4-BE49-F238E27FC236}">
              <a16:creationId xmlns:a16="http://schemas.microsoft.com/office/drawing/2014/main" id="{E89AC497-2864-4CD5-99D1-867A507C0EF7}"/>
            </a:ext>
          </a:extLst>
        </xdr:cNvPr>
        <xdr:cNvSpPr/>
      </xdr:nvSpPr>
      <xdr:spPr>
        <a:xfrm>
          <a:off x="12029440" y="5982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166370</xdr:rowOff>
    </xdr:from>
    <xdr:to>
      <xdr:col>76</xdr:col>
      <xdr:colOff>114300</xdr:colOff>
      <xdr:row>36</xdr:row>
      <xdr:rowOff>43180</xdr:rowOff>
    </xdr:to>
    <xdr:cxnSp macro="">
      <xdr:nvCxnSpPr>
        <xdr:cNvPr id="438" name="直線コネクタ 437">
          <a:extLst>
            <a:ext uri="{FF2B5EF4-FFF2-40B4-BE49-F238E27FC236}">
              <a16:creationId xmlns:a16="http://schemas.microsoft.com/office/drawing/2014/main" id="{0481CB5A-1EAD-49D2-8C0B-71022A9DB33C}"/>
            </a:ext>
          </a:extLst>
        </xdr:cNvPr>
        <xdr:cNvCxnSpPr/>
      </xdr:nvCxnSpPr>
      <xdr:spPr>
        <a:xfrm>
          <a:off x="12072620" y="6033770"/>
          <a:ext cx="78232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81280</xdr:rowOff>
    </xdr:from>
    <xdr:to>
      <xdr:col>67</xdr:col>
      <xdr:colOff>101600</xdr:colOff>
      <xdr:row>36</xdr:row>
      <xdr:rowOff>11430</xdr:rowOff>
    </xdr:to>
    <xdr:sp macro="" textlink="">
      <xdr:nvSpPr>
        <xdr:cNvPr id="439" name="楕円 438">
          <a:extLst>
            <a:ext uri="{FF2B5EF4-FFF2-40B4-BE49-F238E27FC236}">
              <a16:creationId xmlns:a16="http://schemas.microsoft.com/office/drawing/2014/main" id="{E51F73B4-90B3-48E6-AAB0-C94B57DEAADC}"/>
            </a:ext>
          </a:extLst>
        </xdr:cNvPr>
        <xdr:cNvSpPr/>
      </xdr:nvSpPr>
      <xdr:spPr>
        <a:xfrm>
          <a:off x="11231880" y="5948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132080</xdr:rowOff>
    </xdr:from>
    <xdr:to>
      <xdr:col>71</xdr:col>
      <xdr:colOff>177800</xdr:colOff>
      <xdr:row>35</xdr:row>
      <xdr:rowOff>166370</xdr:rowOff>
    </xdr:to>
    <xdr:cxnSp macro="">
      <xdr:nvCxnSpPr>
        <xdr:cNvPr id="440" name="直線コネクタ 439">
          <a:extLst>
            <a:ext uri="{FF2B5EF4-FFF2-40B4-BE49-F238E27FC236}">
              <a16:creationId xmlns:a16="http://schemas.microsoft.com/office/drawing/2014/main" id="{F7C15452-86AA-4525-A29F-D3784DB43F06}"/>
            </a:ext>
          </a:extLst>
        </xdr:cNvPr>
        <xdr:cNvCxnSpPr/>
      </xdr:nvCxnSpPr>
      <xdr:spPr>
        <a:xfrm>
          <a:off x="11282680" y="599948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C561E46-7B88-4664-B091-F7CA319D5413}"/>
            </a:ext>
          </a:extLst>
        </xdr:cNvPr>
        <xdr:cNvSpPr txBox="1"/>
      </xdr:nvSpPr>
      <xdr:spPr>
        <a:xfrm>
          <a:off x="13437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F0767A5-8B9E-41B7-8BA1-C5F5A57BD9EE}"/>
            </a:ext>
          </a:extLst>
        </xdr:cNvPr>
        <xdr:cNvSpPr txBox="1"/>
      </xdr:nvSpPr>
      <xdr:spPr>
        <a:xfrm>
          <a:off x="12675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EABA7175-E567-4853-A38C-54060AB0FEF4}"/>
            </a:ext>
          </a:extLst>
        </xdr:cNvPr>
        <xdr:cNvSpPr txBox="1"/>
      </xdr:nvSpPr>
      <xdr:spPr>
        <a:xfrm>
          <a:off x="1190054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D7D75B99-2BB6-40E7-B944-D5434E234C2B}"/>
            </a:ext>
          </a:extLst>
        </xdr:cNvPr>
        <xdr:cNvSpPr txBox="1"/>
      </xdr:nvSpPr>
      <xdr:spPr>
        <a:xfrm>
          <a:off x="1110298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158767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F3D98C24-4713-4559-ADCC-E1A658603C55}"/>
            </a:ext>
          </a:extLst>
        </xdr:cNvPr>
        <xdr:cNvSpPr txBox="1"/>
      </xdr:nvSpPr>
      <xdr:spPr>
        <a:xfrm>
          <a:off x="134372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110507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08F8EF7-1633-4C5C-A4BE-9AED3BB6B7D7}"/>
            </a:ext>
          </a:extLst>
        </xdr:cNvPr>
        <xdr:cNvSpPr txBox="1"/>
      </xdr:nvSpPr>
      <xdr:spPr>
        <a:xfrm>
          <a:off x="12675244" y="581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62247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4DABBF8-A4AA-4F3A-9A28-FF9B540440EA}"/>
            </a:ext>
          </a:extLst>
        </xdr:cNvPr>
        <xdr:cNvSpPr txBox="1"/>
      </xdr:nvSpPr>
      <xdr:spPr>
        <a:xfrm>
          <a:off x="11900544" y="576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27957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1DCD551-532F-457D-8F19-BD0B589E0644}"/>
            </a:ext>
          </a:extLst>
        </xdr:cNvPr>
        <xdr:cNvSpPr txBox="1"/>
      </xdr:nvSpPr>
      <xdr:spPr>
        <a:xfrm>
          <a:off x="11102984" y="5727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6E41B62E-0736-4195-B50E-E46DBD32724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A19D830F-4FC1-494E-AAC5-C302035842E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BBDCDA7B-D1BA-47D5-9881-DA2E8313600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31588DC-22CB-4DFC-A65B-CAB8EAE0E088}"/>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2AB8C76-8260-4ECD-BEFD-9D9849BC87B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D8AFD3B-8CC0-4B58-8D50-D137B9A4EC8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65C3BE1-0D0B-4AC0-87CD-312A3556BAF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8572858-F7B5-415C-AB86-6E989F8F340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9411FD7-1365-4A45-BA83-2574990AD0B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49326CB-1D8F-4A49-A38F-F40B3BADA35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65A03476-EAD4-4578-941B-1F09C0FEB22B}"/>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A174AA56-5422-4326-A0C3-31A1DE900353}"/>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9410D8CC-E35B-448D-BA89-95868BAE51AF}"/>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A50AECA-C0D9-479D-B049-6DAA7E14C409}"/>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EFEDF8FB-B2F4-4290-BDA3-F99C50C77156}"/>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DE9F5607-8BEA-4021-8EA9-93AC2E95039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16ECDC62-3607-4021-AD54-F4215300522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1CC4336A-7CAA-4C92-934F-697E1B762E57}"/>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2714245B-584C-4973-A7A1-C2E590D3D58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C2E315F9-FACE-4DF8-A6B8-88486EA2564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A4C1A1DF-135D-4520-A8D1-FF339EA90FC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8D228E27-74F9-4AFA-B844-C6A2174F59D2}"/>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FA448343-C86E-4384-A20E-BCE8CC23C1A7}"/>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99D8940F-661C-43EF-BC20-8AC40D4A7902}"/>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C63AD39C-841C-4EA2-9764-6104E7AD5A9E}"/>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790269AA-6A20-4878-A111-8D554A05C86C}"/>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6B2B5713-C606-4FFA-8902-5879D6596E38}"/>
            </a:ext>
          </a:extLst>
        </xdr:cNvPr>
        <xdr:cNvSpPr txBox="1"/>
      </xdr:nvSpPr>
      <xdr:spPr>
        <a:xfrm>
          <a:off x="19547840" y="667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E5049F6B-29FA-45FF-8D3A-029B0552480D}"/>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0816CE6C-D0E5-499C-8860-DB0EAC9A6194}"/>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093CFD46-ABA9-4C44-9F40-440E477D629D}"/>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2A08B208-FD74-4D26-84F2-0A4AD0EDC57C}"/>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71D51EF1-4D3C-42E7-BC5B-120182FBE396}"/>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7F57986E-47C5-499B-A87A-A7F2DB59BFB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BD0804A8-662E-4EA2-B72D-FCADB98D64C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14C098F-D94D-4D71-9A9E-D772931B73A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645009D-DEEB-4D61-9F93-838749EC4EE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2BCCBC1-6F0E-429C-AB04-BD45540461B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89408</xdr:rowOff>
    </xdr:from>
    <xdr:to>
      <xdr:col>116</xdr:col>
      <xdr:colOff>114300</xdr:colOff>
      <xdr:row>39</xdr:row>
      <xdr:rowOff>19558</xdr:rowOff>
    </xdr:to>
    <xdr:sp macro="" textlink="">
      <xdr:nvSpPr>
        <xdr:cNvPr id="486" name="楕円 485">
          <a:extLst>
            <a:ext uri="{FF2B5EF4-FFF2-40B4-BE49-F238E27FC236}">
              <a16:creationId xmlns:a16="http://schemas.microsoft.com/office/drawing/2014/main" id="{E02F99B9-215D-4AFA-B6D4-C3A750FBF628}"/>
            </a:ext>
          </a:extLst>
        </xdr:cNvPr>
        <xdr:cNvSpPr/>
      </xdr:nvSpPr>
      <xdr:spPr>
        <a:xfrm>
          <a:off x="19458940" y="6459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112285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EED66F71-A5FE-48B0-824B-FC2FDD2D3288}"/>
            </a:ext>
          </a:extLst>
        </xdr:cNvPr>
        <xdr:cNvSpPr txBox="1"/>
      </xdr:nvSpPr>
      <xdr:spPr>
        <a:xfrm>
          <a:off x="19547840" y="631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93980</xdr:rowOff>
    </xdr:from>
    <xdr:to>
      <xdr:col>112</xdr:col>
      <xdr:colOff>38100</xdr:colOff>
      <xdr:row>39</xdr:row>
      <xdr:rowOff>24130</xdr:rowOff>
    </xdr:to>
    <xdr:sp macro="" textlink="">
      <xdr:nvSpPr>
        <xdr:cNvPr id="488" name="楕円 487">
          <a:extLst>
            <a:ext uri="{FF2B5EF4-FFF2-40B4-BE49-F238E27FC236}">
              <a16:creationId xmlns:a16="http://schemas.microsoft.com/office/drawing/2014/main" id="{660F20C0-9954-46E9-B1DA-773047A0E9D6}"/>
            </a:ext>
          </a:extLst>
        </xdr:cNvPr>
        <xdr:cNvSpPr/>
      </xdr:nvSpPr>
      <xdr:spPr>
        <a:xfrm>
          <a:off x="18735040" y="6464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140208</xdr:rowOff>
    </xdr:from>
    <xdr:to>
      <xdr:col>116</xdr:col>
      <xdr:colOff>63500</xdr:colOff>
      <xdr:row>38</xdr:row>
      <xdr:rowOff>144780</xdr:rowOff>
    </xdr:to>
    <xdr:cxnSp macro="">
      <xdr:nvCxnSpPr>
        <xdr:cNvPr id="489" name="直線コネクタ 488">
          <a:extLst>
            <a:ext uri="{FF2B5EF4-FFF2-40B4-BE49-F238E27FC236}">
              <a16:creationId xmlns:a16="http://schemas.microsoft.com/office/drawing/2014/main" id="{F37C47F3-4B01-436E-9B1B-53CD20143CD2}"/>
            </a:ext>
          </a:extLst>
        </xdr:cNvPr>
        <xdr:cNvCxnSpPr/>
      </xdr:nvCxnSpPr>
      <xdr:spPr>
        <a:xfrm flipV="1">
          <a:off x="18778220" y="6510528"/>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98552</xdr:rowOff>
    </xdr:from>
    <xdr:to>
      <xdr:col>107</xdr:col>
      <xdr:colOff>101600</xdr:colOff>
      <xdr:row>39</xdr:row>
      <xdr:rowOff>28702</xdr:rowOff>
    </xdr:to>
    <xdr:sp macro="" textlink="">
      <xdr:nvSpPr>
        <xdr:cNvPr id="490" name="楕円 489">
          <a:extLst>
            <a:ext uri="{FF2B5EF4-FFF2-40B4-BE49-F238E27FC236}">
              <a16:creationId xmlns:a16="http://schemas.microsoft.com/office/drawing/2014/main" id="{185D5CC0-CE97-4F6A-A259-EAE121B7804B}"/>
            </a:ext>
          </a:extLst>
        </xdr:cNvPr>
        <xdr:cNvSpPr/>
      </xdr:nvSpPr>
      <xdr:spPr>
        <a:xfrm>
          <a:off x="17937480" y="6468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144780</xdr:rowOff>
    </xdr:from>
    <xdr:to>
      <xdr:col>111</xdr:col>
      <xdr:colOff>177800</xdr:colOff>
      <xdr:row>38</xdr:row>
      <xdr:rowOff>149352</xdr:rowOff>
    </xdr:to>
    <xdr:cxnSp macro="">
      <xdr:nvCxnSpPr>
        <xdr:cNvPr id="491" name="直線コネクタ 490">
          <a:extLst>
            <a:ext uri="{FF2B5EF4-FFF2-40B4-BE49-F238E27FC236}">
              <a16:creationId xmlns:a16="http://schemas.microsoft.com/office/drawing/2014/main" id="{9238C9CA-93D7-4548-9F75-4989306D9E0F}"/>
            </a:ext>
          </a:extLst>
        </xdr:cNvPr>
        <xdr:cNvCxnSpPr/>
      </xdr:nvCxnSpPr>
      <xdr:spPr>
        <a:xfrm flipV="1">
          <a:off x="17988280" y="651510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100838</xdr:rowOff>
    </xdr:from>
    <xdr:to>
      <xdr:col>102</xdr:col>
      <xdr:colOff>165100</xdr:colOff>
      <xdr:row>39</xdr:row>
      <xdr:rowOff>30988</xdr:rowOff>
    </xdr:to>
    <xdr:sp macro="" textlink="">
      <xdr:nvSpPr>
        <xdr:cNvPr id="492" name="楕円 491">
          <a:extLst>
            <a:ext uri="{FF2B5EF4-FFF2-40B4-BE49-F238E27FC236}">
              <a16:creationId xmlns:a16="http://schemas.microsoft.com/office/drawing/2014/main" id="{C2FDDFEC-CF35-47FF-9650-849C64124D0C}"/>
            </a:ext>
          </a:extLst>
        </xdr:cNvPr>
        <xdr:cNvSpPr/>
      </xdr:nvSpPr>
      <xdr:spPr>
        <a:xfrm>
          <a:off x="17162780" y="6471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149352</xdr:rowOff>
    </xdr:from>
    <xdr:to>
      <xdr:col>107</xdr:col>
      <xdr:colOff>50800</xdr:colOff>
      <xdr:row>38</xdr:row>
      <xdr:rowOff>151638</xdr:rowOff>
    </xdr:to>
    <xdr:cxnSp macro="">
      <xdr:nvCxnSpPr>
        <xdr:cNvPr id="493" name="直線コネクタ 492">
          <a:extLst>
            <a:ext uri="{FF2B5EF4-FFF2-40B4-BE49-F238E27FC236}">
              <a16:creationId xmlns:a16="http://schemas.microsoft.com/office/drawing/2014/main" id="{FDE1BE4B-F6EF-4D43-9E63-BA48CF3620A7}"/>
            </a:ext>
          </a:extLst>
        </xdr:cNvPr>
        <xdr:cNvCxnSpPr/>
      </xdr:nvCxnSpPr>
      <xdr:spPr>
        <a:xfrm flipV="1">
          <a:off x="17213580" y="6519672"/>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82550</xdr:rowOff>
    </xdr:from>
    <xdr:to>
      <xdr:col>98</xdr:col>
      <xdr:colOff>38100</xdr:colOff>
      <xdr:row>39</xdr:row>
      <xdr:rowOff>12700</xdr:rowOff>
    </xdr:to>
    <xdr:sp macro="" textlink="">
      <xdr:nvSpPr>
        <xdr:cNvPr id="494" name="楕円 493">
          <a:extLst>
            <a:ext uri="{FF2B5EF4-FFF2-40B4-BE49-F238E27FC236}">
              <a16:creationId xmlns:a16="http://schemas.microsoft.com/office/drawing/2014/main" id="{C9BBFA0B-71E6-4F8C-80AA-1BE932EAF579}"/>
            </a:ext>
          </a:extLst>
        </xdr:cNvPr>
        <xdr:cNvSpPr/>
      </xdr:nvSpPr>
      <xdr:spPr>
        <a:xfrm>
          <a:off x="16388080" y="645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133350</xdr:rowOff>
    </xdr:from>
    <xdr:to>
      <xdr:col>102</xdr:col>
      <xdr:colOff>114300</xdr:colOff>
      <xdr:row>38</xdr:row>
      <xdr:rowOff>151638</xdr:rowOff>
    </xdr:to>
    <xdr:cxnSp macro="">
      <xdr:nvCxnSpPr>
        <xdr:cNvPr id="495" name="直線コネクタ 494">
          <a:extLst>
            <a:ext uri="{FF2B5EF4-FFF2-40B4-BE49-F238E27FC236}">
              <a16:creationId xmlns:a16="http://schemas.microsoft.com/office/drawing/2014/main" id="{127B71DC-B8A8-4EBC-9917-B7018B1C5986}"/>
            </a:ext>
          </a:extLst>
        </xdr:cNvPr>
        <xdr:cNvCxnSpPr/>
      </xdr:nvCxnSpPr>
      <xdr:spPr>
        <a:xfrm>
          <a:off x="16431260" y="6503670"/>
          <a:ext cx="7823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61388518-A42F-456E-8EC8-9B7EBC9E4F16}"/>
            </a:ext>
          </a:extLst>
        </xdr:cNvPr>
        <xdr:cNvSpPr txBox="1"/>
      </xdr:nvSpPr>
      <xdr:spPr>
        <a:xfrm>
          <a:off x="185611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95F27870-5BD8-4424-A91F-45110872044B}"/>
            </a:ext>
          </a:extLst>
        </xdr:cNvPr>
        <xdr:cNvSpPr txBox="1"/>
      </xdr:nvSpPr>
      <xdr:spPr>
        <a:xfrm>
          <a:off x="17776267" y="67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D0551B21-0F9F-4FFC-BF1B-8AAC213AE2FC}"/>
            </a:ext>
          </a:extLst>
        </xdr:cNvPr>
        <xdr:cNvSpPr txBox="1"/>
      </xdr:nvSpPr>
      <xdr:spPr>
        <a:xfrm>
          <a:off x="17001567" y="677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8A631FE4-040C-4BCA-B290-CDC737319930}"/>
            </a:ext>
          </a:extLst>
        </xdr:cNvPr>
        <xdr:cNvSpPr txBox="1"/>
      </xdr:nvSpPr>
      <xdr:spPr>
        <a:xfrm>
          <a:off x="16226867" y="676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40657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CCEE7FFC-7E58-4EE0-9026-54A0D227E075}"/>
            </a:ext>
          </a:extLst>
        </xdr:cNvPr>
        <xdr:cNvSpPr txBox="1"/>
      </xdr:nvSpPr>
      <xdr:spPr>
        <a:xfrm>
          <a:off x="18561127" y="624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45229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8336A91B-EA72-4BA0-85FE-36EC0E6CAA1B}"/>
            </a:ext>
          </a:extLst>
        </xdr:cNvPr>
        <xdr:cNvSpPr txBox="1"/>
      </xdr:nvSpPr>
      <xdr:spPr>
        <a:xfrm>
          <a:off x="17776267" y="624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47515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83AA968-6906-4782-9112-0D90CCB181B1}"/>
            </a:ext>
          </a:extLst>
        </xdr:cNvPr>
        <xdr:cNvSpPr txBox="1"/>
      </xdr:nvSpPr>
      <xdr:spPr>
        <a:xfrm>
          <a:off x="17001567"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29227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C3B26A48-2CA4-48D7-9FC1-C291DB8DB5FC}"/>
            </a:ext>
          </a:extLst>
        </xdr:cNvPr>
        <xdr:cNvSpPr txBox="1"/>
      </xdr:nvSpPr>
      <xdr:spPr>
        <a:xfrm>
          <a:off x="1622686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CE8A749-907F-4D25-AB0E-CBD2D8E6623F}"/>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4B196445-9BC4-41EC-9496-F184538C4CB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712C3642-9513-4499-A748-E54DAB718E2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8B04AFA3-3582-4B3A-B033-EB5D256AD02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6C283AE-A9D2-4B0D-90B9-3E31E286D9F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93295C8-0807-4175-9C6C-D2DAA9F4642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8A6FA3F-C7E7-48B7-9F7B-E6BE54B920C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21020B23-711C-4F1C-8692-5D1A93CD109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BF84E71C-62AE-4C90-8F37-35874D36677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5D95C9D8-FD37-49DA-835C-1450F53864C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10B4F130-ECE9-44EB-A275-DD430CD6AE5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56247690-C42F-4B29-923C-B4A830D62E81}"/>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B389E85E-7535-4AAA-A441-22617F4DB34A}"/>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8B64BCAB-289B-4815-80DA-1BA581B23E60}"/>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86D33766-900D-4FF1-A472-59F2D3D412E5}"/>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63D55B1C-D320-4063-AA9D-9000349DC995}"/>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030972C1-AE63-4C2E-91DB-2E06E4E91D73}"/>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7B7179C7-3428-4115-8FA5-DD7B0D4D85AA}"/>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B3DF15F9-B1A1-4F5D-840A-7EFF8BB449D4}"/>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51251A8-9FF6-4699-8FE9-7DF39CFEFA3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7DEBE028-4EEC-4982-8233-7EF2763E5F43}"/>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D04FFD3-6EF9-49F6-B186-D1A98D14136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58B2DA5F-FD7A-4113-8E15-D872473EE466}"/>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64F42D5B-D35D-46F3-835E-80FC583AD03D}"/>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3A7198D4-AD17-493D-B234-0511CE575438}"/>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EED831A7-9D97-4321-9A18-1B89C82D7E9F}"/>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1EF573CF-2D1F-4673-90D8-563DC6CCBDB0}"/>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B747E716-D47C-4A28-9072-1E351394AC36}"/>
            </a:ext>
          </a:extLst>
        </xdr:cNvPr>
        <xdr:cNvSpPr txBox="1"/>
      </xdr:nvSpPr>
      <xdr:spPr>
        <a:xfrm>
          <a:off x="14414500" y="992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9F1CDE2D-AD80-48D4-A3E5-4AB570533BD9}"/>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A417E920-CEA9-49C5-8289-C79D687D845E}"/>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A0752A6F-E723-4C5C-A194-072181871FC9}"/>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7F5C2667-0842-432D-A651-858806BAB129}"/>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E9AD2C83-8C1D-480A-8FDA-CCC4165AABBA}"/>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C9760111-F1CD-4BFE-B7A5-B53A93D59FF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BD12E7B5-1B20-46DF-987B-24DC88F597B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29E143D-7C59-4143-950C-E96CDD5FF29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11447DF-CD85-4DA2-BAAE-E6423D54EFB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8F79310-6AF4-43B7-ABE7-E03076B786F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150368</xdr:rowOff>
    </xdr:from>
    <xdr:to>
      <xdr:col>85</xdr:col>
      <xdr:colOff>177800</xdr:colOff>
      <xdr:row>58</xdr:row>
      <xdr:rowOff>80518</xdr:rowOff>
    </xdr:to>
    <xdr:sp macro="" textlink="">
      <xdr:nvSpPr>
        <xdr:cNvPr id="542" name="楕円 541">
          <a:extLst>
            <a:ext uri="{FF2B5EF4-FFF2-40B4-BE49-F238E27FC236}">
              <a16:creationId xmlns:a16="http://schemas.microsoft.com/office/drawing/2014/main" id="{BCB7B591-0A17-48EE-A356-0E8266CDA60F}"/>
            </a:ext>
          </a:extLst>
        </xdr:cNvPr>
        <xdr:cNvSpPr/>
      </xdr:nvSpPr>
      <xdr:spPr>
        <a:xfrm>
          <a:off x="14325600" y="97058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1795</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7B184664-4039-4912-B018-F32C7DC4E2E4}"/>
            </a:ext>
          </a:extLst>
        </xdr:cNvPr>
        <xdr:cNvSpPr txBox="1"/>
      </xdr:nvSpPr>
      <xdr:spPr>
        <a:xfrm>
          <a:off x="14414500" y="955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111506</xdr:rowOff>
    </xdr:from>
    <xdr:to>
      <xdr:col>81</xdr:col>
      <xdr:colOff>101600</xdr:colOff>
      <xdr:row>62</xdr:row>
      <xdr:rowOff>41656</xdr:rowOff>
    </xdr:to>
    <xdr:sp macro="" textlink="">
      <xdr:nvSpPr>
        <xdr:cNvPr id="544" name="楕円 543">
          <a:extLst>
            <a:ext uri="{FF2B5EF4-FFF2-40B4-BE49-F238E27FC236}">
              <a16:creationId xmlns:a16="http://schemas.microsoft.com/office/drawing/2014/main" id="{EB9F6823-300E-4766-BA5D-D8BED42FEFAA}"/>
            </a:ext>
          </a:extLst>
        </xdr:cNvPr>
        <xdr:cNvSpPr/>
      </xdr:nvSpPr>
      <xdr:spPr>
        <a:xfrm>
          <a:off x="13578840" y="10337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29718</xdr:rowOff>
    </xdr:from>
    <xdr:to>
      <xdr:col>85</xdr:col>
      <xdr:colOff>127000</xdr:colOff>
      <xdr:row>61</xdr:row>
      <xdr:rowOff>162306</xdr:rowOff>
    </xdr:to>
    <xdr:cxnSp macro="">
      <xdr:nvCxnSpPr>
        <xdr:cNvPr id="545" name="直線コネクタ 544">
          <a:extLst>
            <a:ext uri="{FF2B5EF4-FFF2-40B4-BE49-F238E27FC236}">
              <a16:creationId xmlns:a16="http://schemas.microsoft.com/office/drawing/2014/main" id="{B90D93D2-B414-4651-BE29-3C25B3721DD0}"/>
            </a:ext>
          </a:extLst>
        </xdr:cNvPr>
        <xdr:cNvCxnSpPr/>
      </xdr:nvCxnSpPr>
      <xdr:spPr>
        <a:xfrm flipV="1">
          <a:off x="13629640" y="9752838"/>
          <a:ext cx="746760" cy="63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79502</xdr:rowOff>
    </xdr:from>
    <xdr:to>
      <xdr:col>76</xdr:col>
      <xdr:colOff>165100</xdr:colOff>
      <xdr:row>62</xdr:row>
      <xdr:rowOff>9652</xdr:rowOff>
    </xdr:to>
    <xdr:sp macro="" textlink="">
      <xdr:nvSpPr>
        <xdr:cNvPr id="546" name="楕円 545">
          <a:extLst>
            <a:ext uri="{FF2B5EF4-FFF2-40B4-BE49-F238E27FC236}">
              <a16:creationId xmlns:a16="http://schemas.microsoft.com/office/drawing/2014/main" id="{29E68F3D-9FAC-4540-A139-A7925B794566}"/>
            </a:ext>
          </a:extLst>
        </xdr:cNvPr>
        <xdr:cNvSpPr/>
      </xdr:nvSpPr>
      <xdr:spPr>
        <a:xfrm>
          <a:off x="12804140" y="103055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130302</xdr:rowOff>
    </xdr:from>
    <xdr:to>
      <xdr:col>81</xdr:col>
      <xdr:colOff>50800</xdr:colOff>
      <xdr:row>61</xdr:row>
      <xdr:rowOff>162306</xdr:rowOff>
    </xdr:to>
    <xdr:cxnSp macro="">
      <xdr:nvCxnSpPr>
        <xdr:cNvPr id="547" name="直線コネクタ 546">
          <a:extLst>
            <a:ext uri="{FF2B5EF4-FFF2-40B4-BE49-F238E27FC236}">
              <a16:creationId xmlns:a16="http://schemas.microsoft.com/office/drawing/2014/main" id="{1258B447-6FBF-40AD-93A8-09BBFA45772D}"/>
            </a:ext>
          </a:extLst>
        </xdr:cNvPr>
        <xdr:cNvCxnSpPr/>
      </xdr:nvCxnSpPr>
      <xdr:spPr>
        <a:xfrm>
          <a:off x="12854940" y="10356342"/>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58928</xdr:rowOff>
    </xdr:from>
    <xdr:to>
      <xdr:col>72</xdr:col>
      <xdr:colOff>38100</xdr:colOff>
      <xdr:row>61</xdr:row>
      <xdr:rowOff>160528</xdr:rowOff>
    </xdr:to>
    <xdr:sp macro="" textlink="">
      <xdr:nvSpPr>
        <xdr:cNvPr id="548" name="楕円 547">
          <a:extLst>
            <a:ext uri="{FF2B5EF4-FFF2-40B4-BE49-F238E27FC236}">
              <a16:creationId xmlns:a16="http://schemas.microsoft.com/office/drawing/2014/main" id="{CD661955-7038-4821-A05D-13BD23EE68AF}"/>
            </a:ext>
          </a:extLst>
        </xdr:cNvPr>
        <xdr:cNvSpPr/>
      </xdr:nvSpPr>
      <xdr:spPr>
        <a:xfrm>
          <a:off x="12029440" y="102849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109728</xdr:rowOff>
    </xdr:from>
    <xdr:to>
      <xdr:col>76</xdr:col>
      <xdr:colOff>114300</xdr:colOff>
      <xdr:row>61</xdr:row>
      <xdr:rowOff>130302</xdr:rowOff>
    </xdr:to>
    <xdr:cxnSp macro="">
      <xdr:nvCxnSpPr>
        <xdr:cNvPr id="549" name="直線コネクタ 548">
          <a:extLst>
            <a:ext uri="{FF2B5EF4-FFF2-40B4-BE49-F238E27FC236}">
              <a16:creationId xmlns:a16="http://schemas.microsoft.com/office/drawing/2014/main" id="{54A6D31A-8FBC-4C08-964A-3431EDA24514}"/>
            </a:ext>
          </a:extLst>
        </xdr:cNvPr>
        <xdr:cNvCxnSpPr/>
      </xdr:nvCxnSpPr>
      <xdr:spPr>
        <a:xfrm>
          <a:off x="12072620" y="10335768"/>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47498</xdr:rowOff>
    </xdr:from>
    <xdr:to>
      <xdr:col>67</xdr:col>
      <xdr:colOff>101600</xdr:colOff>
      <xdr:row>61</xdr:row>
      <xdr:rowOff>149098</xdr:rowOff>
    </xdr:to>
    <xdr:sp macro="" textlink="">
      <xdr:nvSpPr>
        <xdr:cNvPr id="550" name="楕円 549">
          <a:extLst>
            <a:ext uri="{FF2B5EF4-FFF2-40B4-BE49-F238E27FC236}">
              <a16:creationId xmlns:a16="http://schemas.microsoft.com/office/drawing/2014/main" id="{CE1B870F-9D29-4696-84F0-731020851C90}"/>
            </a:ext>
          </a:extLst>
        </xdr:cNvPr>
        <xdr:cNvSpPr/>
      </xdr:nvSpPr>
      <xdr:spPr>
        <a:xfrm>
          <a:off x="11231880" y="1027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98298</xdr:rowOff>
    </xdr:from>
    <xdr:to>
      <xdr:col>71</xdr:col>
      <xdr:colOff>177800</xdr:colOff>
      <xdr:row>61</xdr:row>
      <xdr:rowOff>109728</xdr:rowOff>
    </xdr:to>
    <xdr:cxnSp macro="">
      <xdr:nvCxnSpPr>
        <xdr:cNvPr id="551" name="直線コネクタ 550">
          <a:extLst>
            <a:ext uri="{FF2B5EF4-FFF2-40B4-BE49-F238E27FC236}">
              <a16:creationId xmlns:a16="http://schemas.microsoft.com/office/drawing/2014/main" id="{3B63AB45-51EF-44A1-B1DD-01A34AF5817E}"/>
            </a:ext>
          </a:extLst>
        </xdr:cNvPr>
        <xdr:cNvCxnSpPr/>
      </xdr:nvCxnSpPr>
      <xdr:spPr>
        <a:xfrm>
          <a:off x="11282680" y="10324338"/>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D5AEEAA3-C573-4826-9160-E8E2ABF95D90}"/>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7204D8C6-5FE1-4166-AEA2-64307BB9CFEA}"/>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E6C364A7-C2A1-419A-A7EC-1C633075FF59}"/>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1E964B44-2223-4B5D-994A-C87B5F336747}"/>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32783</xdr:rowOff>
    </xdr:from>
    <xdr:ext cx="405111" cy="259045"/>
    <xdr:sp macro="" textlink="">
      <xdr:nvSpPr>
        <xdr:cNvPr id="556" name="n_1mainValue【学校施設】&#10;有形固定資産減価償却率">
          <a:extLst>
            <a:ext uri="{FF2B5EF4-FFF2-40B4-BE49-F238E27FC236}">
              <a16:creationId xmlns:a16="http://schemas.microsoft.com/office/drawing/2014/main" id="{FEECF159-9560-43EB-8347-CE59000C452B}"/>
            </a:ext>
          </a:extLst>
        </xdr:cNvPr>
        <xdr:cNvSpPr txBox="1"/>
      </xdr:nvSpPr>
      <xdr:spPr>
        <a:xfrm>
          <a:off x="13437244" y="1042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779</xdr:rowOff>
    </xdr:from>
    <xdr:ext cx="405111" cy="259045"/>
    <xdr:sp macro="" textlink="">
      <xdr:nvSpPr>
        <xdr:cNvPr id="557" name="n_2mainValue【学校施設】&#10;有形固定資産減価償却率">
          <a:extLst>
            <a:ext uri="{FF2B5EF4-FFF2-40B4-BE49-F238E27FC236}">
              <a16:creationId xmlns:a16="http://schemas.microsoft.com/office/drawing/2014/main" id="{443C1540-1A57-41BE-89F6-5ED30519DA38}"/>
            </a:ext>
          </a:extLst>
        </xdr:cNvPr>
        <xdr:cNvSpPr txBox="1"/>
      </xdr:nvSpPr>
      <xdr:spPr>
        <a:xfrm>
          <a:off x="12675244" y="1039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151655</xdr:rowOff>
    </xdr:from>
    <xdr:ext cx="405111" cy="259045"/>
    <xdr:sp macro="" textlink="">
      <xdr:nvSpPr>
        <xdr:cNvPr id="558" name="n_3mainValue【学校施設】&#10;有形固定資産減価償却率">
          <a:extLst>
            <a:ext uri="{FF2B5EF4-FFF2-40B4-BE49-F238E27FC236}">
              <a16:creationId xmlns:a16="http://schemas.microsoft.com/office/drawing/2014/main" id="{57572A89-7EF9-4B2C-9675-39C1F3B32656}"/>
            </a:ext>
          </a:extLst>
        </xdr:cNvPr>
        <xdr:cNvSpPr txBox="1"/>
      </xdr:nvSpPr>
      <xdr:spPr>
        <a:xfrm>
          <a:off x="11900544" y="1037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140225</xdr:rowOff>
    </xdr:from>
    <xdr:ext cx="405111" cy="259045"/>
    <xdr:sp macro="" textlink="">
      <xdr:nvSpPr>
        <xdr:cNvPr id="559" name="n_4mainValue【学校施設】&#10;有形固定資産減価償却率">
          <a:extLst>
            <a:ext uri="{FF2B5EF4-FFF2-40B4-BE49-F238E27FC236}">
              <a16:creationId xmlns:a16="http://schemas.microsoft.com/office/drawing/2014/main" id="{48EFFCC6-A9CC-4905-B592-6C7B58D9A2F0}"/>
            </a:ext>
          </a:extLst>
        </xdr:cNvPr>
        <xdr:cNvSpPr txBox="1"/>
      </xdr:nvSpPr>
      <xdr:spPr>
        <a:xfrm>
          <a:off x="11102984" y="1036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082A2DC9-9CE9-49BB-9A4A-3C623A11188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39884F5F-53AF-4FC2-966D-059BBC4A500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B7EF6938-8990-4759-B0C1-138AAF25BA5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C0873548-191D-4AB4-8682-595FB31FB38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33A01FAD-E16B-429E-B8CB-F4F5A6CAFF63}"/>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906569A0-1EDB-4E4A-A0E4-6F294BF2C77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1A18D3AF-E197-4882-8B64-F5AA57DC7F3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6EA8BADA-39F2-4CD8-B931-6C7B488A5DD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8EC20BAA-1905-468B-B279-DC773774E37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24B5D9B-24E7-494A-B77D-CE3032ABF27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F631F178-6D83-4EA5-AA68-42F6CC654A38}"/>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F5B2C5FC-A822-4653-A160-F5A7D74E02A8}"/>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3AD63CB2-57B6-45D8-948C-EBCB2E07BE64}"/>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AA64F7D8-8E71-4D6E-A484-9F1FBD2FFBD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42DA1B95-ABA5-4616-AFF6-453FB7F4C14F}"/>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B478DABE-59CF-45A7-8CAE-89E477D94640}"/>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994591ED-2060-44A4-8DBF-A3F1C46CA0CB}"/>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2D410385-59FF-4162-ABC0-470C691085A4}"/>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8C20F5CC-3A76-4039-9060-E051068F96B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476D99AE-681A-4AA7-B2F3-09C349D4BCF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29B04E9A-7ED6-4CB4-AE9B-C434E7AF550E}"/>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348F631D-BC73-48B2-A975-6D4F9B3C75C1}"/>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AC34D4DF-B607-482A-83DE-F4969492B625}"/>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92AE4F8B-796D-4AEA-A3D3-9187088A92A5}"/>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BD9A3F7C-6C3D-4946-94C9-4F73D542E2ED}"/>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534B632D-1E1C-4697-811A-982EDECA386E}"/>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99CAA0D6-7B56-42B1-86DC-B67F5A025CD8}"/>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660A0228-7BD5-4D38-9CAE-CF398A445DC0}"/>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7CFD185A-25D4-4641-A3C0-00DFE4ED67EF}"/>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4D6F9E95-9348-4EA8-B011-F8E600D8793B}"/>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E62E0311-B439-4302-BEA9-3256558CE017}"/>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50EFDA48-8274-4583-A4C9-F70940A0894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C7E9A87E-7EFF-47B9-B204-44E36F0C1D2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1BA1D15F-E196-44E2-9C02-3876AD56714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FFEE4E3C-55EC-4F64-80F2-1E27BED9223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953C21B-96E4-4866-8F60-4857F3B17DF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89789</xdr:rowOff>
    </xdr:from>
    <xdr:to>
      <xdr:col>116</xdr:col>
      <xdr:colOff>114300</xdr:colOff>
      <xdr:row>62</xdr:row>
      <xdr:rowOff>19939</xdr:rowOff>
    </xdr:to>
    <xdr:sp macro="" textlink="">
      <xdr:nvSpPr>
        <xdr:cNvPr id="596" name="楕円 595">
          <a:extLst>
            <a:ext uri="{FF2B5EF4-FFF2-40B4-BE49-F238E27FC236}">
              <a16:creationId xmlns:a16="http://schemas.microsoft.com/office/drawing/2014/main" id="{2E09714D-CB26-433D-B2BA-2CD8A66415A6}"/>
            </a:ext>
          </a:extLst>
        </xdr:cNvPr>
        <xdr:cNvSpPr/>
      </xdr:nvSpPr>
      <xdr:spPr>
        <a:xfrm>
          <a:off x="19458940" y="103158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68216</xdr:rowOff>
    </xdr:from>
    <xdr:ext cx="469744" cy="259045"/>
    <xdr:sp macro="" textlink="">
      <xdr:nvSpPr>
        <xdr:cNvPr id="597" name="【学校施設】&#10;一人当たり面積該当値テキスト">
          <a:extLst>
            <a:ext uri="{FF2B5EF4-FFF2-40B4-BE49-F238E27FC236}">
              <a16:creationId xmlns:a16="http://schemas.microsoft.com/office/drawing/2014/main" id="{FB4AF296-569A-4218-8E03-7A80B9C1E01A}"/>
            </a:ext>
          </a:extLst>
        </xdr:cNvPr>
        <xdr:cNvSpPr txBox="1"/>
      </xdr:nvSpPr>
      <xdr:spPr>
        <a:xfrm>
          <a:off x="19547840" y="1029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12636</xdr:rowOff>
    </xdr:from>
    <xdr:to>
      <xdr:col>112</xdr:col>
      <xdr:colOff>38100</xdr:colOff>
      <xdr:row>62</xdr:row>
      <xdr:rowOff>114236</xdr:rowOff>
    </xdr:to>
    <xdr:sp macro="" textlink="">
      <xdr:nvSpPr>
        <xdr:cNvPr id="598" name="楕円 597">
          <a:extLst>
            <a:ext uri="{FF2B5EF4-FFF2-40B4-BE49-F238E27FC236}">
              <a16:creationId xmlns:a16="http://schemas.microsoft.com/office/drawing/2014/main" id="{243D53D6-73B7-4E0A-AE03-EEADAEC99E49}"/>
            </a:ext>
          </a:extLst>
        </xdr:cNvPr>
        <xdr:cNvSpPr/>
      </xdr:nvSpPr>
      <xdr:spPr>
        <a:xfrm>
          <a:off x="18735040" y="104063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140589</xdr:rowOff>
    </xdr:from>
    <xdr:to>
      <xdr:col>116</xdr:col>
      <xdr:colOff>63500</xdr:colOff>
      <xdr:row>62</xdr:row>
      <xdr:rowOff>63436</xdr:rowOff>
    </xdr:to>
    <xdr:cxnSp macro="">
      <xdr:nvCxnSpPr>
        <xdr:cNvPr id="599" name="直線コネクタ 598">
          <a:extLst>
            <a:ext uri="{FF2B5EF4-FFF2-40B4-BE49-F238E27FC236}">
              <a16:creationId xmlns:a16="http://schemas.microsoft.com/office/drawing/2014/main" id="{F2E6846A-74FD-4F5B-BFDE-9E57593BF20E}"/>
            </a:ext>
          </a:extLst>
        </xdr:cNvPr>
        <xdr:cNvCxnSpPr/>
      </xdr:nvCxnSpPr>
      <xdr:spPr>
        <a:xfrm flipV="1">
          <a:off x="18778220" y="10366629"/>
          <a:ext cx="73152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16066</xdr:rowOff>
    </xdr:from>
    <xdr:to>
      <xdr:col>107</xdr:col>
      <xdr:colOff>101600</xdr:colOff>
      <xdr:row>62</xdr:row>
      <xdr:rowOff>117666</xdr:rowOff>
    </xdr:to>
    <xdr:sp macro="" textlink="">
      <xdr:nvSpPr>
        <xdr:cNvPr id="600" name="楕円 599">
          <a:extLst>
            <a:ext uri="{FF2B5EF4-FFF2-40B4-BE49-F238E27FC236}">
              <a16:creationId xmlns:a16="http://schemas.microsoft.com/office/drawing/2014/main" id="{42715BF5-3D99-4B4A-A9E4-0AC7C5248A8A}"/>
            </a:ext>
          </a:extLst>
        </xdr:cNvPr>
        <xdr:cNvSpPr/>
      </xdr:nvSpPr>
      <xdr:spPr>
        <a:xfrm>
          <a:off x="17937480" y="1040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63436</xdr:rowOff>
    </xdr:from>
    <xdr:to>
      <xdr:col>111</xdr:col>
      <xdr:colOff>177800</xdr:colOff>
      <xdr:row>62</xdr:row>
      <xdr:rowOff>66866</xdr:rowOff>
    </xdr:to>
    <xdr:cxnSp macro="">
      <xdr:nvCxnSpPr>
        <xdr:cNvPr id="601" name="直線コネクタ 600">
          <a:extLst>
            <a:ext uri="{FF2B5EF4-FFF2-40B4-BE49-F238E27FC236}">
              <a16:creationId xmlns:a16="http://schemas.microsoft.com/office/drawing/2014/main" id="{4BA43B62-5A13-44AB-9469-D1E4165076EF}"/>
            </a:ext>
          </a:extLst>
        </xdr:cNvPr>
        <xdr:cNvCxnSpPr/>
      </xdr:nvCxnSpPr>
      <xdr:spPr>
        <a:xfrm flipV="1">
          <a:off x="17988280" y="10457116"/>
          <a:ext cx="78994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19494</xdr:rowOff>
    </xdr:from>
    <xdr:to>
      <xdr:col>102</xdr:col>
      <xdr:colOff>165100</xdr:colOff>
      <xdr:row>62</xdr:row>
      <xdr:rowOff>121094</xdr:rowOff>
    </xdr:to>
    <xdr:sp macro="" textlink="">
      <xdr:nvSpPr>
        <xdr:cNvPr id="602" name="楕円 601">
          <a:extLst>
            <a:ext uri="{FF2B5EF4-FFF2-40B4-BE49-F238E27FC236}">
              <a16:creationId xmlns:a16="http://schemas.microsoft.com/office/drawing/2014/main" id="{813C2A95-CA1A-42BC-998B-82940BECE698}"/>
            </a:ext>
          </a:extLst>
        </xdr:cNvPr>
        <xdr:cNvSpPr/>
      </xdr:nvSpPr>
      <xdr:spPr>
        <a:xfrm>
          <a:off x="17162780" y="1041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66866</xdr:rowOff>
    </xdr:from>
    <xdr:to>
      <xdr:col>107</xdr:col>
      <xdr:colOff>50800</xdr:colOff>
      <xdr:row>62</xdr:row>
      <xdr:rowOff>70294</xdr:rowOff>
    </xdr:to>
    <xdr:cxnSp macro="">
      <xdr:nvCxnSpPr>
        <xdr:cNvPr id="603" name="直線コネクタ 602">
          <a:extLst>
            <a:ext uri="{FF2B5EF4-FFF2-40B4-BE49-F238E27FC236}">
              <a16:creationId xmlns:a16="http://schemas.microsoft.com/office/drawing/2014/main" id="{F564160E-AA4D-47CB-9E37-0653B5F78632}"/>
            </a:ext>
          </a:extLst>
        </xdr:cNvPr>
        <xdr:cNvCxnSpPr/>
      </xdr:nvCxnSpPr>
      <xdr:spPr>
        <a:xfrm flipV="1">
          <a:off x="17213580" y="10460546"/>
          <a:ext cx="7747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26924</xdr:rowOff>
    </xdr:from>
    <xdr:to>
      <xdr:col>98</xdr:col>
      <xdr:colOff>38100</xdr:colOff>
      <xdr:row>62</xdr:row>
      <xdr:rowOff>128524</xdr:rowOff>
    </xdr:to>
    <xdr:sp macro="" textlink="">
      <xdr:nvSpPr>
        <xdr:cNvPr id="604" name="楕円 603">
          <a:extLst>
            <a:ext uri="{FF2B5EF4-FFF2-40B4-BE49-F238E27FC236}">
              <a16:creationId xmlns:a16="http://schemas.microsoft.com/office/drawing/2014/main" id="{B1DAF2A7-2B85-4238-B8CD-238136DE3389}"/>
            </a:ext>
          </a:extLst>
        </xdr:cNvPr>
        <xdr:cNvSpPr/>
      </xdr:nvSpPr>
      <xdr:spPr>
        <a:xfrm>
          <a:off x="16388080" y="104206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70294</xdr:rowOff>
    </xdr:from>
    <xdr:to>
      <xdr:col>102</xdr:col>
      <xdr:colOff>114300</xdr:colOff>
      <xdr:row>62</xdr:row>
      <xdr:rowOff>77724</xdr:rowOff>
    </xdr:to>
    <xdr:cxnSp macro="">
      <xdr:nvCxnSpPr>
        <xdr:cNvPr id="605" name="直線コネクタ 604">
          <a:extLst>
            <a:ext uri="{FF2B5EF4-FFF2-40B4-BE49-F238E27FC236}">
              <a16:creationId xmlns:a16="http://schemas.microsoft.com/office/drawing/2014/main" id="{32BF1889-1E61-4475-A7C7-0E46FBA697BB}"/>
            </a:ext>
          </a:extLst>
        </xdr:cNvPr>
        <xdr:cNvCxnSpPr/>
      </xdr:nvCxnSpPr>
      <xdr:spPr>
        <a:xfrm flipV="1">
          <a:off x="16431260" y="10463974"/>
          <a:ext cx="78232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82DC3ABD-E4CD-4F2F-887A-C7DECE18B1A1}"/>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376E3E4F-700F-49C4-9A5C-4079295929CC}"/>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7F0517AF-97FA-44B2-94A8-0B07883E1D24}"/>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60698E0A-5D39-46FF-B0C5-34991B67E8DC}"/>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105363</xdr:rowOff>
    </xdr:from>
    <xdr:ext cx="469744" cy="259045"/>
    <xdr:sp macro="" textlink="">
      <xdr:nvSpPr>
        <xdr:cNvPr id="610" name="n_1mainValue【学校施設】&#10;一人当たり面積">
          <a:extLst>
            <a:ext uri="{FF2B5EF4-FFF2-40B4-BE49-F238E27FC236}">
              <a16:creationId xmlns:a16="http://schemas.microsoft.com/office/drawing/2014/main" id="{F186EFFA-22B4-4234-8CAE-FBA605887EA6}"/>
            </a:ext>
          </a:extLst>
        </xdr:cNvPr>
        <xdr:cNvSpPr txBox="1"/>
      </xdr:nvSpPr>
      <xdr:spPr>
        <a:xfrm>
          <a:off x="18561127" y="1049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108793</xdr:rowOff>
    </xdr:from>
    <xdr:ext cx="469744" cy="259045"/>
    <xdr:sp macro="" textlink="">
      <xdr:nvSpPr>
        <xdr:cNvPr id="611" name="n_2mainValue【学校施設】&#10;一人当たり面積">
          <a:extLst>
            <a:ext uri="{FF2B5EF4-FFF2-40B4-BE49-F238E27FC236}">
              <a16:creationId xmlns:a16="http://schemas.microsoft.com/office/drawing/2014/main" id="{0C9E0A6C-72A2-44BA-96FF-3203E9942D74}"/>
            </a:ext>
          </a:extLst>
        </xdr:cNvPr>
        <xdr:cNvSpPr txBox="1"/>
      </xdr:nvSpPr>
      <xdr:spPr>
        <a:xfrm>
          <a:off x="17776267" y="10502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112221</xdr:rowOff>
    </xdr:from>
    <xdr:ext cx="469744" cy="259045"/>
    <xdr:sp macro="" textlink="">
      <xdr:nvSpPr>
        <xdr:cNvPr id="612" name="n_3mainValue【学校施設】&#10;一人当たり面積">
          <a:extLst>
            <a:ext uri="{FF2B5EF4-FFF2-40B4-BE49-F238E27FC236}">
              <a16:creationId xmlns:a16="http://schemas.microsoft.com/office/drawing/2014/main" id="{74D6BDAC-71E7-48BA-96AA-0C07C8A64CE3}"/>
            </a:ext>
          </a:extLst>
        </xdr:cNvPr>
        <xdr:cNvSpPr txBox="1"/>
      </xdr:nvSpPr>
      <xdr:spPr>
        <a:xfrm>
          <a:off x="17001567" y="1050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119651</xdr:rowOff>
    </xdr:from>
    <xdr:ext cx="469744" cy="259045"/>
    <xdr:sp macro="" textlink="">
      <xdr:nvSpPr>
        <xdr:cNvPr id="613" name="n_4mainValue【学校施設】&#10;一人当たり面積">
          <a:extLst>
            <a:ext uri="{FF2B5EF4-FFF2-40B4-BE49-F238E27FC236}">
              <a16:creationId xmlns:a16="http://schemas.microsoft.com/office/drawing/2014/main" id="{F9AA92BE-B2EF-4855-A9E5-C578C05B5791}"/>
            </a:ext>
          </a:extLst>
        </xdr:cNvPr>
        <xdr:cNvSpPr txBox="1"/>
      </xdr:nvSpPr>
      <xdr:spPr>
        <a:xfrm>
          <a:off x="16226867" y="1051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9405525F-F7D0-439D-9171-F917BCA74A3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6B611DC-6E8A-4F3D-9DA3-15B793B3BAE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1A9726D-5015-4765-812D-0DC7018C724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B4A7F2AF-CDBA-49EA-9275-2DA33C6B0E25}"/>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D0EAE1D1-735F-4076-AB86-EF716B4F8CE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6F70D561-155A-4625-9507-28D84BE7B38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4E0B4677-D93E-4570-BFDD-0DAB04FCC77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12096D71-75EA-4930-91DD-E230B96CCFA1}"/>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21F570D4-BDBC-4965-8B83-EB0C1C23088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A3AF1151-BB68-4263-AFBE-56258D0EDA4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99C11FE6-7566-4CEB-A64E-346477B29F5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831F9F99-0705-4D5E-BFEB-A3E5F5FB1A0C}"/>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770C9A10-A7C2-4E08-96A5-A93698A58691}"/>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F9B6F029-A9AF-4736-8784-20947ECDA4A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62F9E496-CEAA-4571-86B0-0337C1EBF12D}"/>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B439176B-160E-48C4-8CED-9BD5BF6B13FA}"/>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ED94DF8C-D9B0-454D-BCD4-05CBD93FB75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B120C9C4-9529-404B-B65C-A05C0C7ABDD8}"/>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B44FD0E9-C716-457E-9D88-FEB08B781F44}"/>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33662F2D-1FA2-457A-9A82-24BBAA1EFA7D}"/>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23E68057-5E1F-4B92-AE31-5B2BC0EE74F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00E9EE82-38DB-4B18-BE61-4FBBA50C4E41}"/>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FF640820-17BF-4E02-ADEB-701C034090D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62370636-F154-4FCC-9B8A-E70C6ED8DB9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26FF915D-711C-41F8-926B-7095D7F5550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5A2F3C11-15EF-490E-A82C-B91811C408A6}"/>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71CCF99D-80FA-4FE7-9E14-576B4C5E8A23}"/>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ADBD36C1-E020-4308-B438-6115DB590145}"/>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B595ACDE-B3A8-4BB4-BD94-AD0126B73D9A}"/>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B14BEA92-D9BB-405C-8106-F6A635F1E5D7}"/>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0B6D14C2-5517-4959-86CE-45E93081DE36}"/>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68DF3EAA-5253-4150-83A7-45873A3A8A9D}"/>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B4F0C98A-5334-4A2E-BC92-5555CC3646DE}"/>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C486D567-C6F6-4948-A80B-AAF2E62DCC94}"/>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5F7F82A7-7D3D-4024-89EB-9A4227E9C146}"/>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E5D1A710-0132-455B-A01E-66DA589C6AEB}"/>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5D9D335F-11DD-47CE-8D1B-8DCE2431A9E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237204F9-771B-4F3E-A24A-55E2D6525D4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61044A76-BA8B-485C-A43A-9589E4DACBF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D7E65555-2A73-4F81-8F55-D0B636FAAFD9}"/>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1E37F7A2-5D94-4054-B83A-115191D8F46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44450</xdr:rowOff>
    </xdr:from>
    <xdr:to>
      <xdr:col>85</xdr:col>
      <xdr:colOff>177800</xdr:colOff>
      <xdr:row>83</xdr:row>
      <xdr:rowOff>146050</xdr:rowOff>
    </xdr:to>
    <xdr:sp macro="" textlink="">
      <xdr:nvSpPr>
        <xdr:cNvPr id="655" name="楕円 654">
          <a:extLst>
            <a:ext uri="{FF2B5EF4-FFF2-40B4-BE49-F238E27FC236}">
              <a16:creationId xmlns:a16="http://schemas.microsoft.com/office/drawing/2014/main" id="{BC9F94A2-D966-45D4-AF86-CFA2C09737C3}"/>
            </a:ext>
          </a:extLst>
        </xdr:cNvPr>
        <xdr:cNvSpPr/>
      </xdr:nvSpPr>
      <xdr:spPr>
        <a:xfrm>
          <a:off x="14325600" y="139585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22877</xdr:rowOff>
    </xdr:from>
    <xdr:ext cx="405111" cy="259045"/>
    <xdr:sp macro="" textlink="">
      <xdr:nvSpPr>
        <xdr:cNvPr id="656" name="【児童館】&#10;有形固定資産減価償却率該当値テキスト">
          <a:extLst>
            <a:ext uri="{FF2B5EF4-FFF2-40B4-BE49-F238E27FC236}">
              <a16:creationId xmlns:a16="http://schemas.microsoft.com/office/drawing/2014/main" id="{DEE8CB38-83C9-469A-AB2E-52D721AF1700}"/>
            </a:ext>
          </a:extLst>
        </xdr:cNvPr>
        <xdr:cNvSpPr txBox="1"/>
      </xdr:nvSpPr>
      <xdr:spPr>
        <a:xfrm>
          <a:off x="14414500"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57" name="楕円 656">
          <a:extLst>
            <a:ext uri="{FF2B5EF4-FFF2-40B4-BE49-F238E27FC236}">
              <a16:creationId xmlns:a16="http://schemas.microsoft.com/office/drawing/2014/main" id="{12C3DDFD-8CC3-4215-B62F-F76A8ECE9839}"/>
            </a:ext>
          </a:extLst>
        </xdr:cNvPr>
        <xdr:cNvSpPr/>
      </xdr:nvSpPr>
      <xdr:spPr>
        <a:xfrm>
          <a:off x="13578840" y="1453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95250</xdr:rowOff>
    </xdr:from>
    <xdr:to>
      <xdr:col>85</xdr:col>
      <xdr:colOff>127000</xdr:colOff>
      <xdr:row>86</xdr:row>
      <xdr:rowOff>168729</xdr:rowOff>
    </xdr:to>
    <xdr:cxnSp macro="">
      <xdr:nvCxnSpPr>
        <xdr:cNvPr id="658" name="直線コネクタ 657">
          <a:extLst>
            <a:ext uri="{FF2B5EF4-FFF2-40B4-BE49-F238E27FC236}">
              <a16:creationId xmlns:a16="http://schemas.microsoft.com/office/drawing/2014/main" id="{83B97132-2234-4B2D-B09F-BC8818202E8B}"/>
            </a:ext>
          </a:extLst>
        </xdr:cNvPr>
        <xdr:cNvCxnSpPr/>
      </xdr:nvCxnSpPr>
      <xdr:spPr>
        <a:xfrm flipV="1">
          <a:off x="13629640" y="14009370"/>
          <a:ext cx="746760" cy="57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59" name="楕円 658">
          <a:extLst>
            <a:ext uri="{FF2B5EF4-FFF2-40B4-BE49-F238E27FC236}">
              <a16:creationId xmlns:a16="http://schemas.microsoft.com/office/drawing/2014/main" id="{368B6475-1801-4F8F-B3E0-69C85FCB610E}"/>
            </a:ext>
          </a:extLst>
        </xdr:cNvPr>
        <xdr:cNvSpPr/>
      </xdr:nvSpPr>
      <xdr:spPr>
        <a:xfrm>
          <a:off x="12804140" y="1453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0" name="直線コネクタ 659">
          <a:extLst>
            <a:ext uri="{FF2B5EF4-FFF2-40B4-BE49-F238E27FC236}">
              <a16:creationId xmlns:a16="http://schemas.microsoft.com/office/drawing/2014/main" id="{B3BD753B-0A4B-482C-8382-B9F46E7F6F2E}"/>
            </a:ext>
          </a:extLst>
        </xdr:cNvPr>
        <xdr:cNvCxnSpPr/>
      </xdr:nvCxnSpPr>
      <xdr:spPr>
        <a:xfrm>
          <a:off x="12854940" y="145857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1" name="楕円 660">
          <a:extLst>
            <a:ext uri="{FF2B5EF4-FFF2-40B4-BE49-F238E27FC236}">
              <a16:creationId xmlns:a16="http://schemas.microsoft.com/office/drawing/2014/main" id="{D4FD454E-9DA4-4E2A-8129-8F82E9E250C5}"/>
            </a:ext>
          </a:extLst>
        </xdr:cNvPr>
        <xdr:cNvSpPr/>
      </xdr:nvSpPr>
      <xdr:spPr>
        <a:xfrm>
          <a:off x="12029440" y="145349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2" name="直線コネクタ 661">
          <a:extLst>
            <a:ext uri="{FF2B5EF4-FFF2-40B4-BE49-F238E27FC236}">
              <a16:creationId xmlns:a16="http://schemas.microsoft.com/office/drawing/2014/main" id="{DE01CBC7-6F75-4268-872F-8165B6039004}"/>
            </a:ext>
          </a:extLst>
        </xdr:cNvPr>
        <xdr:cNvCxnSpPr/>
      </xdr:nvCxnSpPr>
      <xdr:spPr>
        <a:xfrm>
          <a:off x="12072620" y="14585769"/>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63" name="楕円 662">
          <a:extLst>
            <a:ext uri="{FF2B5EF4-FFF2-40B4-BE49-F238E27FC236}">
              <a16:creationId xmlns:a16="http://schemas.microsoft.com/office/drawing/2014/main" id="{E5011ED2-DB36-439F-B1BF-25B9A2923D24}"/>
            </a:ext>
          </a:extLst>
        </xdr:cNvPr>
        <xdr:cNvSpPr/>
      </xdr:nvSpPr>
      <xdr:spPr>
        <a:xfrm>
          <a:off x="11231880" y="14534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64" name="直線コネクタ 663">
          <a:extLst>
            <a:ext uri="{FF2B5EF4-FFF2-40B4-BE49-F238E27FC236}">
              <a16:creationId xmlns:a16="http://schemas.microsoft.com/office/drawing/2014/main" id="{7C030377-267E-4DF9-AA06-3628CD10B928}"/>
            </a:ext>
          </a:extLst>
        </xdr:cNvPr>
        <xdr:cNvCxnSpPr/>
      </xdr:nvCxnSpPr>
      <xdr:spPr>
        <a:xfrm>
          <a:off x="11282680" y="145857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F41D28EB-9A3A-4D44-8265-B131647289A9}"/>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9B156D83-5B9C-41C5-8DE6-6B793ED2C802}"/>
            </a:ext>
          </a:extLst>
        </xdr:cNvPr>
        <xdr:cNvSpPr txBox="1"/>
      </xdr:nvSpPr>
      <xdr:spPr>
        <a:xfrm>
          <a:off x="12675244" y="1352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1CC63BC7-476F-4A76-8AAA-FA8F171396B8}"/>
            </a:ext>
          </a:extLst>
        </xdr:cNvPr>
        <xdr:cNvSpPr txBox="1"/>
      </xdr:nvSpPr>
      <xdr:spPr>
        <a:xfrm>
          <a:off x="1190054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35DC3DC8-2E0B-478F-BEC1-01D93E670567}"/>
            </a:ext>
          </a:extLst>
        </xdr:cNvPr>
        <xdr:cNvSpPr txBox="1"/>
      </xdr:nvSpPr>
      <xdr:spPr>
        <a:xfrm>
          <a:off x="1110298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69" name="n_1mainValue【児童館】&#10;有形固定資産減価償却率">
          <a:extLst>
            <a:ext uri="{FF2B5EF4-FFF2-40B4-BE49-F238E27FC236}">
              <a16:creationId xmlns:a16="http://schemas.microsoft.com/office/drawing/2014/main" id="{25D226F6-E06F-4D15-94A0-978D254E50CC}"/>
            </a:ext>
          </a:extLst>
        </xdr:cNvPr>
        <xdr:cNvSpPr txBox="1"/>
      </xdr:nvSpPr>
      <xdr:spPr>
        <a:xfrm>
          <a:off x="1341254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0" name="n_2mainValue【児童館】&#10;有形固定資産減価償却率">
          <a:extLst>
            <a:ext uri="{FF2B5EF4-FFF2-40B4-BE49-F238E27FC236}">
              <a16:creationId xmlns:a16="http://schemas.microsoft.com/office/drawing/2014/main" id="{315BC00E-C04E-4FCB-B594-DEECFB6E6831}"/>
            </a:ext>
          </a:extLst>
        </xdr:cNvPr>
        <xdr:cNvSpPr txBox="1"/>
      </xdr:nvSpPr>
      <xdr:spPr>
        <a:xfrm>
          <a:off x="1264292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1" name="n_3mainValue【児童館】&#10;有形固定資産減価償却率">
          <a:extLst>
            <a:ext uri="{FF2B5EF4-FFF2-40B4-BE49-F238E27FC236}">
              <a16:creationId xmlns:a16="http://schemas.microsoft.com/office/drawing/2014/main" id="{5316AFB5-68CC-4D8D-98D3-B9845C18DFA9}"/>
            </a:ext>
          </a:extLst>
        </xdr:cNvPr>
        <xdr:cNvSpPr txBox="1"/>
      </xdr:nvSpPr>
      <xdr:spPr>
        <a:xfrm>
          <a:off x="1186822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2" name="n_4mainValue【児童館】&#10;有形固定資産減価償却率">
          <a:extLst>
            <a:ext uri="{FF2B5EF4-FFF2-40B4-BE49-F238E27FC236}">
              <a16:creationId xmlns:a16="http://schemas.microsoft.com/office/drawing/2014/main" id="{BEA115CB-713D-4812-8C58-C7299ADB980C}"/>
            </a:ext>
          </a:extLst>
        </xdr:cNvPr>
        <xdr:cNvSpPr txBox="1"/>
      </xdr:nvSpPr>
      <xdr:spPr>
        <a:xfrm>
          <a:off x="11070667" y="14623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8E8A807F-F4D8-4DFC-A7B3-9052840EB9B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E93F0402-48FD-4013-9650-2E378F191D0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2DF88E2C-F82F-4FD2-9193-3C6F50EA371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1A1C6037-91C0-4C86-B026-B3C761AD250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DBC4EB7D-3878-4B4D-B4C5-AAACA0701E1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1B7D90F6-0212-4FEF-B583-DA9CF500C43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3CBC1E10-DED0-43CE-B29B-4E9EA5C4408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57FDEEAE-415C-4D14-8F6E-CF618EF05D7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F12D9A7F-D0C0-498B-BF0D-15263152DCC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4CA4F20F-05FC-46BA-802C-89FC377BDB4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A5EF42B9-B9F1-4931-88DD-0C4D96C80494}"/>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C7F096EC-4977-4F4A-9959-E5E961B08A88}"/>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D041E35C-BCE1-4717-A4E4-7C15AF0BFACC}"/>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BDE7F5B6-CBBA-4F8B-B730-0E7187A3267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A4355C1F-3653-4463-88F1-78E3C57FE1E8}"/>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558465DD-1518-4807-ADDC-46112C865BA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A422AA51-9772-480D-8622-928E4D204F2B}"/>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82C983E6-7C1A-4C30-BDA0-6955A84BFD4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BBECE89C-DFA0-4F7A-9CB1-708966B95AA5}"/>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917E5038-B2E7-4001-A0E0-A159EF9A11BA}"/>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D8C49544-0E8E-472A-B4A2-9D33EAA582F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22084392-6E12-4080-8035-BBE5FEA3093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CD96289E-D1FB-4B03-BB70-750B64FFA1B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02D770CD-DEDF-418F-8603-08DE037639E8}"/>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5281E648-F2EC-4F05-B920-30DD2B117255}"/>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DCEF30DE-1DEE-4EB7-9BE0-A2E58E18D8AB}"/>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4C592AC4-C4F8-458C-8E74-0DD280D712CD}"/>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18DF8488-AC03-417D-8235-E5743FE39912}"/>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405971AF-852F-4D74-AF03-165CA21F6D7C}"/>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B9504D7B-81E2-4CD2-BCD4-E2938731E94D}"/>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D492DD8F-ACC8-439D-BA82-1528F2D309BE}"/>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6CBE47EF-EBC6-40AB-B5DD-807D42CE4197}"/>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13F2070C-F3E8-43A7-8729-75B385446F3F}"/>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2477A0D1-0B63-4A67-B267-4B4381A73886}"/>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1E5BA407-34A6-4371-87F9-91B4294766F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C7ED95DC-8BB7-44AB-B9DC-1DA931DD016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8FB18B36-1910-474F-B366-0B5B2B7DAEE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BEA6C996-0D88-45EF-95ED-DE632FB532C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30CCC7F1-632E-433E-A8A8-1E96F180517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712" name="楕円 711">
          <a:extLst>
            <a:ext uri="{FF2B5EF4-FFF2-40B4-BE49-F238E27FC236}">
              <a16:creationId xmlns:a16="http://schemas.microsoft.com/office/drawing/2014/main" id="{56D94EAF-70A7-4C06-8537-E3F647F06D23}"/>
            </a:ext>
          </a:extLst>
        </xdr:cNvPr>
        <xdr:cNvSpPr/>
      </xdr:nvSpPr>
      <xdr:spPr>
        <a:xfrm>
          <a:off x="19458940" y="14382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713" name="【児童館】&#10;一人当たり面積該当値テキスト">
          <a:extLst>
            <a:ext uri="{FF2B5EF4-FFF2-40B4-BE49-F238E27FC236}">
              <a16:creationId xmlns:a16="http://schemas.microsoft.com/office/drawing/2014/main" id="{FC3B588D-9877-4458-A905-CD6D0A3CB01D}"/>
            </a:ext>
          </a:extLst>
        </xdr:cNvPr>
        <xdr:cNvSpPr txBox="1"/>
      </xdr:nvSpPr>
      <xdr:spPr>
        <a:xfrm>
          <a:off x="19547840"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714" name="楕円 713">
          <a:extLst>
            <a:ext uri="{FF2B5EF4-FFF2-40B4-BE49-F238E27FC236}">
              <a16:creationId xmlns:a16="http://schemas.microsoft.com/office/drawing/2014/main" id="{E47B1143-0652-4F6F-BFE7-BE7C8AECD0D4}"/>
            </a:ext>
          </a:extLst>
        </xdr:cNvPr>
        <xdr:cNvSpPr/>
      </xdr:nvSpPr>
      <xdr:spPr>
        <a:xfrm>
          <a:off x="18735040" y="14382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715" name="直線コネクタ 714">
          <a:extLst>
            <a:ext uri="{FF2B5EF4-FFF2-40B4-BE49-F238E27FC236}">
              <a16:creationId xmlns:a16="http://schemas.microsoft.com/office/drawing/2014/main" id="{86210E71-B82E-458C-B352-7A773580B3A7}"/>
            </a:ext>
          </a:extLst>
        </xdr:cNvPr>
        <xdr:cNvCxnSpPr/>
      </xdr:nvCxnSpPr>
      <xdr:spPr>
        <a:xfrm>
          <a:off x="18778220" y="144297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716" name="楕円 715">
          <a:extLst>
            <a:ext uri="{FF2B5EF4-FFF2-40B4-BE49-F238E27FC236}">
              <a16:creationId xmlns:a16="http://schemas.microsoft.com/office/drawing/2014/main" id="{6CD2ED00-37DA-47A2-A9A4-F71E1D5B1720}"/>
            </a:ext>
          </a:extLst>
        </xdr:cNvPr>
        <xdr:cNvSpPr/>
      </xdr:nvSpPr>
      <xdr:spPr>
        <a:xfrm>
          <a:off x="17937480" y="14382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717" name="直線コネクタ 716">
          <a:extLst>
            <a:ext uri="{FF2B5EF4-FFF2-40B4-BE49-F238E27FC236}">
              <a16:creationId xmlns:a16="http://schemas.microsoft.com/office/drawing/2014/main" id="{23203AD3-1D1F-47CB-BF10-BF0E09803965}"/>
            </a:ext>
          </a:extLst>
        </xdr:cNvPr>
        <xdr:cNvCxnSpPr/>
      </xdr:nvCxnSpPr>
      <xdr:spPr>
        <a:xfrm>
          <a:off x="17988280" y="144297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57150</xdr:rowOff>
    </xdr:from>
    <xdr:to>
      <xdr:col>102</xdr:col>
      <xdr:colOff>165100</xdr:colOff>
      <xdr:row>85</xdr:row>
      <xdr:rowOff>158750</xdr:rowOff>
    </xdr:to>
    <xdr:sp macro="" textlink="">
      <xdr:nvSpPr>
        <xdr:cNvPr id="718" name="楕円 717">
          <a:extLst>
            <a:ext uri="{FF2B5EF4-FFF2-40B4-BE49-F238E27FC236}">
              <a16:creationId xmlns:a16="http://schemas.microsoft.com/office/drawing/2014/main" id="{94F4E949-16AA-4B9E-94D5-A7959812EE1A}"/>
            </a:ext>
          </a:extLst>
        </xdr:cNvPr>
        <xdr:cNvSpPr/>
      </xdr:nvSpPr>
      <xdr:spPr>
        <a:xfrm>
          <a:off x="171627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107950</xdr:rowOff>
    </xdr:from>
    <xdr:to>
      <xdr:col>107</xdr:col>
      <xdr:colOff>50800</xdr:colOff>
      <xdr:row>86</xdr:row>
      <xdr:rowOff>12700</xdr:rowOff>
    </xdr:to>
    <xdr:cxnSp macro="">
      <xdr:nvCxnSpPr>
        <xdr:cNvPr id="719" name="直線コネクタ 718">
          <a:extLst>
            <a:ext uri="{FF2B5EF4-FFF2-40B4-BE49-F238E27FC236}">
              <a16:creationId xmlns:a16="http://schemas.microsoft.com/office/drawing/2014/main" id="{53425225-F9C1-428F-ABD3-D2AD0F4A5E20}"/>
            </a:ext>
          </a:extLst>
        </xdr:cNvPr>
        <xdr:cNvCxnSpPr/>
      </xdr:nvCxnSpPr>
      <xdr:spPr>
        <a:xfrm>
          <a:off x="17213580" y="14357350"/>
          <a:ext cx="7747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69850</xdr:rowOff>
    </xdr:from>
    <xdr:to>
      <xdr:col>98</xdr:col>
      <xdr:colOff>38100</xdr:colOff>
      <xdr:row>86</xdr:row>
      <xdr:rowOff>0</xdr:rowOff>
    </xdr:to>
    <xdr:sp macro="" textlink="">
      <xdr:nvSpPr>
        <xdr:cNvPr id="720" name="楕円 719">
          <a:extLst>
            <a:ext uri="{FF2B5EF4-FFF2-40B4-BE49-F238E27FC236}">
              <a16:creationId xmlns:a16="http://schemas.microsoft.com/office/drawing/2014/main" id="{78548E59-1EF6-495E-83F8-4841F1F7EA6C}"/>
            </a:ext>
          </a:extLst>
        </xdr:cNvPr>
        <xdr:cNvSpPr/>
      </xdr:nvSpPr>
      <xdr:spPr>
        <a:xfrm>
          <a:off x="16388080" y="14319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107950</xdr:rowOff>
    </xdr:from>
    <xdr:to>
      <xdr:col>102</xdr:col>
      <xdr:colOff>114300</xdr:colOff>
      <xdr:row>85</xdr:row>
      <xdr:rowOff>120650</xdr:rowOff>
    </xdr:to>
    <xdr:cxnSp macro="">
      <xdr:nvCxnSpPr>
        <xdr:cNvPr id="721" name="直線コネクタ 720">
          <a:extLst>
            <a:ext uri="{FF2B5EF4-FFF2-40B4-BE49-F238E27FC236}">
              <a16:creationId xmlns:a16="http://schemas.microsoft.com/office/drawing/2014/main" id="{5946490E-6A55-45BD-BB86-5A17FBE910BD}"/>
            </a:ext>
          </a:extLst>
        </xdr:cNvPr>
        <xdr:cNvCxnSpPr/>
      </xdr:nvCxnSpPr>
      <xdr:spPr>
        <a:xfrm flipV="1">
          <a:off x="16431260" y="1435735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95D6CD80-ECD3-41D0-BA91-315129337CED}"/>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4D67ACF3-A164-4A2C-8C06-F4AD11B89396}"/>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5ABA4652-5D0E-4A2C-A84C-FD3EF809E9D0}"/>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5478A9AF-25C5-434E-871B-7C19BBBEDE2E}"/>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726" name="n_1mainValue【児童館】&#10;一人当たり面積">
          <a:extLst>
            <a:ext uri="{FF2B5EF4-FFF2-40B4-BE49-F238E27FC236}">
              <a16:creationId xmlns:a16="http://schemas.microsoft.com/office/drawing/2014/main" id="{50998537-00C0-418E-9764-C1301BEAE973}"/>
            </a:ext>
          </a:extLst>
        </xdr:cNvPr>
        <xdr:cNvSpPr txBox="1"/>
      </xdr:nvSpPr>
      <xdr:spPr>
        <a:xfrm>
          <a:off x="18561127" y="1447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727" name="n_2mainValue【児童館】&#10;一人当たり面積">
          <a:extLst>
            <a:ext uri="{FF2B5EF4-FFF2-40B4-BE49-F238E27FC236}">
              <a16:creationId xmlns:a16="http://schemas.microsoft.com/office/drawing/2014/main" id="{6784E1F8-6635-4687-86A1-63FEF9FC9B6D}"/>
            </a:ext>
          </a:extLst>
        </xdr:cNvPr>
        <xdr:cNvSpPr txBox="1"/>
      </xdr:nvSpPr>
      <xdr:spPr>
        <a:xfrm>
          <a:off x="17776267" y="1447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149877</xdr:rowOff>
    </xdr:from>
    <xdr:ext cx="469744" cy="259045"/>
    <xdr:sp macro="" textlink="">
      <xdr:nvSpPr>
        <xdr:cNvPr id="728" name="n_3mainValue【児童館】&#10;一人当たり面積">
          <a:extLst>
            <a:ext uri="{FF2B5EF4-FFF2-40B4-BE49-F238E27FC236}">
              <a16:creationId xmlns:a16="http://schemas.microsoft.com/office/drawing/2014/main" id="{66B9874D-60A6-4ECA-8FF7-9A664B9A64D9}"/>
            </a:ext>
          </a:extLst>
        </xdr:cNvPr>
        <xdr:cNvSpPr txBox="1"/>
      </xdr:nvSpPr>
      <xdr:spPr>
        <a:xfrm>
          <a:off x="170015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162577</xdr:rowOff>
    </xdr:from>
    <xdr:ext cx="469744" cy="259045"/>
    <xdr:sp macro="" textlink="">
      <xdr:nvSpPr>
        <xdr:cNvPr id="729" name="n_4mainValue【児童館】&#10;一人当たり面積">
          <a:extLst>
            <a:ext uri="{FF2B5EF4-FFF2-40B4-BE49-F238E27FC236}">
              <a16:creationId xmlns:a16="http://schemas.microsoft.com/office/drawing/2014/main" id="{729BF7B4-7FF6-4015-87F3-819FE66F2016}"/>
            </a:ext>
          </a:extLst>
        </xdr:cNvPr>
        <xdr:cNvSpPr txBox="1"/>
      </xdr:nvSpPr>
      <xdr:spPr>
        <a:xfrm>
          <a:off x="16226867" y="1441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CE1E3012-DC88-4039-91F2-86DEDDA9547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F7F3051E-15A4-48F5-AC39-87C2F0E6051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D74056EC-BBCE-4AAE-ABE3-2BD6CE3170E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CE451742-DC57-4641-BAEB-080B9349670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2914E874-52B2-40EA-8CA6-05E1693DE35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4C9CC8AE-3D60-4B6E-9727-E4790741B57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DC556BC4-36F4-4932-B87D-3C5FA38CC38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28727E6B-AB0D-437B-8AA0-2FDE3CED60D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65ADBD34-1062-41DF-809D-E05441E5156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91E4554F-E56B-4804-8331-D2C6740FB4E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BEB9E434-E0C3-4F06-883A-55970D05D28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8188D271-17AA-47C0-A83E-8FD05DFE23D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E28DC4EC-6EAA-4D40-A8F1-EC5A9053B5C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A4868960-89BE-43DC-9C28-3655302D021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0AD188A0-C2E6-45C4-BC01-14B91D56AAE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376CB9AA-63C8-46C1-B710-3D7BECCE429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38BAFA82-8CE7-46DA-AD35-BB0EBA6A54F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5CEE6E16-3821-4441-8F1D-813C995B4E6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FAC3DF56-C0D9-42F8-A6B8-173172BDE05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61E825B1-5D97-4A5E-B730-93AD96C6F19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95F0D3A0-1649-4382-BBE0-6B0FCB5CD91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4499C621-DD50-470C-96FF-06ED232EAC7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2C259B6F-4418-4253-AAEC-D0793E9989A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CED5FA9C-88F0-41DD-AE9C-354DD39CB97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E37416D8-F890-4C87-8F3D-D53370F319E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A8B97638-7322-4C98-B9F7-D2B014124147}"/>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BC385D44-AC74-4DE8-997C-AB09E6FEB082}"/>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368C6158-C002-4C80-9356-755D596F5B2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5D247044-1731-4C3C-85E4-EB7805EE2127}"/>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B12A0C34-D93F-42F8-ACBE-81A2B2CC2E6E}"/>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0" name="【公民館】&#10;有形固定資産減価償却率平均値テキスト">
          <a:extLst>
            <a:ext uri="{FF2B5EF4-FFF2-40B4-BE49-F238E27FC236}">
              <a16:creationId xmlns:a16="http://schemas.microsoft.com/office/drawing/2014/main" id="{77403DCD-00D6-4798-B76D-749D064D1A57}"/>
            </a:ext>
          </a:extLst>
        </xdr:cNvPr>
        <xdr:cNvSpPr txBox="1"/>
      </xdr:nvSpPr>
      <xdr:spPr>
        <a:xfrm>
          <a:off x="14414500" y="1769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DFBBF14C-158F-4F93-884C-5D74F49D1A46}"/>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B34F08B5-C019-4938-9F35-D6AD4B1F9971}"/>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323E546A-8928-41B5-A3C1-8D46E72ECFDD}"/>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780E709F-B35B-4748-BE51-35FF81D4A18E}"/>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38FDCAF4-F1A8-4890-A113-1FE904A0A04C}"/>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D1469D8A-B926-4896-8C47-DB6AEB896A7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7977C6DF-0443-47F4-9B8D-10D32D40FD5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205B7B59-FF28-4F9A-B74D-8A1E06A77E6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7C822DD-0E67-4E9D-B0BC-E47E9FE6E50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C188629-B080-44B2-BE7A-CA206EA744B9}"/>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77651</xdr:rowOff>
    </xdr:from>
    <xdr:to>
      <xdr:col>85</xdr:col>
      <xdr:colOff>177800</xdr:colOff>
      <xdr:row>106</xdr:row>
      <xdr:rowOff>7801</xdr:rowOff>
    </xdr:to>
    <xdr:sp macro="" textlink="">
      <xdr:nvSpPr>
        <xdr:cNvPr id="771" name="楕円 770">
          <a:extLst>
            <a:ext uri="{FF2B5EF4-FFF2-40B4-BE49-F238E27FC236}">
              <a16:creationId xmlns:a16="http://schemas.microsoft.com/office/drawing/2014/main" id="{61EAA423-B930-4728-8207-B5974997F42A}"/>
            </a:ext>
          </a:extLst>
        </xdr:cNvPr>
        <xdr:cNvSpPr/>
      </xdr:nvSpPr>
      <xdr:spPr>
        <a:xfrm>
          <a:off x="14325600" y="1767985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100528</xdr:rowOff>
    </xdr:from>
    <xdr:ext cx="405111" cy="259045"/>
    <xdr:sp macro="" textlink="">
      <xdr:nvSpPr>
        <xdr:cNvPr id="772" name="【公民館】&#10;有形固定資産減価償却率該当値テキスト">
          <a:extLst>
            <a:ext uri="{FF2B5EF4-FFF2-40B4-BE49-F238E27FC236}">
              <a16:creationId xmlns:a16="http://schemas.microsoft.com/office/drawing/2014/main" id="{22A94E34-B43A-4736-BAF3-345D8D3AB843}"/>
            </a:ext>
          </a:extLst>
        </xdr:cNvPr>
        <xdr:cNvSpPr txBox="1"/>
      </xdr:nvSpPr>
      <xdr:spPr>
        <a:xfrm>
          <a:off x="14414500" y="1753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44994</xdr:rowOff>
    </xdr:from>
    <xdr:to>
      <xdr:col>81</xdr:col>
      <xdr:colOff>101600</xdr:colOff>
      <xdr:row>105</xdr:row>
      <xdr:rowOff>146594</xdr:rowOff>
    </xdr:to>
    <xdr:sp macro="" textlink="">
      <xdr:nvSpPr>
        <xdr:cNvPr id="773" name="楕円 772">
          <a:extLst>
            <a:ext uri="{FF2B5EF4-FFF2-40B4-BE49-F238E27FC236}">
              <a16:creationId xmlns:a16="http://schemas.microsoft.com/office/drawing/2014/main" id="{AB28737D-1B78-4B6F-988F-A32CECE088A3}"/>
            </a:ext>
          </a:extLst>
        </xdr:cNvPr>
        <xdr:cNvSpPr/>
      </xdr:nvSpPr>
      <xdr:spPr>
        <a:xfrm>
          <a:off x="13578840" y="176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95794</xdr:rowOff>
    </xdr:from>
    <xdr:to>
      <xdr:col>85</xdr:col>
      <xdr:colOff>127000</xdr:colOff>
      <xdr:row>105</xdr:row>
      <xdr:rowOff>128451</xdr:rowOff>
    </xdr:to>
    <xdr:cxnSp macro="">
      <xdr:nvCxnSpPr>
        <xdr:cNvPr id="774" name="直線コネクタ 773">
          <a:extLst>
            <a:ext uri="{FF2B5EF4-FFF2-40B4-BE49-F238E27FC236}">
              <a16:creationId xmlns:a16="http://schemas.microsoft.com/office/drawing/2014/main" id="{DBA5B8F5-894C-4C81-A469-C45005495C56}"/>
            </a:ext>
          </a:extLst>
        </xdr:cNvPr>
        <xdr:cNvCxnSpPr/>
      </xdr:nvCxnSpPr>
      <xdr:spPr>
        <a:xfrm>
          <a:off x="13629640" y="17697994"/>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51526</xdr:rowOff>
    </xdr:from>
    <xdr:to>
      <xdr:col>76</xdr:col>
      <xdr:colOff>165100</xdr:colOff>
      <xdr:row>105</xdr:row>
      <xdr:rowOff>153126</xdr:rowOff>
    </xdr:to>
    <xdr:sp macro="" textlink="">
      <xdr:nvSpPr>
        <xdr:cNvPr id="775" name="楕円 774">
          <a:extLst>
            <a:ext uri="{FF2B5EF4-FFF2-40B4-BE49-F238E27FC236}">
              <a16:creationId xmlns:a16="http://schemas.microsoft.com/office/drawing/2014/main" id="{198F1147-E688-4661-A0BF-E44EA9737AEB}"/>
            </a:ext>
          </a:extLst>
        </xdr:cNvPr>
        <xdr:cNvSpPr/>
      </xdr:nvSpPr>
      <xdr:spPr>
        <a:xfrm>
          <a:off x="12804140" y="1765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95794</xdr:rowOff>
    </xdr:from>
    <xdr:to>
      <xdr:col>81</xdr:col>
      <xdr:colOff>50800</xdr:colOff>
      <xdr:row>105</xdr:row>
      <xdr:rowOff>102326</xdr:rowOff>
    </xdr:to>
    <xdr:cxnSp macro="">
      <xdr:nvCxnSpPr>
        <xdr:cNvPr id="776" name="直線コネクタ 775">
          <a:extLst>
            <a:ext uri="{FF2B5EF4-FFF2-40B4-BE49-F238E27FC236}">
              <a16:creationId xmlns:a16="http://schemas.microsoft.com/office/drawing/2014/main" id="{3D69C257-DD20-41DF-8554-9ADE7577747A}"/>
            </a:ext>
          </a:extLst>
        </xdr:cNvPr>
        <xdr:cNvCxnSpPr/>
      </xdr:nvCxnSpPr>
      <xdr:spPr>
        <a:xfrm flipV="1">
          <a:off x="12854940" y="17697994"/>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777" name="楕円 776">
          <a:extLst>
            <a:ext uri="{FF2B5EF4-FFF2-40B4-BE49-F238E27FC236}">
              <a16:creationId xmlns:a16="http://schemas.microsoft.com/office/drawing/2014/main" id="{641CD711-6FDE-411E-AFAF-A48F99A3EF56}"/>
            </a:ext>
          </a:extLst>
        </xdr:cNvPr>
        <xdr:cNvSpPr/>
      </xdr:nvSpPr>
      <xdr:spPr>
        <a:xfrm>
          <a:off x="12029440" y="176504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99061</xdr:rowOff>
    </xdr:from>
    <xdr:to>
      <xdr:col>76</xdr:col>
      <xdr:colOff>114300</xdr:colOff>
      <xdr:row>105</xdr:row>
      <xdr:rowOff>102326</xdr:rowOff>
    </xdr:to>
    <xdr:cxnSp macro="">
      <xdr:nvCxnSpPr>
        <xdr:cNvPr id="778" name="直線コネクタ 777">
          <a:extLst>
            <a:ext uri="{FF2B5EF4-FFF2-40B4-BE49-F238E27FC236}">
              <a16:creationId xmlns:a16="http://schemas.microsoft.com/office/drawing/2014/main" id="{272746EC-58D4-43CC-8ED2-2F21CDFAF05F}"/>
            </a:ext>
          </a:extLst>
        </xdr:cNvPr>
        <xdr:cNvCxnSpPr/>
      </xdr:nvCxnSpPr>
      <xdr:spPr>
        <a:xfrm>
          <a:off x="12072620" y="17701261"/>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18869</xdr:rowOff>
    </xdr:from>
    <xdr:to>
      <xdr:col>67</xdr:col>
      <xdr:colOff>101600</xdr:colOff>
      <xdr:row>105</xdr:row>
      <xdr:rowOff>120469</xdr:rowOff>
    </xdr:to>
    <xdr:sp macro="" textlink="">
      <xdr:nvSpPr>
        <xdr:cNvPr id="779" name="楕円 778">
          <a:extLst>
            <a:ext uri="{FF2B5EF4-FFF2-40B4-BE49-F238E27FC236}">
              <a16:creationId xmlns:a16="http://schemas.microsoft.com/office/drawing/2014/main" id="{21407F86-3711-4895-BB9B-6BFAD8C7B013}"/>
            </a:ext>
          </a:extLst>
        </xdr:cNvPr>
        <xdr:cNvSpPr/>
      </xdr:nvSpPr>
      <xdr:spPr>
        <a:xfrm>
          <a:off x="11231880" y="1762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69669</xdr:rowOff>
    </xdr:from>
    <xdr:to>
      <xdr:col>71</xdr:col>
      <xdr:colOff>177800</xdr:colOff>
      <xdr:row>105</xdr:row>
      <xdr:rowOff>99061</xdr:rowOff>
    </xdr:to>
    <xdr:cxnSp macro="">
      <xdr:nvCxnSpPr>
        <xdr:cNvPr id="780" name="直線コネクタ 779">
          <a:extLst>
            <a:ext uri="{FF2B5EF4-FFF2-40B4-BE49-F238E27FC236}">
              <a16:creationId xmlns:a16="http://schemas.microsoft.com/office/drawing/2014/main" id="{1E21ACCE-28A9-4F5F-886D-5DF8E0A5CDB5}"/>
            </a:ext>
          </a:extLst>
        </xdr:cNvPr>
        <xdr:cNvCxnSpPr/>
      </xdr:nvCxnSpPr>
      <xdr:spPr>
        <a:xfrm>
          <a:off x="11282680" y="17671869"/>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1" name="n_1aveValue【公民館】&#10;有形固定資産減価償却率">
          <a:extLst>
            <a:ext uri="{FF2B5EF4-FFF2-40B4-BE49-F238E27FC236}">
              <a16:creationId xmlns:a16="http://schemas.microsoft.com/office/drawing/2014/main" id="{6B359D81-BA37-4AF2-B044-A5A12D2EB8B2}"/>
            </a:ext>
          </a:extLst>
        </xdr:cNvPr>
        <xdr:cNvSpPr txBox="1"/>
      </xdr:nvSpPr>
      <xdr:spPr>
        <a:xfrm>
          <a:off x="1343724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2" name="n_2aveValue【公民館】&#10;有形固定資産減価償却率">
          <a:extLst>
            <a:ext uri="{FF2B5EF4-FFF2-40B4-BE49-F238E27FC236}">
              <a16:creationId xmlns:a16="http://schemas.microsoft.com/office/drawing/2014/main" id="{586491D3-3A43-4C30-B6D8-2E4D60BA902F}"/>
            </a:ext>
          </a:extLst>
        </xdr:cNvPr>
        <xdr:cNvSpPr txBox="1"/>
      </xdr:nvSpPr>
      <xdr:spPr>
        <a:xfrm>
          <a:off x="12675244" y="17786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3" name="n_3aveValue【公民館】&#10;有形固定資産減価償却率">
          <a:extLst>
            <a:ext uri="{FF2B5EF4-FFF2-40B4-BE49-F238E27FC236}">
              <a16:creationId xmlns:a16="http://schemas.microsoft.com/office/drawing/2014/main" id="{4F450835-3CEA-4B6B-A910-DE211AAE1008}"/>
            </a:ext>
          </a:extLst>
        </xdr:cNvPr>
        <xdr:cNvSpPr txBox="1"/>
      </xdr:nvSpPr>
      <xdr:spPr>
        <a:xfrm>
          <a:off x="11900544"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4" name="n_4aveValue【公民館】&#10;有形固定資産減価償却率">
          <a:extLst>
            <a:ext uri="{FF2B5EF4-FFF2-40B4-BE49-F238E27FC236}">
              <a16:creationId xmlns:a16="http://schemas.microsoft.com/office/drawing/2014/main" id="{12A6B3AB-E5AF-443A-ABF9-2C6EE37742C8}"/>
            </a:ext>
          </a:extLst>
        </xdr:cNvPr>
        <xdr:cNvSpPr txBox="1"/>
      </xdr:nvSpPr>
      <xdr:spPr>
        <a:xfrm>
          <a:off x="11102984" y="17780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163121</xdr:rowOff>
    </xdr:from>
    <xdr:ext cx="405111" cy="259045"/>
    <xdr:sp macro="" textlink="">
      <xdr:nvSpPr>
        <xdr:cNvPr id="785" name="n_1mainValue【公民館】&#10;有形固定資産減価償却率">
          <a:extLst>
            <a:ext uri="{FF2B5EF4-FFF2-40B4-BE49-F238E27FC236}">
              <a16:creationId xmlns:a16="http://schemas.microsoft.com/office/drawing/2014/main" id="{CC504C4B-728A-44F5-9E95-38AF700BD697}"/>
            </a:ext>
          </a:extLst>
        </xdr:cNvPr>
        <xdr:cNvSpPr txBox="1"/>
      </xdr:nvSpPr>
      <xdr:spPr>
        <a:xfrm>
          <a:off x="13437244" y="1743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169653</xdr:rowOff>
    </xdr:from>
    <xdr:ext cx="405111" cy="259045"/>
    <xdr:sp macro="" textlink="">
      <xdr:nvSpPr>
        <xdr:cNvPr id="786" name="n_2mainValue【公民館】&#10;有形固定資産減価償却率">
          <a:extLst>
            <a:ext uri="{FF2B5EF4-FFF2-40B4-BE49-F238E27FC236}">
              <a16:creationId xmlns:a16="http://schemas.microsoft.com/office/drawing/2014/main" id="{F2930F43-7B04-4BF9-82B9-D1F064568944}"/>
            </a:ext>
          </a:extLst>
        </xdr:cNvPr>
        <xdr:cNvSpPr txBox="1"/>
      </xdr:nvSpPr>
      <xdr:spPr>
        <a:xfrm>
          <a:off x="12675244" y="1743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166388</xdr:rowOff>
    </xdr:from>
    <xdr:ext cx="405111" cy="259045"/>
    <xdr:sp macro="" textlink="">
      <xdr:nvSpPr>
        <xdr:cNvPr id="787" name="n_3mainValue【公民館】&#10;有形固定資産減価償却率">
          <a:extLst>
            <a:ext uri="{FF2B5EF4-FFF2-40B4-BE49-F238E27FC236}">
              <a16:creationId xmlns:a16="http://schemas.microsoft.com/office/drawing/2014/main" id="{3B5D5F2A-74CC-4527-AEF4-52263E8C4AD5}"/>
            </a:ext>
          </a:extLst>
        </xdr:cNvPr>
        <xdr:cNvSpPr txBox="1"/>
      </xdr:nvSpPr>
      <xdr:spPr>
        <a:xfrm>
          <a:off x="11900544" y="1743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136996</xdr:rowOff>
    </xdr:from>
    <xdr:ext cx="405111" cy="259045"/>
    <xdr:sp macro="" textlink="">
      <xdr:nvSpPr>
        <xdr:cNvPr id="788" name="n_4mainValue【公民館】&#10;有形固定資産減価償却率">
          <a:extLst>
            <a:ext uri="{FF2B5EF4-FFF2-40B4-BE49-F238E27FC236}">
              <a16:creationId xmlns:a16="http://schemas.microsoft.com/office/drawing/2014/main" id="{B86AA872-8DAC-4CDB-B9FA-625078543DC9}"/>
            </a:ext>
          </a:extLst>
        </xdr:cNvPr>
        <xdr:cNvSpPr txBox="1"/>
      </xdr:nvSpPr>
      <xdr:spPr>
        <a:xfrm>
          <a:off x="11102984" y="1740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9F522747-2A21-4C2A-80DE-AF4DEF4B61F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6E15D021-29A4-4BDA-A7D5-DC8146CC0F1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58913625-2764-4CAA-91F7-6EB272EBBFB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5B5CEE7-72F6-4F4D-A1A8-1D433F14736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BE948B14-AE65-4490-88EB-6577E3F0E8C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BA32F9DD-CC56-46DF-9CDB-DD992EDA44B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293080E8-E8F2-477A-8449-87E42EA9DDE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5CDD801D-1350-4116-92C8-7FB4434D614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A44D748B-B703-4D29-9AE7-A57160D64E8B}"/>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F2AFC234-B7FE-4208-9BB1-0418520128EC}"/>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FDC0B2EA-90F4-4CAB-96D7-4F35D91F639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6D4D2208-4C41-4686-ACF8-670767FF2F3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59D83FAD-841A-4652-8B28-0E2689DD12E2}"/>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8CEC1593-3952-4473-BB23-8A299F5EA224}"/>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381F949A-D176-42BF-8533-7CC9B77057E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B4BDE819-E266-4BE3-BB85-6D4CF2B6588E}"/>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EA7B7464-F3FB-48F4-8A9E-7B56337870B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BC9538AA-44EA-4727-8734-11F697F26BEE}"/>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65B41DEB-A885-4F65-9DAD-7680A0D6C55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AE2184B3-B14E-45F2-9CCE-4372492FA818}"/>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3F8AE3BB-7921-4523-8A2B-64EB50C20C0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EBDDB651-9E99-418B-A05F-DA1A17281B07}"/>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5BE3A7F5-6DD7-4D2E-8974-CAB3D73BEDF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EC261474-E956-4E05-BDE2-3217C97E558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254A1C72-E71F-4289-A70D-C6EDEB232C3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554BB382-5A49-4B6E-B32B-1D30B99F8FB0}"/>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078DA49D-583F-44B1-A2C8-010CE170C0D4}"/>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A7DDC31A-F3CA-4F9A-AC9E-0CD64358825A}"/>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BC733737-6284-49EA-9068-6DA850BF8184}"/>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09C6860F-2275-4C0E-AC4A-74A73E18E056}"/>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19" name="【公民館】&#10;一人当たり面積平均値テキスト">
          <a:extLst>
            <a:ext uri="{FF2B5EF4-FFF2-40B4-BE49-F238E27FC236}">
              <a16:creationId xmlns:a16="http://schemas.microsoft.com/office/drawing/2014/main" id="{EA9BAC41-391C-4AC5-B313-8C6D98D2062B}"/>
            </a:ext>
          </a:extLst>
        </xdr:cNvPr>
        <xdr:cNvSpPr txBox="1"/>
      </xdr:nvSpPr>
      <xdr:spPr>
        <a:xfrm>
          <a:off x="19547840" y="17709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5F5095A8-2C71-4703-B98D-AC176915EAB5}"/>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54E6B551-52A9-47CF-9275-C03BC0FD21FB}"/>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ECAD83B8-D417-4C43-B97F-2CD70F2CA82A}"/>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77A8B4F3-5138-47BB-94F4-FEA1EBAE9A08}"/>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D98EB32C-9B8F-4DEE-8107-534AFF531B75}"/>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E6C0120-3AD6-40EB-9BD5-1FE35771445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EAE28E2-FC57-4CC2-A1F2-B5B8FF5ECA7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CCE1A4A-B618-46A7-BC18-06945B5ABBE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2210EC4-8FB4-4301-922C-6FC7969B3D4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A4E689E-609B-4537-A1E4-3AE62397212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138068</xdr:rowOff>
    </xdr:from>
    <xdr:to>
      <xdr:col>116</xdr:col>
      <xdr:colOff>114300</xdr:colOff>
      <xdr:row>108</xdr:row>
      <xdr:rowOff>68218</xdr:rowOff>
    </xdr:to>
    <xdr:sp macro="" textlink="">
      <xdr:nvSpPr>
        <xdr:cNvPr id="830" name="楕円 829">
          <a:extLst>
            <a:ext uri="{FF2B5EF4-FFF2-40B4-BE49-F238E27FC236}">
              <a16:creationId xmlns:a16="http://schemas.microsoft.com/office/drawing/2014/main" id="{5EE25038-207A-4DFF-A4C6-F1720D782F71}"/>
            </a:ext>
          </a:extLst>
        </xdr:cNvPr>
        <xdr:cNvSpPr/>
      </xdr:nvSpPr>
      <xdr:spPr>
        <a:xfrm>
          <a:off x="19458940" y="180755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116495</xdr:rowOff>
    </xdr:from>
    <xdr:ext cx="469744" cy="259045"/>
    <xdr:sp macro="" textlink="">
      <xdr:nvSpPr>
        <xdr:cNvPr id="831" name="【公民館】&#10;一人当たり面積該当値テキスト">
          <a:extLst>
            <a:ext uri="{FF2B5EF4-FFF2-40B4-BE49-F238E27FC236}">
              <a16:creationId xmlns:a16="http://schemas.microsoft.com/office/drawing/2014/main" id="{5E9B0131-0777-4228-90BB-42AC4536E8D1}"/>
            </a:ext>
          </a:extLst>
        </xdr:cNvPr>
        <xdr:cNvSpPr txBox="1"/>
      </xdr:nvSpPr>
      <xdr:spPr>
        <a:xfrm>
          <a:off x="19547840" y="1805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141332</xdr:rowOff>
    </xdr:from>
    <xdr:to>
      <xdr:col>112</xdr:col>
      <xdr:colOff>38100</xdr:colOff>
      <xdr:row>108</xdr:row>
      <xdr:rowOff>71482</xdr:rowOff>
    </xdr:to>
    <xdr:sp macro="" textlink="">
      <xdr:nvSpPr>
        <xdr:cNvPr id="832" name="楕円 831">
          <a:extLst>
            <a:ext uri="{FF2B5EF4-FFF2-40B4-BE49-F238E27FC236}">
              <a16:creationId xmlns:a16="http://schemas.microsoft.com/office/drawing/2014/main" id="{5503F128-A12E-446D-9A79-4B5783A55CA0}"/>
            </a:ext>
          </a:extLst>
        </xdr:cNvPr>
        <xdr:cNvSpPr/>
      </xdr:nvSpPr>
      <xdr:spPr>
        <a:xfrm>
          <a:off x="18735040" y="180788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17418</xdr:rowOff>
    </xdr:from>
    <xdr:to>
      <xdr:col>116</xdr:col>
      <xdr:colOff>63500</xdr:colOff>
      <xdr:row>108</xdr:row>
      <xdr:rowOff>20682</xdr:rowOff>
    </xdr:to>
    <xdr:cxnSp macro="">
      <xdr:nvCxnSpPr>
        <xdr:cNvPr id="833" name="直線コネクタ 832">
          <a:extLst>
            <a:ext uri="{FF2B5EF4-FFF2-40B4-BE49-F238E27FC236}">
              <a16:creationId xmlns:a16="http://schemas.microsoft.com/office/drawing/2014/main" id="{174C0201-F35B-4EDE-9048-048808805451}"/>
            </a:ext>
          </a:extLst>
        </xdr:cNvPr>
        <xdr:cNvCxnSpPr/>
      </xdr:nvCxnSpPr>
      <xdr:spPr>
        <a:xfrm flipV="1">
          <a:off x="18778220" y="18122538"/>
          <a:ext cx="73152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141332</xdr:rowOff>
    </xdr:from>
    <xdr:to>
      <xdr:col>107</xdr:col>
      <xdr:colOff>101600</xdr:colOff>
      <xdr:row>108</xdr:row>
      <xdr:rowOff>71482</xdr:rowOff>
    </xdr:to>
    <xdr:sp macro="" textlink="">
      <xdr:nvSpPr>
        <xdr:cNvPr id="834" name="楕円 833">
          <a:extLst>
            <a:ext uri="{FF2B5EF4-FFF2-40B4-BE49-F238E27FC236}">
              <a16:creationId xmlns:a16="http://schemas.microsoft.com/office/drawing/2014/main" id="{724850AC-D4CB-4EF8-BECC-89C2BCA6A850}"/>
            </a:ext>
          </a:extLst>
        </xdr:cNvPr>
        <xdr:cNvSpPr/>
      </xdr:nvSpPr>
      <xdr:spPr>
        <a:xfrm>
          <a:off x="17937480" y="18078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20682</xdr:rowOff>
    </xdr:from>
    <xdr:to>
      <xdr:col>111</xdr:col>
      <xdr:colOff>177800</xdr:colOff>
      <xdr:row>108</xdr:row>
      <xdr:rowOff>20682</xdr:rowOff>
    </xdr:to>
    <xdr:cxnSp macro="">
      <xdr:nvCxnSpPr>
        <xdr:cNvPr id="835" name="直線コネクタ 834">
          <a:extLst>
            <a:ext uri="{FF2B5EF4-FFF2-40B4-BE49-F238E27FC236}">
              <a16:creationId xmlns:a16="http://schemas.microsoft.com/office/drawing/2014/main" id="{17BDC3F2-6639-4444-9C26-09BAD3BE0323}"/>
            </a:ext>
          </a:extLst>
        </xdr:cNvPr>
        <xdr:cNvCxnSpPr/>
      </xdr:nvCxnSpPr>
      <xdr:spPr>
        <a:xfrm>
          <a:off x="17988280" y="1812580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141332</xdr:rowOff>
    </xdr:from>
    <xdr:to>
      <xdr:col>102</xdr:col>
      <xdr:colOff>165100</xdr:colOff>
      <xdr:row>108</xdr:row>
      <xdr:rowOff>71482</xdr:rowOff>
    </xdr:to>
    <xdr:sp macro="" textlink="">
      <xdr:nvSpPr>
        <xdr:cNvPr id="836" name="楕円 835">
          <a:extLst>
            <a:ext uri="{FF2B5EF4-FFF2-40B4-BE49-F238E27FC236}">
              <a16:creationId xmlns:a16="http://schemas.microsoft.com/office/drawing/2014/main" id="{5FF6A96B-E466-4DB4-9A1F-95C545E7CBF1}"/>
            </a:ext>
          </a:extLst>
        </xdr:cNvPr>
        <xdr:cNvSpPr/>
      </xdr:nvSpPr>
      <xdr:spPr>
        <a:xfrm>
          <a:off x="17162780" y="180788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20682</xdr:rowOff>
    </xdr:from>
    <xdr:to>
      <xdr:col>107</xdr:col>
      <xdr:colOff>50800</xdr:colOff>
      <xdr:row>108</xdr:row>
      <xdr:rowOff>20682</xdr:rowOff>
    </xdr:to>
    <xdr:cxnSp macro="">
      <xdr:nvCxnSpPr>
        <xdr:cNvPr id="837" name="直線コネクタ 836">
          <a:extLst>
            <a:ext uri="{FF2B5EF4-FFF2-40B4-BE49-F238E27FC236}">
              <a16:creationId xmlns:a16="http://schemas.microsoft.com/office/drawing/2014/main" id="{4FF67D5C-C465-4D01-9AAD-39831127A0F3}"/>
            </a:ext>
          </a:extLst>
        </xdr:cNvPr>
        <xdr:cNvCxnSpPr/>
      </xdr:nvCxnSpPr>
      <xdr:spPr>
        <a:xfrm>
          <a:off x="17213580" y="1812580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144599</xdr:rowOff>
    </xdr:from>
    <xdr:to>
      <xdr:col>98</xdr:col>
      <xdr:colOff>38100</xdr:colOff>
      <xdr:row>108</xdr:row>
      <xdr:rowOff>74749</xdr:rowOff>
    </xdr:to>
    <xdr:sp macro="" textlink="">
      <xdr:nvSpPr>
        <xdr:cNvPr id="838" name="楕円 837">
          <a:extLst>
            <a:ext uri="{FF2B5EF4-FFF2-40B4-BE49-F238E27FC236}">
              <a16:creationId xmlns:a16="http://schemas.microsoft.com/office/drawing/2014/main" id="{B29E97D4-D00A-4519-B6F8-CBD5739E21E6}"/>
            </a:ext>
          </a:extLst>
        </xdr:cNvPr>
        <xdr:cNvSpPr/>
      </xdr:nvSpPr>
      <xdr:spPr>
        <a:xfrm>
          <a:off x="16388080" y="180820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20682</xdr:rowOff>
    </xdr:from>
    <xdr:to>
      <xdr:col>102</xdr:col>
      <xdr:colOff>114300</xdr:colOff>
      <xdr:row>108</xdr:row>
      <xdr:rowOff>23949</xdr:rowOff>
    </xdr:to>
    <xdr:cxnSp macro="">
      <xdr:nvCxnSpPr>
        <xdr:cNvPr id="839" name="直線コネクタ 838">
          <a:extLst>
            <a:ext uri="{FF2B5EF4-FFF2-40B4-BE49-F238E27FC236}">
              <a16:creationId xmlns:a16="http://schemas.microsoft.com/office/drawing/2014/main" id="{62B6EF97-829D-4B53-892D-EA82609233A5}"/>
            </a:ext>
          </a:extLst>
        </xdr:cNvPr>
        <xdr:cNvCxnSpPr/>
      </xdr:nvCxnSpPr>
      <xdr:spPr>
        <a:xfrm flipV="1">
          <a:off x="16431260" y="18125802"/>
          <a:ext cx="7823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840" name="n_1aveValue【公民館】&#10;一人当たり面積">
          <a:extLst>
            <a:ext uri="{FF2B5EF4-FFF2-40B4-BE49-F238E27FC236}">
              <a16:creationId xmlns:a16="http://schemas.microsoft.com/office/drawing/2014/main" id="{26D72DEE-11CC-4068-BDC8-D82A66C55AFA}"/>
            </a:ext>
          </a:extLst>
        </xdr:cNvPr>
        <xdr:cNvSpPr txBox="1"/>
      </xdr:nvSpPr>
      <xdr:spPr>
        <a:xfrm>
          <a:off x="185611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41" name="n_2aveValue【公民館】&#10;一人当たり面積">
          <a:extLst>
            <a:ext uri="{FF2B5EF4-FFF2-40B4-BE49-F238E27FC236}">
              <a16:creationId xmlns:a16="http://schemas.microsoft.com/office/drawing/2014/main" id="{F54994F2-7C45-46FA-B164-B6D62F7F8B80}"/>
            </a:ext>
          </a:extLst>
        </xdr:cNvPr>
        <xdr:cNvSpPr txBox="1"/>
      </xdr:nvSpPr>
      <xdr:spPr>
        <a:xfrm>
          <a:off x="17776267" y="1764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842" name="n_3aveValue【公民館】&#10;一人当たり面積">
          <a:extLst>
            <a:ext uri="{FF2B5EF4-FFF2-40B4-BE49-F238E27FC236}">
              <a16:creationId xmlns:a16="http://schemas.microsoft.com/office/drawing/2014/main" id="{B06CCFC0-1831-4079-948B-EA283FDBB567}"/>
            </a:ext>
          </a:extLst>
        </xdr:cNvPr>
        <xdr:cNvSpPr txBox="1"/>
      </xdr:nvSpPr>
      <xdr:spPr>
        <a:xfrm>
          <a:off x="17001567" y="1765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843" name="n_4aveValue【公民館】&#10;一人当たり面積">
          <a:extLst>
            <a:ext uri="{FF2B5EF4-FFF2-40B4-BE49-F238E27FC236}">
              <a16:creationId xmlns:a16="http://schemas.microsoft.com/office/drawing/2014/main" id="{8334A4EA-DD09-4F09-828A-70EF506B9E09}"/>
            </a:ext>
          </a:extLst>
        </xdr:cNvPr>
        <xdr:cNvSpPr txBox="1"/>
      </xdr:nvSpPr>
      <xdr:spPr>
        <a:xfrm>
          <a:off x="16226867" y="1765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62609</xdr:rowOff>
    </xdr:from>
    <xdr:ext cx="469744" cy="259045"/>
    <xdr:sp macro="" textlink="">
      <xdr:nvSpPr>
        <xdr:cNvPr id="844" name="n_1mainValue【公民館】&#10;一人当たり面積">
          <a:extLst>
            <a:ext uri="{FF2B5EF4-FFF2-40B4-BE49-F238E27FC236}">
              <a16:creationId xmlns:a16="http://schemas.microsoft.com/office/drawing/2014/main" id="{6FBDCD34-0472-4A95-94C8-4677121FE8EC}"/>
            </a:ext>
          </a:extLst>
        </xdr:cNvPr>
        <xdr:cNvSpPr txBox="1"/>
      </xdr:nvSpPr>
      <xdr:spPr>
        <a:xfrm>
          <a:off x="1856112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62609</xdr:rowOff>
    </xdr:from>
    <xdr:ext cx="469744" cy="259045"/>
    <xdr:sp macro="" textlink="">
      <xdr:nvSpPr>
        <xdr:cNvPr id="845" name="n_2mainValue【公民館】&#10;一人当たり面積">
          <a:extLst>
            <a:ext uri="{FF2B5EF4-FFF2-40B4-BE49-F238E27FC236}">
              <a16:creationId xmlns:a16="http://schemas.microsoft.com/office/drawing/2014/main" id="{90A8B404-484A-4D71-A91E-DD6FE502AFFA}"/>
            </a:ext>
          </a:extLst>
        </xdr:cNvPr>
        <xdr:cNvSpPr txBox="1"/>
      </xdr:nvSpPr>
      <xdr:spPr>
        <a:xfrm>
          <a:off x="1777626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62609</xdr:rowOff>
    </xdr:from>
    <xdr:ext cx="469744" cy="259045"/>
    <xdr:sp macro="" textlink="">
      <xdr:nvSpPr>
        <xdr:cNvPr id="846" name="n_3mainValue【公民館】&#10;一人当たり面積">
          <a:extLst>
            <a:ext uri="{FF2B5EF4-FFF2-40B4-BE49-F238E27FC236}">
              <a16:creationId xmlns:a16="http://schemas.microsoft.com/office/drawing/2014/main" id="{401348B6-3653-49A9-B1FA-8BBAF6C02231}"/>
            </a:ext>
          </a:extLst>
        </xdr:cNvPr>
        <xdr:cNvSpPr txBox="1"/>
      </xdr:nvSpPr>
      <xdr:spPr>
        <a:xfrm>
          <a:off x="17001567" y="1816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65876</xdr:rowOff>
    </xdr:from>
    <xdr:ext cx="469744" cy="259045"/>
    <xdr:sp macro="" textlink="">
      <xdr:nvSpPr>
        <xdr:cNvPr id="847" name="n_4mainValue【公民館】&#10;一人当たり面積">
          <a:extLst>
            <a:ext uri="{FF2B5EF4-FFF2-40B4-BE49-F238E27FC236}">
              <a16:creationId xmlns:a16="http://schemas.microsoft.com/office/drawing/2014/main" id="{4594C067-D540-474F-B329-6C74455DA057}"/>
            </a:ext>
          </a:extLst>
        </xdr:cNvPr>
        <xdr:cNvSpPr txBox="1"/>
      </xdr:nvSpPr>
      <xdr:spPr>
        <a:xfrm>
          <a:off x="1622686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F2C0EB43-8451-4793-A01E-CD139FC4D91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576A6B05-3051-4311-BACB-BAC2C20EA2A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ACE79246-392D-4D07-A3EE-525CEC26269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latin typeface="ＭＳ Ｐゴシック" panose="020B0600070205080204" pitchFamily="50" charset="-128"/>
              <a:ea typeface="ＭＳ Ｐゴシック" panose="020B0600070205080204" pitchFamily="50" charset="-128"/>
            </a:rPr>
            <a:t>　前年と比較し、有形固定資産減価償却率が大幅に低下している施設は、学校施設及び児童館である。学校施設については、三木町学校給食センターの整備により、</a:t>
          </a:r>
          <a:r>
            <a:rPr kumimoji="1" lang="en-US" altLang="ja-JP" sz="1600">
              <a:latin typeface="ＭＳ Ｐゴシック" panose="020B0600070205080204" pitchFamily="50" charset="-128"/>
              <a:ea typeface="ＭＳ Ｐゴシック" panose="020B0600070205080204" pitchFamily="50" charset="-128"/>
            </a:rPr>
            <a:t>28.3</a:t>
          </a:r>
          <a:r>
            <a:rPr kumimoji="1" lang="ja-JP" altLang="en-US" sz="1600">
              <a:latin typeface="ＭＳ Ｐゴシック" panose="020B0600070205080204" pitchFamily="50" charset="-128"/>
              <a:ea typeface="ＭＳ Ｐゴシック" panose="020B0600070205080204" pitchFamily="50" charset="-128"/>
            </a:rPr>
            <a:t>ポイント低下した。児童館については、児童クラブのトイレ増築により、</a:t>
          </a:r>
          <a:r>
            <a:rPr kumimoji="1" lang="en-US" altLang="ja-JP" sz="1600">
              <a:latin typeface="ＭＳ Ｐゴシック" panose="020B0600070205080204" pitchFamily="50" charset="-128"/>
              <a:ea typeface="ＭＳ Ｐゴシック" panose="020B0600070205080204" pitchFamily="50" charset="-128"/>
            </a:rPr>
            <a:t>36.0</a:t>
          </a:r>
          <a:r>
            <a:rPr kumimoji="1" lang="ja-JP" altLang="en-US" sz="1600">
              <a:latin typeface="ＭＳ Ｐゴシック" panose="020B0600070205080204" pitchFamily="50" charset="-128"/>
              <a:ea typeface="ＭＳ Ｐゴシック" panose="020B0600070205080204" pitchFamily="50" charset="-128"/>
            </a:rPr>
            <a:t>ポイント低下した。一方で、本町の有形固定資産減価償却率が類似団体平均を上回っている施設は、橋りょう・トンネル及び公営住宅である。橋りょうについては、国庫支出金を活用して定期的な点検を実施し、劣化状況を踏まえながら順次補修工事を進めている。公営住宅については、老朽化が進行していることから、順次撤去を進めている。</a:t>
          </a:r>
          <a:endParaRPr kumimoji="1" lang="en-US" altLang="ja-JP" sz="1600">
            <a:latin typeface="ＭＳ Ｐゴシック" panose="020B0600070205080204" pitchFamily="50" charset="-128"/>
            <a:ea typeface="ＭＳ Ｐゴシック" panose="020B0600070205080204" pitchFamily="50" charset="-128"/>
          </a:endParaRPr>
        </a:p>
        <a:p>
          <a:r>
            <a:rPr kumimoji="1" lang="ja-JP" altLang="en-US" sz="1600">
              <a:latin typeface="ＭＳ Ｐゴシック" panose="020B0600070205080204" pitchFamily="50" charset="-128"/>
              <a:ea typeface="ＭＳ Ｐゴシック" panose="020B0600070205080204" pitchFamily="50" charset="-128"/>
            </a:rPr>
            <a:t>　また、認定こども園・幼稚園・保育所については、令和６年度から公立認定こども園の整備に着手しており、施設の集約化による維持管理経費の削減を見込んでいる。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6C7D8C-DC16-4B92-869D-F07FF9DA0B9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9ADF6A-AEC2-468D-9603-55E1CD61532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F1D1E8-B117-4325-B529-389839B4A0C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A916C83-F215-461B-B299-2FFB6E16791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香川県三木町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5C00710-4EB3-4ACE-BDC1-7A0B3C04BA9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F7C87C-C763-4B0B-8F17-729A83677B2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D5C30A-D6EE-4A12-9F7A-CD378C46779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5CF398-7D38-41A8-A1F9-86ED2B62ACC2}"/>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FD5871-6BBF-4E78-8147-D9BA86E7FC3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B7916B-F4E5-482B-9BC8-6945E144E47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26,877
26,556
75.78
15,095,663
14,497,013
553,605
6,582,035
8,376,573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4A150F-350B-4E79-95C4-9181C55832C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0183A5-33D5-4C0B-B741-6CDB0100479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AF7202E-EE4D-4895-BE25-F02C8342D17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DE064A6-1810-4B8B-B85D-C4906CA5F8A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B0A6C06-2FE2-4479-83D2-69DC8DC450D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F233F00-05F2-4ECD-AA09-E6424163F96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F73D784-74DB-41B5-ADCC-A36719677A7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43AE13-3779-40AA-ABF4-E90B53D806F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2DB2646-21DE-439A-88C1-D0E3F29EA38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1CB8DFC-E83A-4199-B4B3-08BADB7E140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074D56-4C83-4026-A330-7B6E94EA9BB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C431EB-EE73-4536-8B59-9901FE0BF9E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5B476F9-B394-4C5F-A20F-C65292F511D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3BF1AB-6B57-41BD-8449-E8469E26984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929F89-5B97-4015-89D2-1EA399DCCE0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F370C8-47F2-4AA7-A4CA-E80D356004A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2ADDCB-011C-47EA-AB36-E29367E2773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7649CF-3F4A-4116-AE90-4F9D0D86D7E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9E8CE4D-311C-4835-9089-35C2C50CDC2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26EF364-E511-4B46-9933-081836FED7B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A546F1-3A12-425A-808D-039E9692751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1ECE41A-F235-4025-9203-83C615B72D6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FFF07A-1C5E-4F70-BA00-BAAD89E1B9B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E74A936-4086-4F58-90CC-0C63F0B4FBB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EEC4FC9-EE27-43F9-9DC9-2C6FF477142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949E0D-E01A-496C-95BC-E5EA63C1B75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236A212-7F32-413A-B683-C78F0A375E0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D78610-EB7A-44C2-8587-6F34F98E754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0823E4-06C1-4163-B472-4FFAFDDCCC9D}"/>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DB14616-D9EF-4E46-AEF5-543C5C95450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6E387AE-1B84-4445-B105-E87A908654E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69E1B685-9C6D-4431-B07C-E4F9598EC4D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44426E6-397B-4982-9AAF-5FE843CDFC3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C05AE93-ADCA-4967-95BB-F0E81F7AB51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A7E1808-B4AA-4F51-A844-FBF58E2EEE2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3CA7BC2-74FF-45D0-B83E-D9E2B447C727}"/>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A3707E5-EF95-463D-AC74-107599738CD8}"/>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06EB3D7-22B0-4CD1-BDBE-38D2819FBA4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F6C96F7-E964-4CD8-AEF4-0B54A241AF1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7257B91-AD7C-4058-B890-3C404325F04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B765953D-4186-4157-9396-E3C2E0DA9E9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C1DF5F2-1E64-4448-AE1F-D41D872A638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59282F1-F536-4874-861D-953FFD80080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E45A3B3-1BF6-4775-AF9F-2CD97CB674C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D3BB7C3-A53C-41BE-BF75-ED8DB92FFC4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730C4DB-5A6A-4ECE-926C-16FE5EE5FA6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BF67E6B-0D27-484F-BB0D-CD314EEEC42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A2A7A8D-9228-40E5-A2E4-DEAE12466EB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81ABC690-B510-47A9-A3FB-4D5360A1BE25}"/>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6B62D240-5B7D-4E8C-AA6C-C66D3DEB80C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0240EAE5-8689-4481-A308-B169F273843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83F767E9-19B0-4A33-AFB7-761831E68DDE}"/>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A095E9E2-1D98-4879-BCED-73B65EF0D1B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32C4DAC4-921D-4727-972D-5B96F3EAE6F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8BB13BE0-F060-430A-AA21-EDB8812E8A05}"/>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E13754FA-1B57-4DEF-8DAF-A6C593B85AD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2B1F2695-5163-4AFF-8C09-BA82F5201AB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DD7A0E95-6356-4616-B8FA-05475752C5D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5893BB5B-E3B6-4B5E-A688-17BE6323140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99E813CD-3BD2-43B7-BFFF-525A6CD08DD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68FBAC33-0880-4445-94B8-892DB1CA2CA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34E19A0-DB3E-4AD5-98CC-E79C5ACB6A5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81992E29-CABA-4809-BA48-5B429A089F18}"/>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DA901701-F1DD-4621-872B-DB5B326E9798}"/>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F62D8945-E921-407E-B136-9CA26C4F3358}"/>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1D408ED9-914C-4632-8CA4-4CC3E701E7D8}"/>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05AD5AE3-2287-408D-AA7C-E9E08FA0F13F}"/>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9C58DCE4-9EC4-48C9-876E-93F634EBD0A8}"/>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244067FF-1B91-4448-B919-B24B50B39DFA}"/>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D68E2375-E8A7-42CC-B8AA-7DC1B9CE7148}"/>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95E28497-4A6F-4CAA-891A-34C0750CFB7E}"/>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6C964947-C022-4B5D-92CA-4256D008F166}"/>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AE2F958B-A528-4ED2-838A-DB49C5A8DAE4}"/>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702517A-BFE3-4B60-BF74-63567F351A0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8E2E10F-0A57-4B47-AC08-6C978ABD122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0B1B0F8-9FE3-468D-9453-6A22757A7E7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F1478BB-B37B-409B-A556-FFCBDA235D1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C4EA3A0C-5182-47D2-8F43-157BAC143EC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169635</xdr:rowOff>
    </xdr:from>
    <xdr:to>
      <xdr:col>24</xdr:col>
      <xdr:colOff>114300</xdr:colOff>
      <xdr:row>62</xdr:row>
      <xdr:rowOff>99785</xdr:rowOff>
    </xdr:to>
    <xdr:sp macro="" textlink="">
      <xdr:nvSpPr>
        <xdr:cNvPr id="90" name="楕円 89">
          <a:extLst>
            <a:ext uri="{FF2B5EF4-FFF2-40B4-BE49-F238E27FC236}">
              <a16:creationId xmlns:a16="http://schemas.microsoft.com/office/drawing/2014/main" id="{31A02F4A-5FBE-4140-BA3F-6C5445106E6D}"/>
            </a:ext>
          </a:extLst>
        </xdr:cNvPr>
        <xdr:cNvSpPr/>
      </xdr:nvSpPr>
      <xdr:spPr>
        <a:xfrm>
          <a:off x="4036060" y="10395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148062</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8DAD3948-35EB-4835-AE0B-5E156D2AE410}"/>
            </a:ext>
          </a:extLst>
        </xdr:cNvPr>
        <xdr:cNvSpPr txBox="1"/>
      </xdr:nvSpPr>
      <xdr:spPr>
        <a:xfrm>
          <a:off x="4124960" y="10374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115751</xdr:rowOff>
    </xdr:from>
    <xdr:to>
      <xdr:col>20</xdr:col>
      <xdr:colOff>38100</xdr:colOff>
      <xdr:row>63</xdr:row>
      <xdr:rowOff>45901</xdr:rowOff>
    </xdr:to>
    <xdr:sp macro="" textlink="">
      <xdr:nvSpPr>
        <xdr:cNvPr id="92" name="楕円 91">
          <a:extLst>
            <a:ext uri="{FF2B5EF4-FFF2-40B4-BE49-F238E27FC236}">
              <a16:creationId xmlns:a16="http://schemas.microsoft.com/office/drawing/2014/main" id="{3EA27B26-9E2C-40AA-B561-3FD53C9C729F}"/>
            </a:ext>
          </a:extLst>
        </xdr:cNvPr>
        <xdr:cNvSpPr/>
      </xdr:nvSpPr>
      <xdr:spPr>
        <a:xfrm>
          <a:off x="3312160" y="10509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48985</xdr:rowOff>
    </xdr:from>
    <xdr:to>
      <xdr:col>24</xdr:col>
      <xdr:colOff>63500</xdr:colOff>
      <xdr:row>62</xdr:row>
      <xdr:rowOff>166551</xdr:rowOff>
    </xdr:to>
    <xdr:cxnSp macro="">
      <xdr:nvCxnSpPr>
        <xdr:cNvPr id="93" name="直線コネクタ 92">
          <a:extLst>
            <a:ext uri="{FF2B5EF4-FFF2-40B4-BE49-F238E27FC236}">
              <a16:creationId xmlns:a16="http://schemas.microsoft.com/office/drawing/2014/main" id="{9B6C978B-FA35-428E-A92E-756BF6E31A38}"/>
            </a:ext>
          </a:extLst>
        </xdr:cNvPr>
        <xdr:cNvCxnSpPr/>
      </xdr:nvCxnSpPr>
      <xdr:spPr>
        <a:xfrm flipV="1">
          <a:off x="3355340" y="10442665"/>
          <a:ext cx="73152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99423</xdr:rowOff>
    </xdr:from>
    <xdr:to>
      <xdr:col>15</xdr:col>
      <xdr:colOff>101600</xdr:colOff>
      <xdr:row>63</xdr:row>
      <xdr:rowOff>29573</xdr:rowOff>
    </xdr:to>
    <xdr:sp macro="" textlink="">
      <xdr:nvSpPr>
        <xdr:cNvPr id="94" name="楕円 93">
          <a:extLst>
            <a:ext uri="{FF2B5EF4-FFF2-40B4-BE49-F238E27FC236}">
              <a16:creationId xmlns:a16="http://schemas.microsoft.com/office/drawing/2014/main" id="{BF8B00EE-23BF-4C54-8739-1561B6D9EB45}"/>
            </a:ext>
          </a:extLst>
        </xdr:cNvPr>
        <xdr:cNvSpPr/>
      </xdr:nvSpPr>
      <xdr:spPr>
        <a:xfrm>
          <a:off x="2514600" y="104931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150223</xdr:rowOff>
    </xdr:from>
    <xdr:to>
      <xdr:col>19</xdr:col>
      <xdr:colOff>177800</xdr:colOff>
      <xdr:row>62</xdr:row>
      <xdr:rowOff>166551</xdr:rowOff>
    </xdr:to>
    <xdr:cxnSp macro="">
      <xdr:nvCxnSpPr>
        <xdr:cNvPr id="95" name="直線コネクタ 94">
          <a:extLst>
            <a:ext uri="{FF2B5EF4-FFF2-40B4-BE49-F238E27FC236}">
              <a16:creationId xmlns:a16="http://schemas.microsoft.com/office/drawing/2014/main" id="{03C98B92-AF96-497E-8D52-12BDCDCCB40A}"/>
            </a:ext>
          </a:extLst>
        </xdr:cNvPr>
        <xdr:cNvCxnSpPr/>
      </xdr:nvCxnSpPr>
      <xdr:spPr>
        <a:xfrm>
          <a:off x="2565400" y="10543903"/>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71665</xdr:rowOff>
    </xdr:from>
    <xdr:to>
      <xdr:col>10</xdr:col>
      <xdr:colOff>165100</xdr:colOff>
      <xdr:row>63</xdr:row>
      <xdr:rowOff>1815</xdr:rowOff>
    </xdr:to>
    <xdr:sp macro="" textlink="">
      <xdr:nvSpPr>
        <xdr:cNvPr id="96" name="楕円 95">
          <a:extLst>
            <a:ext uri="{FF2B5EF4-FFF2-40B4-BE49-F238E27FC236}">
              <a16:creationId xmlns:a16="http://schemas.microsoft.com/office/drawing/2014/main" id="{6A89B478-A79D-42B0-9088-C2608DA594D5}"/>
            </a:ext>
          </a:extLst>
        </xdr:cNvPr>
        <xdr:cNvSpPr/>
      </xdr:nvSpPr>
      <xdr:spPr>
        <a:xfrm>
          <a:off x="1739900" y="10465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122465</xdr:rowOff>
    </xdr:from>
    <xdr:to>
      <xdr:col>15</xdr:col>
      <xdr:colOff>50800</xdr:colOff>
      <xdr:row>62</xdr:row>
      <xdr:rowOff>150223</xdr:rowOff>
    </xdr:to>
    <xdr:cxnSp macro="">
      <xdr:nvCxnSpPr>
        <xdr:cNvPr id="97" name="直線コネクタ 96">
          <a:extLst>
            <a:ext uri="{FF2B5EF4-FFF2-40B4-BE49-F238E27FC236}">
              <a16:creationId xmlns:a16="http://schemas.microsoft.com/office/drawing/2014/main" id="{6EEAE41F-F942-47D8-8209-7C5F9BBDE317}"/>
            </a:ext>
          </a:extLst>
        </xdr:cNvPr>
        <xdr:cNvCxnSpPr/>
      </xdr:nvCxnSpPr>
      <xdr:spPr>
        <a:xfrm>
          <a:off x="1790700" y="10516145"/>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43906</xdr:rowOff>
    </xdr:from>
    <xdr:to>
      <xdr:col>6</xdr:col>
      <xdr:colOff>38100</xdr:colOff>
      <xdr:row>62</xdr:row>
      <xdr:rowOff>145506</xdr:rowOff>
    </xdr:to>
    <xdr:sp macro="" textlink="">
      <xdr:nvSpPr>
        <xdr:cNvPr id="98" name="楕円 97">
          <a:extLst>
            <a:ext uri="{FF2B5EF4-FFF2-40B4-BE49-F238E27FC236}">
              <a16:creationId xmlns:a16="http://schemas.microsoft.com/office/drawing/2014/main" id="{B5379593-1B7E-4382-9C85-361A3A7E4AE1}"/>
            </a:ext>
          </a:extLst>
        </xdr:cNvPr>
        <xdr:cNvSpPr/>
      </xdr:nvSpPr>
      <xdr:spPr>
        <a:xfrm>
          <a:off x="965200" y="10437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94706</xdr:rowOff>
    </xdr:from>
    <xdr:to>
      <xdr:col>10</xdr:col>
      <xdr:colOff>114300</xdr:colOff>
      <xdr:row>62</xdr:row>
      <xdr:rowOff>122465</xdr:rowOff>
    </xdr:to>
    <xdr:cxnSp macro="">
      <xdr:nvCxnSpPr>
        <xdr:cNvPr id="99" name="直線コネクタ 98">
          <a:extLst>
            <a:ext uri="{FF2B5EF4-FFF2-40B4-BE49-F238E27FC236}">
              <a16:creationId xmlns:a16="http://schemas.microsoft.com/office/drawing/2014/main" id="{AE934A51-023B-4F81-9BF3-0F0E1240B03E}"/>
            </a:ext>
          </a:extLst>
        </xdr:cNvPr>
        <xdr:cNvCxnSpPr/>
      </xdr:nvCxnSpPr>
      <xdr:spPr>
        <a:xfrm>
          <a:off x="1008380" y="10488386"/>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100" name="n_1aveValue【体育館・プール】&#10;有形固定資産減価償却率">
          <a:extLst>
            <a:ext uri="{FF2B5EF4-FFF2-40B4-BE49-F238E27FC236}">
              <a16:creationId xmlns:a16="http://schemas.microsoft.com/office/drawing/2014/main" id="{5229EDBE-7175-4190-9C2B-934F79464D04}"/>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101" name="n_2aveValue【体育館・プール】&#10;有形固定資産減価償却率">
          <a:extLst>
            <a:ext uri="{FF2B5EF4-FFF2-40B4-BE49-F238E27FC236}">
              <a16:creationId xmlns:a16="http://schemas.microsoft.com/office/drawing/2014/main" id="{18D897F6-21F4-450F-9E7B-2B2752535DD8}"/>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102" name="n_3aveValue【体育館・プール】&#10;有形固定資産減価償却率">
          <a:extLst>
            <a:ext uri="{FF2B5EF4-FFF2-40B4-BE49-F238E27FC236}">
              <a16:creationId xmlns:a16="http://schemas.microsoft.com/office/drawing/2014/main" id="{5EBD06B4-97C7-4CEB-95D1-2B973213A132}"/>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103" name="n_4aveValue【体育館・プール】&#10;有形固定資産減価償却率">
          <a:extLst>
            <a:ext uri="{FF2B5EF4-FFF2-40B4-BE49-F238E27FC236}">
              <a16:creationId xmlns:a16="http://schemas.microsoft.com/office/drawing/2014/main" id="{E4ED0E18-8963-47C9-B881-0CF6FED99C6A}"/>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37028</xdr:rowOff>
    </xdr:from>
    <xdr:ext cx="405111" cy="259045"/>
    <xdr:sp macro="" textlink="">
      <xdr:nvSpPr>
        <xdr:cNvPr id="104" name="n_1mainValue【体育館・プール】&#10;有形固定資産減価償却率">
          <a:extLst>
            <a:ext uri="{FF2B5EF4-FFF2-40B4-BE49-F238E27FC236}">
              <a16:creationId xmlns:a16="http://schemas.microsoft.com/office/drawing/2014/main" id="{3831E52C-9901-4485-9EC6-71A6CAD434E0}"/>
            </a:ext>
          </a:extLst>
        </xdr:cNvPr>
        <xdr:cNvSpPr txBox="1"/>
      </xdr:nvSpPr>
      <xdr:spPr>
        <a:xfrm>
          <a:off x="3170564" y="1059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20700</xdr:rowOff>
    </xdr:from>
    <xdr:ext cx="405111" cy="259045"/>
    <xdr:sp macro="" textlink="">
      <xdr:nvSpPr>
        <xdr:cNvPr id="105" name="n_2mainValue【体育館・プール】&#10;有形固定資産減価償却率">
          <a:extLst>
            <a:ext uri="{FF2B5EF4-FFF2-40B4-BE49-F238E27FC236}">
              <a16:creationId xmlns:a16="http://schemas.microsoft.com/office/drawing/2014/main" id="{FA2A7EB5-5969-45C4-A054-CD0B9FD36A6E}"/>
            </a:ext>
          </a:extLst>
        </xdr:cNvPr>
        <xdr:cNvSpPr txBox="1"/>
      </xdr:nvSpPr>
      <xdr:spPr>
        <a:xfrm>
          <a:off x="238570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164392</xdr:rowOff>
    </xdr:from>
    <xdr:ext cx="405111" cy="259045"/>
    <xdr:sp macro="" textlink="">
      <xdr:nvSpPr>
        <xdr:cNvPr id="106" name="n_3mainValue【体育館・プール】&#10;有形固定資産減価償却率">
          <a:extLst>
            <a:ext uri="{FF2B5EF4-FFF2-40B4-BE49-F238E27FC236}">
              <a16:creationId xmlns:a16="http://schemas.microsoft.com/office/drawing/2014/main" id="{B4D3D95D-1932-4D8A-A654-6D9F99080A2E}"/>
            </a:ext>
          </a:extLst>
        </xdr:cNvPr>
        <xdr:cNvSpPr txBox="1"/>
      </xdr:nvSpPr>
      <xdr:spPr>
        <a:xfrm>
          <a:off x="1611004" y="105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136633</xdr:rowOff>
    </xdr:from>
    <xdr:ext cx="405111" cy="259045"/>
    <xdr:sp macro="" textlink="">
      <xdr:nvSpPr>
        <xdr:cNvPr id="107" name="n_4mainValue【体育館・プール】&#10;有形固定資産減価償却率">
          <a:extLst>
            <a:ext uri="{FF2B5EF4-FFF2-40B4-BE49-F238E27FC236}">
              <a16:creationId xmlns:a16="http://schemas.microsoft.com/office/drawing/2014/main" id="{E8A3E35B-7CE0-4F26-AF0A-B97BB53432AE}"/>
            </a:ext>
          </a:extLst>
        </xdr:cNvPr>
        <xdr:cNvSpPr txBox="1"/>
      </xdr:nvSpPr>
      <xdr:spPr>
        <a:xfrm>
          <a:off x="836304" y="1053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CB86AEFC-DCA5-4901-8135-ECC3C6806D4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B4B13616-3BD4-4A92-8950-ADC674AA4D6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C97CB8B4-F6BE-4646-92D0-5EA95F214A9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22147B0E-72E4-49CC-8C9B-1BD2CCE337AB}"/>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2DE0CB57-41E0-4968-9E3C-610BD72DE88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C14E728A-C533-4ABF-9AD2-5C9AC574998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553310D3-AD87-4D39-B6F0-3A0489498FA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A5B0022F-49B0-4F59-B53A-B7FCA4CDB93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CA58BD1C-4FAB-48F7-BDAD-1313B8A17D2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23E42056-B6DB-444B-8C45-823A9D6D6DD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9CA94F9C-2D51-4E0D-A75E-664268FA218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98A3D8F7-28DB-4E83-B528-1D35CDCF3429}"/>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9102F3B0-436F-47B1-81CF-81F53EEB715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33E56DAC-3B78-4AF9-BC76-0E6FDEE8119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9FC4E79B-397D-4B16-8A0A-486328B0C06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57AC5BD4-7A7B-4ECE-8195-57A2FBCAA338}"/>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8D226486-8664-444A-AEA7-7B96D39BFCD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0EEF21A9-B686-410B-8E79-ACD76D5C801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05E2A8A3-7671-463A-8644-FD45C370E6A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EAA42451-19F2-4A5E-8518-6639EDBA9AF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9D194448-78B9-45C3-AD17-07BD575B563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CA25BED4-4E70-40F8-B5D1-EAB130B0C81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1FAA567A-BE15-4FB9-9AC7-1CAFD903B414}"/>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51AF5DE8-BD80-4B4A-B30E-7A8F03181D35}"/>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70A0AA10-49D5-4820-BEED-F7295461997A}"/>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4842F189-F1E1-4F45-BE07-32754A4A0E7C}"/>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2CED2F21-0EEE-4D05-80A5-D333FAAC7E6A}"/>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D15EBF90-4F55-410F-BB29-BE10EFE35814}"/>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136" name="【体育館・プール】&#10;一人当たり面積平均値テキスト">
          <a:extLst>
            <a:ext uri="{FF2B5EF4-FFF2-40B4-BE49-F238E27FC236}">
              <a16:creationId xmlns:a16="http://schemas.microsoft.com/office/drawing/2014/main" id="{BC2F30C8-D507-4338-A03B-BE19396A70C9}"/>
            </a:ext>
          </a:extLst>
        </xdr:cNvPr>
        <xdr:cNvSpPr txBox="1"/>
      </xdr:nvSpPr>
      <xdr:spPr>
        <a:xfrm>
          <a:off x="9258300" y="1028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C827252D-9E71-4135-8277-DD5BF6A43B1A}"/>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5576DC3B-B482-433A-ACD2-5BE85D6DFAAA}"/>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1E208ED5-1B4A-4250-9399-3F2697FD395A}"/>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660ABE9E-8C7D-42A2-80FE-15E8C624AD24}"/>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7AA75F9D-FB2D-41CC-9F39-0FB02F6FBE99}"/>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FFF2250-EF57-4B7B-822B-104998B5B0E7}"/>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189BB77-8454-4E52-9144-BEAEB4FAAF3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267C73F9-6CC3-426F-B7F7-D6C54917D2F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271A3056-DCF7-4FA3-AED2-ABA4DD2F5C1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62382240-F062-4326-9BB0-A9ECEAC73EC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109220</xdr:rowOff>
    </xdr:from>
    <xdr:to>
      <xdr:col>55</xdr:col>
      <xdr:colOff>50800</xdr:colOff>
      <xdr:row>63</xdr:row>
      <xdr:rowOff>39370</xdr:rowOff>
    </xdr:to>
    <xdr:sp macro="" textlink="">
      <xdr:nvSpPr>
        <xdr:cNvPr id="147" name="楕円 146">
          <a:extLst>
            <a:ext uri="{FF2B5EF4-FFF2-40B4-BE49-F238E27FC236}">
              <a16:creationId xmlns:a16="http://schemas.microsoft.com/office/drawing/2014/main" id="{3DA7FE2E-1688-4410-90AF-E921D8B99FB2}"/>
            </a:ext>
          </a:extLst>
        </xdr:cNvPr>
        <xdr:cNvSpPr/>
      </xdr:nvSpPr>
      <xdr:spPr>
        <a:xfrm>
          <a:off x="9192260" y="105029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87647</xdr:rowOff>
    </xdr:from>
    <xdr:ext cx="469744" cy="259045"/>
    <xdr:sp macro="" textlink="">
      <xdr:nvSpPr>
        <xdr:cNvPr id="148" name="【体育館・プール】&#10;一人当たり面積該当値テキスト">
          <a:extLst>
            <a:ext uri="{FF2B5EF4-FFF2-40B4-BE49-F238E27FC236}">
              <a16:creationId xmlns:a16="http://schemas.microsoft.com/office/drawing/2014/main" id="{F8DF5FDA-DD8E-4899-A2B6-49C8E5C6D494}"/>
            </a:ext>
          </a:extLst>
        </xdr:cNvPr>
        <xdr:cNvSpPr txBox="1"/>
      </xdr:nvSpPr>
      <xdr:spPr>
        <a:xfrm>
          <a:off x="9258300" y="1048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111125</xdr:rowOff>
    </xdr:from>
    <xdr:to>
      <xdr:col>50</xdr:col>
      <xdr:colOff>165100</xdr:colOff>
      <xdr:row>63</xdr:row>
      <xdr:rowOff>41275</xdr:rowOff>
    </xdr:to>
    <xdr:sp macro="" textlink="">
      <xdr:nvSpPr>
        <xdr:cNvPr id="149" name="楕円 148">
          <a:extLst>
            <a:ext uri="{FF2B5EF4-FFF2-40B4-BE49-F238E27FC236}">
              <a16:creationId xmlns:a16="http://schemas.microsoft.com/office/drawing/2014/main" id="{39BAAA4F-4E81-43EE-A114-A54B62DD1AEA}"/>
            </a:ext>
          </a:extLst>
        </xdr:cNvPr>
        <xdr:cNvSpPr/>
      </xdr:nvSpPr>
      <xdr:spPr>
        <a:xfrm>
          <a:off x="8445500" y="10504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160020</xdr:rowOff>
    </xdr:from>
    <xdr:to>
      <xdr:col>55</xdr:col>
      <xdr:colOff>0</xdr:colOff>
      <xdr:row>62</xdr:row>
      <xdr:rowOff>161925</xdr:rowOff>
    </xdr:to>
    <xdr:cxnSp macro="">
      <xdr:nvCxnSpPr>
        <xdr:cNvPr id="150" name="直線コネクタ 149">
          <a:extLst>
            <a:ext uri="{FF2B5EF4-FFF2-40B4-BE49-F238E27FC236}">
              <a16:creationId xmlns:a16="http://schemas.microsoft.com/office/drawing/2014/main" id="{701CD0C7-291E-4C8A-894E-76C97028D1F0}"/>
            </a:ext>
          </a:extLst>
        </xdr:cNvPr>
        <xdr:cNvCxnSpPr/>
      </xdr:nvCxnSpPr>
      <xdr:spPr>
        <a:xfrm flipV="1">
          <a:off x="8496300" y="1055370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113030</xdr:rowOff>
    </xdr:from>
    <xdr:to>
      <xdr:col>46</xdr:col>
      <xdr:colOff>38100</xdr:colOff>
      <xdr:row>63</xdr:row>
      <xdr:rowOff>43180</xdr:rowOff>
    </xdr:to>
    <xdr:sp macro="" textlink="">
      <xdr:nvSpPr>
        <xdr:cNvPr id="151" name="楕円 150">
          <a:extLst>
            <a:ext uri="{FF2B5EF4-FFF2-40B4-BE49-F238E27FC236}">
              <a16:creationId xmlns:a16="http://schemas.microsoft.com/office/drawing/2014/main" id="{3211D977-613C-493D-8826-D7EDB899461E}"/>
            </a:ext>
          </a:extLst>
        </xdr:cNvPr>
        <xdr:cNvSpPr/>
      </xdr:nvSpPr>
      <xdr:spPr>
        <a:xfrm>
          <a:off x="767080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161925</xdr:rowOff>
    </xdr:from>
    <xdr:to>
      <xdr:col>50</xdr:col>
      <xdr:colOff>114300</xdr:colOff>
      <xdr:row>62</xdr:row>
      <xdr:rowOff>163830</xdr:rowOff>
    </xdr:to>
    <xdr:cxnSp macro="">
      <xdr:nvCxnSpPr>
        <xdr:cNvPr id="152" name="直線コネクタ 151">
          <a:extLst>
            <a:ext uri="{FF2B5EF4-FFF2-40B4-BE49-F238E27FC236}">
              <a16:creationId xmlns:a16="http://schemas.microsoft.com/office/drawing/2014/main" id="{6C435918-0C89-4DF0-AA5A-20BAD34EE91A}"/>
            </a:ext>
          </a:extLst>
        </xdr:cNvPr>
        <xdr:cNvCxnSpPr/>
      </xdr:nvCxnSpPr>
      <xdr:spPr>
        <a:xfrm flipV="1">
          <a:off x="7713980" y="1055560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113030</xdr:rowOff>
    </xdr:from>
    <xdr:to>
      <xdr:col>41</xdr:col>
      <xdr:colOff>101600</xdr:colOff>
      <xdr:row>63</xdr:row>
      <xdr:rowOff>43180</xdr:rowOff>
    </xdr:to>
    <xdr:sp macro="" textlink="">
      <xdr:nvSpPr>
        <xdr:cNvPr id="153" name="楕円 152">
          <a:extLst>
            <a:ext uri="{FF2B5EF4-FFF2-40B4-BE49-F238E27FC236}">
              <a16:creationId xmlns:a16="http://schemas.microsoft.com/office/drawing/2014/main" id="{BD611D39-EF2F-4A83-B982-DBF9E1A3D4C1}"/>
            </a:ext>
          </a:extLst>
        </xdr:cNvPr>
        <xdr:cNvSpPr/>
      </xdr:nvSpPr>
      <xdr:spPr>
        <a:xfrm>
          <a:off x="6873240" y="105067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163830</xdr:rowOff>
    </xdr:from>
    <xdr:to>
      <xdr:col>45</xdr:col>
      <xdr:colOff>177800</xdr:colOff>
      <xdr:row>62</xdr:row>
      <xdr:rowOff>163830</xdr:rowOff>
    </xdr:to>
    <xdr:cxnSp macro="">
      <xdr:nvCxnSpPr>
        <xdr:cNvPr id="154" name="直線コネクタ 153">
          <a:extLst>
            <a:ext uri="{FF2B5EF4-FFF2-40B4-BE49-F238E27FC236}">
              <a16:creationId xmlns:a16="http://schemas.microsoft.com/office/drawing/2014/main" id="{15C4D8D6-0A94-47BE-8904-C8B9B790D2CF}"/>
            </a:ext>
          </a:extLst>
        </xdr:cNvPr>
        <xdr:cNvCxnSpPr/>
      </xdr:nvCxnSpPr>
      <xdr:spPr>
        <a:xfrm>
          <a:off x="6924040" y="105575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116840</xdr:rowOff>
    </xdr:from>
    <xdr:to>
      <xdr:col>36</xdr:col>
      <xdr:colOff>165100</xdr:colOff>
      <xdr:row>63</xdr:row>
      <xdr:rowOff>46990</xdr:rowOff>
    </xdr:to>
    <xdr:sp macro="" textlink="">
      <xdr:nvSpPr>
        <xdr:cNvPr id="155" name="楕円 154">
          <a:extLst>
            <a:ext uri="{FF2B5EF4-FFF2-40B4-BE49-F238E27FC236}">
              <a16:creationId xmlns:a16="http://schemas.microsoft.com/office/drawing/2014/main" id="{8BC53617-2C3D-4E54-8BE2-48CDC76D5AE7}"/>
            </a:ext>
          </a:extLst>
        </xdr:cNvPr>
        <xdr:cNvSpPr/>
      </xdr:nvSpPr>
      <xdr:spPr>
        <a:xfrm>
          <a:off x="6098540" y="1051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163830</xdr:rowOff>
    </xdr:from>
    <xdr:to>
      <xdr:col>41</xdr:col>
      <xdr:colOff>50800</xdr:colOff>
      <xdr:row>62</xdr:row>
      <xdr:rowOff>167640</xdr:rowOff>
    </xdr:to>
    <xdr:cxnSp macro="">
      <xdr:nvCxnSpPr>
        <xdr:cNvPr id="156" name="直線コネクタ 155">
          <a:extLst>
            <a:ext uri="{FF2B5EF4-FFF2-40B4-BE49-F238E27FC236}">
              <a16:creationId xmlns:a16="http://schemas.microsoft.com/office/drawing/2014/main" id="{0307042A-B356-4523-AFB9-DF601D676DB9}"/>
            </a:ext>
          </a:extLst>
        </xdr:cNvPr>
        <xdr:cNvCxnSpPr/>
      </xdr:nvCxnSpPr>
      <xdr:spPr>
        <a:xfrm flipV="1">
          <a:off x="6149340" y="1055751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157" name="n_1aveValue【体育館・プール】&#10;一人当たり面積">
          <a:extLst>
            <a:ext uri="{FF2B5EF4-FFF2-40B4-BE49-F238E27FC236}">
              <a16:creationId xmlns:a16="http://schemas.microsoft.com/office/drawing/2014/main" id="{20FEF7D3-B0CE-421F-9AF7-3CF56E3CB615}"/>
            </a:ext>
          </a:extLst>
        </xdr:cNvPr>
        <xdr:cNvSpPr txBox="1"/>
      </xdr:nvSpPr>
      <xdr:spPr>
        <a:xfrm>
          <a:off x="8271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158" name="n_2aveValue【体育館・プール】&#10;一人当たり面積">
          <a:extLst>
            <a:ext uri="{FF2B5EF4-FFF2-40B4-BE49-F238E27FC236}">
              <a16:creationId xmlns:a16="http://schemas.microsoft.com/office/drawing/2014/main" id="{7DF6BF78-ADC8-49FB-AAAF-53CFE9E64C62}"/>
            </a:ext>
          </a:extLst>
        </xdr:cNvPr>
        <xdr:cNvSpPr txBox="1"/>
      </xdr:nvSpPr>
      <xdr:spPr>
        <a:xfrm>
          <a:off x="7509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159" name="n_3aveValue【体育館・プール】&#10;一人当たり面積">
          <a:extLst>
            <a:ext uri="{FF2B5EF4-FFF2-40B4-BE49-F238E27FC236}">
              <a16:creationId xmlns:a16="http://schemas.microsoft.com/office/drawing/2014/main" id="{7793D1FA-ACC4-445B-9DF0-C2425F5A7282}"/>
            </a:ext>
          </a:extLst>
        </xdr:cNvPr>
        <xdr:cNvSpPr txBox="1"/>
      </xdr:nvSpPr>
      <xdr:spPr>
        <a:xfrm>
          <a:off x="67120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160" name="n_4aveValue【体育館・プール】&#10;一人当たり面積">
          <a:extLst>
            <a:ext uri="{FF2B5EF4-FFF2-40B4-BE49-F238E27FC236}">
              <a16:creationId xmlns:a16="http://schemas.microsoft.com/office/drawing/2014/main" id="{89C754F5-0C1B-4E6E-A99A-109094C30A53}"/>
            </a:ext>
          </a:extLst>
        </xdr:cNvPr>
        <xdr:cNvSpPr txBox="1"/>
      </xdr:nvSpPr>
      <xdr:spPr>
        <a:xfrm>
          <a:off x="59373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32402</xdr:rowOff>
    </xdr:from>
    <xdr:ext cx="469744" cy="259045"/>
    <xdr:sp macro="" textlink="">
      <xdr:nvSpPr>
        <xdr:cNvPr id="161" name="n_1mainValue【体育館・プール】&#10;一人当たり面積">
          <a:extLst>
            <a:ext uri="{FF2B5EF4-FFF2-40B4-BE49-F238E27FC236}">
              <a16:creationId xmlns:a16="http://schemas.microsoft.com/office/drawing/2014/main" id="{C05520C7-C561-4955-A8F7-3BFBD2304C00}"/>
            </a:ext>
          </a:extLst>
        </xdr:cNvPr>
        <xdr:cNvSpPr txBox="1"/>
      </xdr:nvSpPr>
      <xdr:spPr>
        <a:xfrm>
          <a:off x="8271587" y="1059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34307</xdr:rowOff>
    </xdr:from>
    <xdr:ext cx="469744" cy="259045"/>
    <xdr:sp macro="" textlink="">
      <xdr:nvSpPr>
        <xdr:cNvPr id="162" name="n_2mainValue【体育館・プール】&#10;一人当たり面積">
          <a:extLst>
            <a:ext uri="{FF2B5EF4-FFF2-40B4-BE49-F238E27FC236}">
              <a16:creationId xmlns:a16="http://schemas.microsoft.com/office/drawing/2014/main" id="{E186D972-557E-4C80-BA6A-0223FCBB3F79}"/>
            </a:ext>
          </a:extLst>
        </xdr:cNvPr>
        <xdr:cNvSpPr txBox="1"/>
      </xdr:nvSpPr>
      <xdr:spPr>
        <a:xfrm>
          <a:off x="750958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34307</xdr:rowOff>
    </xdr:from>
    <xdr:ext cx="469744" cy="259045"/>
    <xdr:sp macro="" textlink="">
      <xdr:nvSpPr>
        <xdr:cNvPr id="163" name="n_3mainValue【体育館・プール】&#10;一人当たり面積">
          <a:extLst>
            <a:ext uri="{FF2B5EF4-FFF2-40B4-BE49-F238E27FC236}">
              <a16:creationId xmlns:a16="http://schemas.microsoft.com/office/drawing/2014/main" id="{E6AFB06B-1C5E-4617-B508-AB1AAA509445}"/>
            </a:ext>
          </a:extLst>
        </xdr:cNvPr>
        <xdr:cNvSpPr txBox="1"/>
      </xdr:nvSpPr>
      <xdr:spPr>
        <a:xfrm>
          <a:off x="6712027"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38117</xdr:rowOff>
    </xdr:from>
    <xdr:ext cx="469744" cy="259045"/>
    <xdr:sp macro="" textlink="">
      <xdr:nvSpPr>
        <xdr:cNvPr id="164" name="n_4mainValue【体育館・プール】&#10;一人当たり面積">
          <a:extLst>
            <a:ext uri="{FF2B5EF4-FFF2-40B4-BE49-F238E27FC236}">
              <a16:creationId xmlns:a16="http://schemas.microsoft.com/office/drawing/2014/main" id="{9DA50909-B8EF-4635-9742-0D5A996752CE}"/>
            </a:ext>
          </a:extLst>
        </xdr:cNvPr>
        <xdr:cNvSpPr txBox="1"/>
      </xdr:nvSpPr>
      <xdr:spPr>
        <a:xfrm>
          <a:off x="5937327" y="105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7D527B12-4D5D-476B-BCFE-81E01DD8E0F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E0D0454-3B59-4289-9F7D-0A855AE6EB2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5B5790DC-9E90-49D1-B33E-66C8C254B24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B2EEE108-D1EC-4321-BD00-C7B23A04015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24431CDE-8D2F-4F1B-BA55-C98D60B2704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67AD38B0-A078-45E1-9057-3F090C9F4ED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57E65897-BE8F-4D66-9934-ECCAE1595D3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BB0E3B29-1013-4472-8B6C-79DC47604577}"/>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98D9D0BF-39D7-4663-943C-19D0187EB16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39EAEFC6-2751-426B-9238-4DE4174D9F6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1654B588-1F78-429B-BAE4-5D198F45C54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6" name="直線コネクタ 175">
          <a:extLst>
            <a:ext uri="{FF2B5EF4-FFF2-40B4-BE49-F238E27FC236}">
              <a16:creationId xmlns:a16="http://schemas.microsoft.com/office/drawing/2014/main" id="{C06F0C1C-35FB-494A-9AAC-21C0E8E279C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7" name="テキスト ボックス 176">
          <a:extLst>
            <a:ext uri="{FF2B5EF4-FFF2-40B4-BE49-F238E27FC236}">
              <a16:creationId xmlns:a16="http://schemas.microsoft.com/office/drawing/2014/main" id="{32469C3F-F1EE-4A6A-A6F2-ED8B04CA150D}"/>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8" name="直線コネクタ 177">
          <a:extLst>
            <a:ext uri="{FF2B5EF4-FFF2-40B4-BE49-F238E27FC236}">
              <a16:creationId xmlns:a16="http://schemas.microsoft.com/office/drawing/2014/main" id="{A1DE8B2E-D829-4C04-8F42-64F48395413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9" name="テキスト ボックス 178">
          <a:extLst>
            <a:ext uri="{FF2B5EF4-FFF2-40B4-BE49-F238E27FC236}">
              <a16:creationId xmlns:a16="http://schemas.microsoft.com/office/drawing/2014/main" id="{3B2B0C50-6027-4184-A538-81C9A64347D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0" name="直線コネクタ 179">
          <a:extLst>
            <a:ext uri="{FF2B5EF4-FFF2-40B4-BE49-F238E27FC236}">
              <a16:creationId xmlns:a16="http://schemas.microsoft.com/office/drawing/2014/main" id="{33274D83-F892-4DEB-8105-059A82D10BF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1" name="テキスト ボックス 180">
          <a:extLst>
            <a:ext uri="{FF2B5EF4-FFF2-40B4-BE49-F238E27FC236}">
              <a16:creationId xmlns:a16="http://schemas.microsoft.com/office/drawing/2014/main" id="{46AA4F8C-FB78-4091-939A-CF097E28942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2" name="直線コネクタ 181">
          <a:extLst>
            <a:ext uri="{FF2B5EF4-FFF2-40B4-BE49-F238E27FC236}">
              <a16:creationId xmlns:a16="http://schemas.microsoft.com/office/drawing/2014/main" id="{87D90AB6-1F1D-4501-AFC5-7DFB22061A9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3" name="テキスト ボックス 182">
          <a:extLst>
            <a:ext uri="{FF2B5EF4-FFF2-40B4-BE49-F238E27FC236}">
              <a16:creationId xmlns:a16="http://schemas.microsoft.com/office/drawing/2014/main" id="{3217E800-F5AF-4F78-A5E3-7BF61AB880B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4" name="直線コネクタ 183">
          <a:extLst>
            <a:ext uri="{FF2B5EF4-FFF2-40B4-BE49-F238E27FC236}">
              <a16:creationId xmlns:a16="http://schemas.microsoft.com/office/drawing/2014/main" id="{DB1DD135-48FE-41A7-AC26-2F255BFC4218}"/>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5" name="テキスト ボックス 184">
          <a:extLst>
            <a:ext uri="{FF2B5EF4-FFF2-40B4-BE49-F238E27FC236}">
              <a16:creationId xmlns:a16="http://schemas.microsoft.com/office/drawing/2014/main" id="{A869E399-B24A-4722-82F3-11B43AACD3CB}"/>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3BF8AA69-3F14-4B81-AABD-8C865D5C390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7" name="テキスト ボックス 186">
          <a:extLst>
            <a:ext uri="{FF2B5EF4-FFF2-40B4-BE49-F238E27FC236}">
              <a16:creationId xmlns:a16="http://schemas.microsoft.com/office/drawing/2014/main" id="{72561022-E68C-4D2A-ACC6-C363FB4BD14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8" name="【福祉施設】&#10;有形固定資産減価償却率グラフ枠">
          <a:extLst>
            <a:ext uri="{FF2B5EF4-FFF2-40B4-BE49-F238E27FC236}">
              <a16:creationId xmlns:a16="http://schemas.microsoft.com/office/drawing/2014/main" id="{D36A42DD-B940-43AC-B8A8-306DC1D3D1B8}"/>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189" name="直線コネクタ 188">
          <a:extLst>
            <a:ext uri="{FF2B5EF4-FFF2-40B4-BE49-F238E27FC236}">
              <a16:creationId xmlns:a16="http://schemas.microsoft.com/office/drawing/2014/main" id="{C5E03B54-BC15-47E3-9EE4-94055FF0564D}"/>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90" name="【福祉施設】&#10;有形固定資産減価償却率最小値テキスト">
          <a:extLst>
            <a:ext uri="{FF2B5EF4-FFF2-40B4-BE49-F238E27FC236}">
              <a16:creationId xmlns:a16="http://schemas.microsoft.com/office/drawing/2014/main" id="{195E86E4-276E-4141-82C3-0D43BB9E396C}"/>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1" name="直線コネクタ 190">
          <a:extLst>
            <a:ext uri="{FF2B5EF4-FFF2-40B4-BE49-F238E27FC236}">
              <a16:creationId xmlns:a16="http://schemas.microsoft.com/office/drawing/2014/main" id="{BDB7D1C4-AB10-479B-8C12-A511E690E9B1}"/>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192" name="【福祉施設】&#10;有形固定資産減価償却率最大値テキスト">
          <a:extLst>
            <a:ext uri="{FF2B5EF4-FFF2-40B4-BE49-F238E27FC236}">
              <a16:creationId xmlns:a16="http://schemas.microsoft.com/office/drawing/2014/main" id="{8820C78A-F8F0-47EF-A565-73E33458E82E}"/>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193" name="直線コネクタ 192">
          <a:extLst>
            <a:ext uri="{FF2B5EF4-FFF2-40B4-BE49-F238E27FC236}">
              <a16:creationId xmlns:a16="http://schemas.microsoft.com/office/drawing/2014/main" id="{D3FD5856-86E9-4F8B-9500-92FE177C805E}"/>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194" name="【福祉施設】&#10;有形固定資産減価償却率平均値テキスト">
          <a:extLst>
            <a:ext uri="{FF2B5EF4-FFF2-40B4-BE49-F238E27FC236}">
              <a16:creationId xmlns:a16="http://schemas.microsoft.com/office/drawing/2014/main" id="{8C1698D4-1579-4B7A-9C1D-6A8CD5D4E48B}"/>
            </a:ext>
          </a:extLst>
        </xdr:cNvPr>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195" name="フローチャート: 判断 194">
          <a:extLst>
            <a:ext uri="{FF2B5EF4-FFF2-40B4-BE49-F238E27FC236}">
              <a16:creationId xmlns:a16="http://schemas.microsoft.com/office/drawing/2014/main" id="{8BF06BCA-A395-4A8D-BE43-C84BC8E222CB}"/>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196" name="フローチャート: 判断 195">
          <a:extLst>
            <a:ext uri="{FF2B5EF4-FFF2-40B4-BE49-F238E27FC236}">
              <a16:creationId xmlns:a16="http://schemas.microsoft.com/office/drawing/2014/main" id="{B018AA25-7C81-4256-A7B1-529F6FDEF80F}"/>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197" name="フローチャート: 判断 196">
          <a:extLst>
            <a:ext uri="{FF2B5EF4-FFF2-40B4-BE49-F238E27FC236}">
              <a16:creationId xmlns:a16="http://schemas.microsoft.com/office/drawing/2014/main" id="{46F1F749-AACE-43BE-BC7A-DBDE8A5177DC}"/>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198" name="フローチャート: 判断 197">
          <a:extLst>
            <a:ext uri="{FF2B5EF4-FFF2-40B4-BE49-F238E27FC236}">
              <a16:creationId xmlns:a16="http://schemas.microsoft.com/office/drawing/2014/main" id="{F844A37E-498B-4797-821E-CAE28E2F3CE1}"/>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199" name="フローチャート: 判断 198">
          <a:extLst>
            <a:ext uri="{FF2B5EF4-FFF2-40B4-BE49-F238E27FC236}">
              <a16:creationId xmlns:a16="http://schemas.microsoft.com/office/drawing/2014/main" id="{15969EF3-C345-4D61-A176-1D2AFD92761B}"/>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7D4FDE0-44A2-4606-9303-386976513334}"/>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8211EDA-85B8-4188-AD45-E382FECDA40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3D0EEBA-EE4D-4F68-B102-05CB6D31F4B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AE0761F-90F2-4E11-9197-9708994B250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4013FC18-0F46-403F-884F-298C5BA2160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8255</xdr:rowOff>
    </xdr:from>
    <xdr:to>
      <xdr:col>24</xdr:col>
      <xdr:colOff>114300</xdr:colOff>
      <xdr:row>81</xdr:row>
      <xdr:rowOff>109855</xdr:rowOff>
    </xdr:to>
    <xdr:sp macro="" textlink="">
      <xdr:nvSpPr>
        <xdr:cNvPr id="205" name="楕円 204">
          <a:extLst>
            <a:ext uri="{FF2B5EF4-FFF2-40B4-BE49-F238E27FC236}">
              <a16:creationId xmlns:a16="http://schemas.microsoft.com/office/drawing/2014/main" id="{279B62B8-A3DF-47C1-B6EB-958D5ED7B31F}"/>
            </a:ext>
          </a:extLst>
        </xdr:cNvPr>
        <xdr:cNvSpPr/>
      </xdr:nvSpPr>
      <xdr:spPr>
        <a:xfrm>
          <a:off x="403606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31132</xdr:rowOff>
    </xdr:from>
    <xdr:ext cx="405111" cy="259045"/>
    <xdr:sp macro="" textlink="">
      <xdr:nvSpPr>
        <xdr:cNvPr id="206" name="【福祉施設】&#10;有形固定資産減価償却率該当値テキスト">
          <a:extLst>
            <a:ext uri="{FF2B5EF4-FFF2-40B4-BE49-F238E27FC236}">
              <a16:creationId xmlns:a16="http://schemas.microsoft.com/office/drawing/2014/main" id="{D4763F77-B8F9-4A41-90D8-2F38ED522654}"/>
            </a:ext>
          </a:extLst>
        </xdr:cNvPr>
        <xdr:cNvSpPr txBox="1"/>
      </xdr:nvSpPr>
      <xdr:spPr>
        <a:xfrm>
          <a:off x="4124960" y="1344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55880</xdr:rowOff>
    </xdr:from>
    <xdr:to>
      <xdr:col>20</xdr:col>
      <xdr:colOff>38100</xdr:colOff>
      <xdr:row>81</xdr:row>
      <xdr:rowOff>157480</xdr:rowOff>
    </xdr:to>
    <xdr:sp macro="" textlink="">
      <xdr:nvSpPr>
        <xdr:cNvPr id="207" name="楕円 206">
          <a:extLst>
            <a:ext uri="{FF2B5EF4-FFF2-40B4-BE49-F238E27FC236}">
              <a16:creationId xmlns:a16="http://schemas.microsoft.com/office/drawing/2014/main" id="{6C8FB9B9-03F8-43D2-BB19-AAECB13BEA1E}"/>
            </a:ext>
          </a:extLst>
        </xdr:cNvPr>
        <xdr:cNvSpPr/>
      </xdr:nvSpPr>
      <xdr:spPr>
        <a:xfrm>
          <a:off x="3312160" y="13634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59055</xdr:rowOff>
    </xdr:from>
    <xdr:to>
      <xdr:col>24</xdr:col>
      <xdr:colOff>63500</xdr:colOff>
      <xdr:row>81</xdr:row>
      <xdr:rowOff>106680</xdr:rowOff>
    </xdr:to>
    <xdr:cxnSp macro="">
      <xdr:nvCxnSpPr>
        <xdr:cNvPr id="208" name="直線コネクタ 207">
          <a:extLst>
            <a:ext uri="{FF2B5EF4-FFF2-40B4-BE49-F238E27FC236}">
              <a16:creationId xmlns:a16="http://schemas.microsoft.com/office/drawing/2014/main" id="{1BB84139-4B30-45C4-B0E2-15BF3B939E6B}"/>
            </a:ext>
          </a:extLst>
        </xdr:cNvPr>
        <xdr:cNvCxnSpPr/>
      </xdr:nvCxnSpPr>
      <xdr:spPr>
        <a:xfrm flipV="1">
          <a:off x="3355340" y="13637895"/>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93980</xdr:rowOff>
    </xdr:from>
    <xdr:to>
      <xdr:col>15</xdr:col>
      <xdr:colOff>101600</xdr:colOff>
      <xdr:row>82</xdr:row>
      <xdr:rowOff>24130</xdr:rowOff>
    </xdr:to>
    <xdr:sp macro="" textlink="">
      <xdr:nvSpPr>
        <xdr:cNvPr id="209" name="楕円 208">
          <a:extLst>
            <a:ext uri="{FF2B5EF4-FFF2-40B4-BE49-F238E27FC236}">
              <a16:creationId xmlns:a16="http://schemas.microsoft.com/office/drawing/2014/main" id="{410C1533-3142-4129-A6BC-6E37C6215DE2}"/>
            </a:ext>
          </a:extLst>
        </xdr:cNvPr>
        <xdr:cNvSpPr/>
      </xdr:nvSpPr>
      <xdr:spPr>
        <a:xfrm>
          <a:off x="2514600" y="13672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106680</xdr:rowOff>
    </xdr:from>
    <xdr:to>
      <xdr:col>19</xdr:col>
      <xdr:colOff>177800</xdr:colOff>
      <xdr:row>81</xdr:row>
      <xdr:rowOff>144780</xdr:rowOff>
    </xdr:to>
    <xdr:cxnSp macro="">
      <xdr:nvCxnSpPr>
        <xdr:cNvPr id="210" name="直線コネクタ 209">
          <a:extLst>
            <a:ext uri="{FF2B5EF4-FFF2-40B4-BE49-F238E27FC236}">
              <a16:creationId xmlns:a16="http://schemas.microsoft.com/office/drawing/2014/main" id="{656C5DBC-8A00-427F-8169-D5036D71946E}"/>
            </a:ext>
          </a:extLst>
        </xdr:cNvPr>
        <xdr:cNvCxnSpPr/>
      </xdr:nvCxnSpPr>
      <xdr:spPr>
        <a:xfrm flipV="1">
          <a:off x="2565400" y="136855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63500</xdr:rowOff>
    </xdr:from>
    <xdr:to>
      <xdr:col>10</xdr:col>
      <xdr:colOff>165100</xdr:colOff>
      <xdr:row>81</xdr:row>
      <xdr:rowOff>165100</xdr:rowOff>
    </xdr:to>
    <xdr:sp macro="" textlink="">
      <xdr:nvSpPr>
        <xdr:cNvPr id="211" name="楕円 210">
          <a:extLst>
            <a:ext uri="{FF2B5EF4-FFF2-40B4-BE49-F238E27FC236}">
              <a16:creationId xmlns:a16="http://schemas.microsoft.com/office/drawing/2014/main" id="{0302DED4-5C49-407B-AEC7-35135B4DB885}"/>
            </a:ext>
          </a:extLst>
        </xdr:cNvPr>
        <xdr:cNvSpPr/>
      </xdr:nvSpPr>
      <xdr:spPr>
        <a:xfrm>
          <a:off x="1739900" y="1364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114300</xdr:rowOff>
    </xdr:from>
    <xdr:to>
      <xdr:col>15</xdr:col>
      <xdr:colOff>50800</xdr:colOff>
      <xdr:row>81</xdr:row>
      <xdr:rowOff>144780</xdr:rowOff>
    </xdr:to>
    <xdr:cxnSp macro="">
      <xdr:nvCxnSpPr>
        <xdr:cNvPr id="212" name="直線コネクタ 211">
          <a:extLst>
            <a:ext uri="{FF2B5EF4-FFF2-40B4-BE49-F238E27FC236}">
              <a16:creationId xmlns:a16="http://schemas.microsoft.com/office/drawing/2014/main" id="{AD4F6D12-2ECF-4E5D-9A67-A92E40EED9C8}"/>
            </a:ext>
          </a:extLst>
        </xdr:cNvPr>
        <xdr:cNvCxnSpPr/>
      </xdr:nvCxnSpPr>
      <xdr:spPr>
        <a:xfrm>
          <a:off x="1790700" y="1369314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34925</xdr:rowOff>
    </xdr:from>
    <xdr:to>
      <xdr:col>6</xdr:col>
      <xdr:colOff>38100</xdr:colOff>
      <xdr:row>81</xdr:row>
      <xdr:rowOff>136525</xdr:rowOff>
    </xdr:to>
    <xdr:sp macro="" textlink="">
      <xdr:nvSpPr>
        <xdr:cNvPr id="213" name="楕円 212">
          <a:extLst>
            <a:ext uri="{FF2B5EF4-FFF2-40B4-BE49-F238E27FC236}">
              <a16:creationId xmlns:a16="http://schemas.microsoft.com/office/drawing/2014/main" id="{E7BF77F3-03DA-4083-B83F-EB385F44CB04}"/>
            </a:ext>
          </a:extLst>
        </xdr:cNvPr>
        <xdr:cNvSpPr/>
      </xdr:nvSpPr>
      <xdr:spPr>
        <a:xfrm>
          <a:off x="965200" y="136137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85725</xdr:rowOff>
    </xdr:from>
    <xdr:to>
      <xdr:col>10</xdr:col>
      <xdr:colOff>114300</xdr:colOff>
      <xdr:row>81</xdr:row>
      <xdr:rowOff>114300</xdr:rowOff>
    </xdr:to>
    <xdr:cxnSp macro="">
      <xdr:nvCxnSpPr>
        <xdr:cNvPr id="214" name="直線コネクタ 213">
          <a:extLst>
            <a:ext uri="{FF2B5EF4-FFF2-40B4-BE49-F238E27FC236}">
              <a16:creationId xmlns:a16="http://schemas.microsoft.com/office/drawing/2014/main" id="{3EE2EE28-59CC-463D-8937-4DD4FAEED15F}"/>
            </a:ext>
          </a:extLst>
        </xdr:cNvPr>
        <xdr:cNvCxnSpPr/>
      </xdr:nvCxnSpPr>
      <xdr:spPr>
        <a:xfrm>
          <a:off x="1008380" y="1366456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215" name="n_1aveValue【福祉施設】&#10;有形固定資産減価償却率">
          <a:extLst>
            <a:ext uri="{FF2B5EF4-FFF2-40B4-BE49-F238E27FC236}">
              <a16:creationId xmlns:a16="http://schemas.microsoft.com/office/drawing/2014/main" id="{6DF5BB17-21BE-46E0-951F-365F1A5B27FB}"/>
            </a:ext>
          </a:extLst>
        </xdr:cNvPr>
        <xdr:cNvSpPr txBox="1"/>
      </xdr:nvSpPr>
      <xdr:spPr>
        <a:xfrm>
          <a:off x="317056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216" name="n_2aveValue【福祉施設】&#10;有形固定資産減価償却率">
          <a:extLst>
            <a:ext uri="{FF2B5EF4-FFF2-40B4-BE49-F238E27FC236}">
              <a16:creationId xmlns:a16="http://schemas.microsoft.com/office/drawing/2014/main" id="{8124BE74-0DAE-4219-B591-CE42EF03EFB9}"/>
            </a:ext>
          </a:extLst>
        </xdr:cNvPr>
        <xdr:cNvSpPr txBox="1"/>
      </xdr:nvSpPr>
      <xdr:spPr>
        <a:xfrm>
          <a:off x="2385704"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217" name="n_3aveValue【福祉施設】&#10;有形固定資産減価償却率">
          <a:extLst>
            <a:ext uri="{FF2B5EF4-FFF2-40B4-BE49-F238E27FC236}">
              <a16:creationId xmlns:a16="http://schemas.microsoft.com/office/drawing/2014/main" id="{D796DB64-21C6-4D61-9D76-049E6C94D65A}"/>
            </a:ext>
          </a:extLst>
        </xdr:cNvPr>
        <xdr:cNvSpPr txBox="1"/>
      </xdr:nvSpPr>
      <xdr:spPr>
        <a:xfrm>
          <a:off x="1611004" y="1381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218" name="n_4aveValue【福祉施設】&#10;有形固定資産減価償却率">
          <a:extLst>
            <a:ext uri="{FF2B5EF4-FFF2-40B4-BE49-F238E27FC236}">
              <a16:creationId xmlns:a16="http://schemas.microsoft.com/office/drawing/2014/main" id="{2040AE50-0EE4-4CF1-94B8-928B61E3433D}"/>
            </a:ext>
          </a:extLst>
        </xdr:cNvPr>
        <xdr:cNvSpPr txBox="1"/>
      </xdr:nvSpPr>
      <xdr:spPr>
        <a:xfrm>
          <a:off x="83630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2557</xdr:rowOff>
    </xdr:from>
    <xdr:ext cx="405111" cy="259045"/>
    <xdr:sp macro="" textlink="">
      <xdr:nvSpPr>
        <xdr:cNvPr id="219" name="n_1mainValue【福祉施設】&#10;有形固定資産減価償却率">
          <a:extLst>
            <a:ext uri="{FF2B5EF4-FFF2-40B4-BE49-F238E27FC236}">
              <a16:creationId xmlns:a16="http://schemas.microsoft.com/office/drawing/2014/main" id="{D93DC8C2-5D46-4054-A0A6-3C1DBBEBC093}"/>
            </a:ext>
          </a:extLst>
        </xdr:cNvPr>
        <xdr:cNvSpPr txBox="1"/>
      </xdr:nvSpPr>
      <xdr:spPr>
        <a:xfrm>
          <a:off x="317056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40657</xdr:rowOff>
    </xdr:from>
    <xdr:ext cx="405111" cy="259045"/>
    <xdr:sp macro="" textlink="">
      <xdr:nvSpPr>
        <xdr:cNvPr id="220" name="n_2mainValue【福祉施設】&#10;有形固定資産減価償却率">
          <a:extLst>
            <a:ext uri="{FF2B5EF4-FFF2-40B4-BE49-F238E27FC236}">
              <a16:creationId xmlns:a16="http://schemas.microsoft.com/office/drawing/2014/main" id="{74CFA20C-3F18-47A0-ADD0-9CB87C058CD5}"/>
            </a:ext>
          </a:extLst>
        </xdr:cNvPr>
        <xdr:cNvSpPr txBox="1"/>
      </xdr:nvSpPr>
      <xdr:spPr>
        <a:xfrm>
          <a:off x="238570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10177</xdr:rowOff>
    </xdr:from>
    <xdr:ext cx="405111" cy="259045"/>
    <xdr:sp macro="" textlink="">
      <xdr:nvSpPr>
        <xdr:cNvPr id="221" name="n_3mainValue【福祉施設】&#10;有形固定資産減価償却率">
          <a:extLst>
            <a:ext uri="{FF2B5EF4-FFF2-40B4-BE49-F238E27FC236}">
              <a16:creationId xmlns:a16="http://schemas.microsoft.com/office/drawing/2014/main" id="{343B5402-6558-475D-BAC9-49AEAEEF7E1E}"/>
            </a:ext>
          </a:extLst>
        </xdr:cNvPr>
        <xdr:cNvSpPr txBox="1"/>
      </xdr:nvSpPr>
      <xdr:spPr>
        <a:xfrm>
          <a:off x="1611004" y="1342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153052</xdr:rowOff>
    </xdr:from>
    <xdr:ext cx="405111" cy="259045"/>
    <xdr:sp macro="" textlink="">
      <xdr:nvSpPr>
        <xdr:cNvPr id="222" name="n_4mainValue【福祉施設】&#10;有形固定資産減価償却率">
          <a:extLst>
            <a:ext uri="{FF2B5EF4-FFF2-40B4-BE49-F238E27FC236}">
              <a16:creationId xmlns:a16="http://schemas.microsoft.com/office/drawing/2014/main" id="{B041E6A8-9148-49D8-AF1C-BF5C81DAA247}"/>
            </a:ext>
          </a:extLst>
        </xdr:cNvPr>
        <xdr:cNvSpPr txBox="1"/>
      </xdr:nvSpPr>
      <xdr:spPr>
        <a:xfrm>
          <a:off x="83630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6156B00E-661F-40A0-9A6C-7C67B78AE90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138C35BB-95F0-47B8-907D-3D016C0D5B8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62C1CA7C-C681-4D5A-A09A-49C426E4582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C359A3B8-136E-417D-8180-6A42C131BB1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DC599CE6-8A25-41E4-8473-1CC9AFD7C6E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D0FABEFE-1DCB-4517-843B-2546D28F562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ADFB602E-7E96-4B6D-927B-332BEBC0CA1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55EBCCC8-E209-49FC-ABCD-99304116F31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C5B220F2-D87F-40FC-94AA-DCDADD85B53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6DEED9C8-21B9-4DC2-BA13-7E65CE502F4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3" name="直線コネクタ 232">
          <a:extLst>
            <a:ext uri="{FF2B5EF4-FFF2-40B4-BE49-F238E27FC236}">
              <a16:creationId xmlns:a16="http://schemas.microsoft.com/office/drawing/2014/main" id="{21E164B4-4CE6-4CAD-9767-206A68C02D64}"/>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4" name="テキスト ボックス 233">
          <a:extLst>
            <a:ext uri="{FF2B5EF4-FFF2-40B4-BE49-F238E27FC236}">
              <a16:creationId xmlns:a16="http://schemas.microsoft.com/office/drawing/2014/main" id="{11D20CF6-F524-4659-89FD-4E1F76E14543}"/>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5" name="直線コネクタ 234">
          <a:extLst>
            <a:ext uri="{FF2B5EF4-FFF2-40B4-BE49-F238E27FC236}">
              <a16:creationId xmlns:a16="http://schemas.microsoft.com/office/drawing/2014/main" id="{F9EBF0FA-F246-4F69-82D3-1CA7ED5BCD82}"/>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6" name="テキスト ボックス 235">
          <a:extLst>
            <a:ext uri="{FF2B5EF4-FFF2-40B4-BE49-F238E27FC236}">
              <a16:creationId xmlns:a16="http://schemas.microsoft.com/office/drawing/2014/main" id="{2BC8BD29-0E7B-43B5-B26B-025528A8F088}"/>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7" name="直線コネクタ 236">
          <a:extLst>
            <a:ext uri="{FF2B5EF4-FFF2-40B4-BE49-F238E27FC236}">
              <a16:creationId xmlns:a16="http://schemas.microsoft.com/office/drawing/2014/main" id="{28847878-7063-42CA-9AE8-12120110257A}"/>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8" name="テキスト ボックス 237">
          <a:extLst>
            <a:ext uri="{FF2B5EF4-FFF2-40B4-BE49-F238E27FC236}">
              <a16:creationId xmlns:a16="http://schemas.microsoft.com/office/drawing/2014/main" id="{766266AC-103B-4246-96CE-1BFAB0596E2F}"/>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9" name="直線コネクタ 238">
          <a:extLst>
            <a:ext uri="{FF2B5EF4-FFF2-40B4-BE49-F238E27FC236}">
              <a16:creationId xmlns:a16="http://schemas.microsoft.com/office/drawing/2014/main" id="{03EF6918-158A-4CB4-90A7-0F2B89E39788}"/>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40" name="テキスト ボックス 239">
          <a:extLst>
            <a:ext uri="{FF2B5EF4-FFF2-40B4-BE49-F238E27FC236}">
              <a16:creationId xmlns:a16="http://schemas.microsoft.com/office/drawing/2014/main" id="{DA652FE6-2779-4ABA-92D9-57659832CCAD}"/>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B2D420B3-6377-4AC8-B87E-B52C51236C89}"/>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743619BE-B368-4738-AAAD-AC9CF52E8D2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7491FB39-E0E4-40AA-A8D0-88AAFAB8826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244" name="直線コネクタ 243">
          <a:extLst>
            <a:ext uri="{FF2B5EF4-FFF2-40B4-BE49-F238E27FC236}">
              <a16:creationId xmlns:a16="http://schemas.microsoft.com/office/drawing/2014/main" id="{B7EA7F1B-54A9-41D6-A985-E16E57388001}"/>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245" name="【福祉施設】&#10;一人当たり面積最小値テキスト">
          <a:extLst>
            <a:ext uri="{FF2B5EF4-FFF2-40B4-BE49-F238E27FC236}">
              <a16:creationId xmlns:a16="http://schemas.microsoft.com/office/drawing/2014/main" id="{DF7573AB-6911-4C2B-A36E-DACAB1CFFDE6}"/>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246" name="直線コネクタ 245">
          <a:extLst>
            <a:ext uri="{FF2B5EF4-FFF2-40B4-BE49-F238E27FC236}">
              <a16:creationId xmlns:a16="http://schemas.microsoft.com/office/drawing/2014/main" id="{63BE7AC5-0D46-422D-BF5E-5F3B4AA16D99}"/>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247" name="【福祉施設】&#10;一人当たり面積最大値テキスト">
          <a:extLst>
            <a:ext uri="{FF2B5EF4-FFF2-40B4-BE49-F238E27FC236}">
              <a16:creationId xmlns:a16="http://schemas.microsoft.com/office/drawing/2014/main" id="{149B16EF-8609-4AE8-8799-3F94438EF293}"/>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248" name="直線コネクタ 247">
          <a:extLst>
            <a:ext uri="{FF2B5EF4-FFF2-40B4-BE49-F238E27FC236}">
              <a16:creationId xmlns:a16="http://schemas.microsoft.com/office/drawing/2014/main" id="{6DD61A4D-CBFD-46A6-8FD9-514EF3643108}"/>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249" name="【福祉施設】&#10;一人当たり面積平均値テキスト">
          <a:extLst>
            <a:ext uri="{FF2B5EF4-FFF2-40B4-BE49-F238E27FC236}">
              <a16:creationId xmlns:a16="http://schemas.microsoft.com/office/drawing/2014/main" id="{558B3477-B3E1-4609-B49F-00EAA382EA2F}"/>
            </a:ext>
          </a:extLst>
        </xdr:cNvPr>
        <xdr:cNvSpPr txBox="1"/>
      </xdr:nvSpPr>
      <xdr:spPr>
        <a:xfrm>
          <a:off x="9258300" y="1400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250" name="フローチャート: 判断 249">
          <a:extLst>
            <a:ext uri="{FF2B5EF4-FFF2-40B4-BE49-F238E27FC236}">
              <a16:creationId xmlns:a16="http://schemas.microsoft.com/office/drawing/2014/main" id="{BB393A70-FA7E-40F2-BF4C-58C1118526F2}"/>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251" name="フローチャート: 判断 250">
          <a:extLst>
            <a:ext uri="{FF2B5EF4-FFF2-40B4-BE49-F238E27FC236}">
              <a16:creationId xmlns:a16="http://schemas.microsoft.com/office/drawing/2014/main" id="{A5B3D873-147F-4241-9D5C-AB241C797761}"/>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252" name="フローチャート: 判断 251">
          <a:extLst>
            <a:ext uri="{FF2B5EF4-FFF2-40B4-BE49-F238E27FC236}">
              <a16:creationId xmlns:a16="http://schemas.microsoft.com/office/drawing/2014/main" id="{9A845B3F-8342-44A9-BB2E-648514AFAB19}"/>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253" name="フローチャート: 判断 252">
          <a:extLst>
            <a:ext uri="{FF2B5EF4-FFF2-40B4-BE49-F238E27FC236}">
              <a16:creationId xmlns:a16="http://schemas.microsoft.com/office/drawing/2014/main" id="{0CD57544-AE26-4DD2-933D-33C766C2D913}"/>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254" name="フローチャート: 判断 253">
          <a:extLst>
            <a:ext uri="{FF2B5EF4-FFF2-40B4-BE49-F238E27FC236}">
              <a16:creationId xmlns:a16="http://schemas.microsoft.com/office/drawing/2014/main" id="{0A9E9119-FA13-458E-8A45-81EE23DDFDDE}"/>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DFE1659A-C0BA-4BFB-8AC1-0C01EAF89FD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9790219-4BFA-4A84-9FDE-63255C87D31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E72D98F9-6008-4893-B762-B33118BDE4E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C70417B-62AA-4EDC-8CAF-5D6AA41403C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748EA4D3-50C2-49A4-ACF7-C0DF4BBEA231}"/>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154178</xdr:rowOff>
    </xdr:from>
    <xdr:to>
      <xdr:col>55</xdr:col>
      <xdr:colOff>50800</xdr:colOff>
      <xdr:row>78</xdr:row>
      <xdr:rowOff>84328</xdr:rowOff>
    </xdr:to>
    <xdr:sp macro="" textlink="">
      <xdr:nvSpPr>
        <xdr:cNvPr id="260" name="楕円 259">
          <a:extLst>
            <a:ext uri="{FF2B5EF4-FFF2-40B4-BE49-F238E27FC236}">
              <a16:creationId xmlns:a16="http://schemas.microsoft.com/office/drawing/2014/main" id="{332F8FF6-C63E-4327-B326-199A68DBA3A9}"/>
            </a:ext>
          </a:extLst>
        </xdr:cNvPr>
        <xdr:cNvSpPr/>
      </xdr:nvSpPr>
      <xdr:spPr>
        <a:xfrm>
          <a:off x="9192260" y="130624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107205</xdr:rowOff>
    </xdr:from>
    <xdr:ext cx="469744" cy="259045"/>
    <xdr:sp macro="" textlink="">
      <xdr:nvSpPr>
        <xdr:cNvPr id="261" name="【福祉施設】&#10;一人当たり面積該当値テキスト">
          <a:extLst>
            <a:ext uri="{FF2B5EF4-FFF2-40B4-BE49-F238E27FC236}">
              <a16:creationId xmlns:a16="http://schemas.microsoft.com/office/drawing/2014/main" id="{80FC37D2-8F16-4559-8449-3CE9C2243085}"/>
            </a:ext>
          </a:extLst>
        </xdr:cNvPr>
        <xdr:cNvSpPr txBox="1"/>
      </xdr:nvSpPr>
      <xdr:spPr>
        <a:xfrm>
          <a:off x="9258300" y="1301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163322</xdr:rowOff>
    </xdr:from>
    <xdr:to>
      <xdr:col>50</xdr:col>
      <xdr:colOff>165100</xdr:colOff>
      <xdr:row>78</xdr:row>
      <xdr:rowOff>93472</xdr:rowOff>
    </xdr:to>
    <xdr:sp macro="" textlink="">
      <xdr:nvSpPr>
        <xdr:cNvPr id="262" name="楕円 261">
          <a:extLst>
            <a:ext uri="{FF2B5EF4-FFF2-40B4-BE49-F238E27FC236}">
              <a16:creationId xmlns:a16="http://schemas.microsoft.com/office/drawing/2014/main" id="{4D668B47-3980-4FB7-9D2C-7ABACC43BD7D}"/>
            </a:ext>
          </a:extLst>
        </xdr:cNvPr>
        <xdr:cNvSpPr/>
      </xdr:nvSpPr>
      <xdr:spPr>
        <a:xfrm>
          <a:off x="8445500" y="130716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33528</xdr:rowOff>
    </xdr:from>
    <xdr:to>
      <xdr:col>55</xdr:col>
      <xdr:colOff>0</xdr:colOff>
      <xdr:row>78</xdr:row>
      <xdr:rowOff>42672</xdr:rowOff>
    </xdr:to>
    <xdr:cxnSp macro="">
      <xdr:nvCxnSpPr>
        <xdr:cNvPr id="263" name="直線コネクタ 262">
          <a:extLst>
            <a:ext uri="{FF2B5EF4-FFF2-40B4-BE49-F238E27FC236}">
              <a16:creationId xmlns:a16="http://schemas.microsoft.com/office/drawing/2014/main" id="{8E261A01-F9AD-4EFA-AB85-1420BB6C831F}"/>
            </a:ext>
          </a:extLst>
        </xdr:cNvPr>
        <xdr:cNvCxnSpPr/>
      </xdr:nvCxnSpPr>
      <xdr:spPr>
        <a:xfrm flipV="1">
          <a:off x="8496300" y="13109448"/>
          <a:ext cx="7239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1015</xdr:rowOff>
    </xdr:from>
    <xdr:to>
      <xdr:col>46</xdr:col>
      <xdr:colOff>38100</xdr:colOff>
      <xdr:row>78</xdr:row>
      <xdr:rowOff>102615</xdr:rowOff>
    </xdr:to>
    <xdr:sp macro="" textlink="">
      <xdr:nvSpPr>
        <xdr:cNvPr id="264" name="楕円 263">
          <a:extLst>
            <a:ext uri="{FF2B5EF4-FFF2-40B4-BE49-F238E27FC236}">
              <a16:creationId xmlns:a16="http://schemas.microsoft.com/office/drawing/2014/main" id="{0FE4A11C-B168-4CCF-88FA-58F63A9190E9}"/>
            </a:ext>
          </a:extLst>
        </xdr:cNvPr>
        <xdr:cNvSpPr/>
      </xdr:nvSpPr>
      <xdr:spPr>
        <a:xfrm>
          <a:off x="7670800" y="13076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42672</xdr:rowOff>
    </xdr:from>
    <xdr:to>
      <xdr:col>50</xdr:col>
      <xdr:colOff>114300</xdr:colOff>
      <xdr:row>78</xdr:row>
      <xdr:rowOff>51815</xdr:rowOff>
    </xdr:to>
    <xdr:cxnSp macro="">
      <xdr:nvCxnSpPr>
        <xdr:cNvPr id="265" name="直線コネクタ 264">
          <a:extLst>
            <a:ext uri="{FF2B5EF4-FFF2-40B4-BE49-F238E27FC236}">
              <a16:creationId xmlns:a16="http://schemas.microsoft.com/office/drawing/2014/main" id="{7FFE0FF8-ACB0-4D81-92F4-36F0B50DEF30}"/>
            </a:ext>
          </a:extLst>
        </xdr:cNvPr>
        <xdr:cNvCxnSpPr/>
      </xdr:nvCxnSpPr>
      <xdr:spPr>
        <a:xfrm flipV="1">
          <a:off x="7713980" y="13118592"/>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10161</xdr:rowOff>
    </xdr:from>
    <xdr:to>
      <xdr:col>41</xdr:col>
      <xdr:colOff>101600</xdr:colOff>
      <xdr:row>78</xdr:row>
      <xdr:rowOff>111761</xdr:rowOff>
    </xdr:to>
    <xdr:sp macro="" textlink="">
      <xdr:nvSpPr>
        <xdr:cNvPr id="266" name="楕円 265">
          <a:extLst>
            <a:ext uri="{FF2B5EF4-FFF2-40B4-BE49-F238E27FC236}">
              <a16:creationId xmlns:a16="http://schemas.microsoft.com/office/drawing/2014/main" id="{2FE4DF1A-D295-4C02-8894-924CEEE9B4A7}"/>
            </a:ext>
          </a:extLst>
        </xdr:cNvPr>
        <xdr:cNvSpPr/>
      </xdr:nvSpPr>
      <xdr:spPr>
        <a:xfrm>
          <a:off x="6873240" y="1308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51815</xdr:rowOff>
    </xdr:from>
    <xdr:to>
      <xdr:col>45</xdr:col>
      <xdr:colOff>177800</xdr:colOff>
      <xdr:row>78</xdr:row>
      <xdr:rowOff>60961</xdr:rowOff>
    </xdr:to>
    <xdr:cxnSp macro="">
      <xdr:nvCxnSpPr>
        <xdr:cNvPr id="267" name="直線コネクタ 266">
          <a:extLst>
            <a:ext uri="{FF2B5EF4-FFF2-40B4-BE49-F238E27FC236}">
              <a16:creationId xmlns:a16="http://schemas.microsoft.com/office/drawing/2014/main" id="{FA7C8B3B-BEDB-4F89-A5A2-17100B20E43D}"/>
            </a:ext>
          </a:extLst>
        </xdr:cNvPr>
        <xdr:cNvCxnSpPr/>
      </xdr:nvCxnSpPr>
      <xdr:spPr>
        <a:xfrm flipV="1">
          <a:off x="6924040" y="13127735"/>
          <a:ext cx="78994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23876</xdr:rowOff>
    </xdr:from>
    <xdr:to>
      <xdr:col>36</xdr:col>
      <xdr:colOff>165100</xdr:colOff>
      <xdr:row>78</xdr:row>
      <xdr:rowOff>125476</xdr:rowOff>
    </xdr:to>
    <xdr:sp macro="" textlink="">
      <xdr:nvSpPr>
        <xdr:cNvPr id="268" name="楕円 267">
          <a:extLst>
            <a:ext uri="{FF2B5EF4-FFF2-40B4-BE49-F238E27FC236}">
              <a16:creationId xmlns:a16="http://schemas.microsoft.com/office/drawing/2014/main" id="{4420DDA3-E18E-49D5-86C5-06C454D1C5FF}"/>
            </a:ext>
          </a:extLst>
        </xdr:cNvPr>
        <xdr:cNvSpPr/>
      </xdr:nvSpPr>
      <xdr:spPr>
        <a:xfrm>
          <a:off x="6098540" y="1309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60961</xdr:rowOff>
    </xdr:from>
    <xdr:to>
      <xdr:col>41</xdr:col>
      <xdr:colOff>50800</xdr:colOff>
      <xdr:row>78</xdr:row>
      <xdr:rowOff>74676</xdr:rowOff>
    </xdr:to>
    <xdr:cxnSp macro="">
      <xdr:nvCxnSpPr>
        <xdr:cNvPr id="269" name="直線コネクタ 268">
          <a:extLst>
            <a:ext uri="{FF2B5EF4-FFF2-40B4-BE49-F238E27FC236}">
              <a16:creationId xmlns:a16="http://schemas.microsoft.com/office/drawing/2014/main" id="{75C7370E-8E2F-4456-9886-DB5D0AA8B80C}"/>
            </a:ext>
          </a:extLst>
        </xdr:cNvPr>
        <xdr:cNvCxnSpPr/>
      </xdr:nvCxnSpPr>
      <xdr:spPr>
        <a:xfrm flipV="1">
          <a:off x="6149340" y="13136881"/>
          <a:ext cx="7747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270" name="n_1aveValue【福祉施設】&#10;一人当たり面積">
          <a:extLst>
            <a:ext uri="{FF2B5EF4-FFF2-40B4-BE49-F238E27FC236}">
              <a16:creationId xmlns:a16="http://schemas.microsoft.com/office/drawing/2014/main" id="{094B6D79-BEC1-4585-9146-66377248A758}"/>
            </a:ext>
          </a:extLst>
        </xdr:cNvPr>
        <xdr:cNvSpPr txBox="1"/>
      </xdr:nvSpPr>
      <xdr:spPr>
        <a:xfrm>
          <a:off x="8271587"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271" name="n_2aveValue【福祉施設】&#10;一人当たり面積">
          <a:extLst>
            <a:ext uri="{FF2B5EF4-FFF2-40B4-BE49-F238E27FC236}">
              <a16:creationId xmlns:a16="http://schemas.microsoft.com/office/drawing/2014/main" id="{FF059720-75D6-406B-B8EC-FF66AC689A79}"/>
            </a:ext>
          </a:extLst>
        </xdr:cNvPr>
        <xdr:cNvSpPr txBox="1"/>
      </xdr:nvSpPr>
      <xdr:spPr>
        <a:xfrm>
          <a:off x="750958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272" name="n_3aveValue【福祉施設】&#10;一人当たり面積">
          <a:extLst>
            <a:ext uri="{FF2B5EF4-FFF2-40B4-BE49-F238E27FC236}">
              <a16:creationId xmlns:a16="http://schemas.microsoft.com/office/drawing/2014/main" id="{F704D20E-9F65-48C0-8E56-51159A98EBEA}"/>
            </a:ext>
          </a:extLst>
        </xdr:cNvPr>
        <xdr:cNvSpPr txBox="1"/>
      </xdr:nvSpPr>
      <xdr:spPr>
        <a:xfrm>
          <a:off x="6712027"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273" name="n_4aveValue【福祉施設】&#10;一人当たり面積">
          <a:extLst>
            <a:ext uri="{FF2B5EF4-FFF2-40B4-BE49-F238E27FC236}">
              <a16:creationId xmlns:a16="http://schemas.microsoft.com/office/drawing/2014/main" id="{6F59A556-8FE6-40FE-A6D1-E86B99564C78}"/>
            </a:ext>
          </a:extLst>
        </xdr:cNvPr>
        <xdr:cNvSpPr txBox="1"/>
      </xdr:nvSpPr>
      <xdr:spPr>
        <a:xfrm>
          <a:off x="5937327" y="141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109999</xdr:rowOff>
    </xdr:from>
    <xdr:ext cx="469744" cy="259045"/>
    <xdr:sp macro="" textlink="">
      <xdr:nvSpPr>
        <xdr:cNvPr id="274" name="n_1mainValue【福祉施設】&#10;一人当たり面積">
          <a:extLst>
            <a:ext uri="{FF2B5EF4-FFF2-40B4-BE49-F238E27FC236}">
              <a16:creationId xmlns:a16="http://schemas.microsoft.com/office/drawing/2014/main" id="{3B6DB7DB-EB76-4298-ADDC-05785CD6BC90}"/>
            </a:ext>
          </a:extLst>
        </xdr:cNvPr>
        <xdr:cNvSpPr txBox="1"/>
      </xdr:nvSpPr>
      <xdr:spPr>
        <a:xfrm>
          <a:off x="8271587" y="1285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119142</xdr:rowOff>
    </xdr:from>
    <xdr:ext cx="469744" cy="259045"/>
    <xdr:sp macro="" textlink="">
      <xdr:nvSpPr>
        <xdr:cNvPr id="275" name="n_2mainValue【福祉施設】&#10;一人当たり面積">
          <a:extLst>
            <a:ext uri="{FF2B5EF4-FFF2-40B4-BE49-F238E27FC236}">
              <a16:creationId xmlns:a16="http://schemas.microsoft.com/office/drawing/2014/main" id="{EFDAD8FE-88F4-4E26-8A65-D9683FE4C4D3}"/>
            </a:ext>
          </a:extLst>
        </xdr:cNvPr>
        <xdr:cNvSpPr txBox="1"/>
      </xdr:nvSpPr>
      <xdr:spPr>
        <a:xfrm>
          <a:off x="7509587" y="1285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128288</xdr:rowOff>
    </xdr:from>
    <xdr:ext cx="469744" cy="259045"/>
    <xdr:sp macro="" textlink="">
      <xdr:nvSpPr>
        <xdr:cNvPr id="276" name="n_3mainValue【福祉施設】&#10;一人当たり面積">
          <a:extLst>
            <a:ext uri="{FF2B5EF4-FFF2-40B4-BE49-F238E27FC236}">
              <a16:creationId xmlns:a16="http://schemas.microsoft.com/office/drawing/2014/main" id="{65DC402B-25C7-44DD-99E5-B7C4B43C1956}"/>
            </a:ext>
          </a:extLst>
        </xdr:cNvPr>
        <xdr:cNvSpPr txBox="1"/>
      </xdr:nvSpPr>
      <xdr:spPr>
        <a:xfrm>
          <a:off x="6712027" y="12868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142003</xdr:rowOff>
    </xdr:from>
    <xdr:ext cx="469744" cy="259045"/>
    <xdr:sp macro="" textlink="">
      <xdr:nvSpPr>
        <xdr:cNvPr id="277" name="n_4mainValue【福祉施設】&#10;一人当たり面積">
          <a:extLst>
            <a:ext uri="{FF2B5EF4-FFF2-40B4-BE49-F238E27FC236}">
              <a16:creationId xmlns:a16="http://schemas.microsoft.com/office/drawing/2014/main" id="{56C06C71-02B8-4F7A-B5D7-6CDFE40BBB92}"/>
            </a:ext>
          </a:extLst>
        </xdr:cNvPr>
        <xdr:cNvSpPr txBox="1"/>
      </xdr:nvSpPr>
      <xdr:spPr>
        <a:xfrm>
          <a:off x="5937327" y="128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BEC259D5-FC57-4651-A571-7F8C9F60CC6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E70F370-2E83-45C3-AF14-B39E1BA62E5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6FD6D1EE-0920-4EA6-BA1D-C19006FD88C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8B8EC9F9-5876-4ACE-8352-E4460E5DCB3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F2DE79FE-1F65-4EC9-BA1B-267F31CBB35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2555E7A6-E2C2-4499-888C-D71DD69DDD0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13F4A571-5EE9-4720-B9AF-942AC2507A7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8D2D34FF-F7B7-47A9-B939-270594D02D0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CA58A9FF-9033-4264-A71E-175F872FD4A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87340F2F-39C5-4C64-9344-4FB3DF93E31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CEF039C8-431D-4DEB-AAA3-2F338CBCDBA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E1D45B9E-D083-4DE3-9752-8BB2433C2FC5}"/>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3894AF2A-6E7E-424A-BCD8-F0D488AC0B6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A3AF5983-B972-4487-8FFA-A0829C16A5EF}"/>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F875A42E-D0CB-4961-86BB-7DE591FC3EB5}"/>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C4A17ED7-CE3C-4D45-BFF6-D8D286E9239D}"/>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D97FC0DE-6C27-4ABC-B826-4ECF53ED5733}"/>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AEC0D03C-F444-4A6A-86DB-E951BDB0654A}"/>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AACDA424-6B60-46DB-9C11-124CA8B8AEDC}"/>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AC0D7F32-C6F9-4EC0-B170-E52953F81278}"/>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84722220-D0A5-4C19-A8B0-032EBE4EBEF4}"/>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B33A5688-0145-4F98-876F-7D8912F77F14}"/>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AA7E4E2C-18D6-4972-95DE-38A6B60318AC}"/>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847806A2-3ED4-40A7-911D-66465D6676C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3BB1BC21-0C34-4833-B705-4A0C13344CC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68CA99BF-B3B7-4AC6-9889-0C9EE6C649C4}"/>
            </a:ext>
          </a:extLst>
        </xdr:cNvPr>
        <xdr:cNvCxnSpPr/>
      </xdr:nvCxnSpPr>
      <xdr:spPr>
        <a:xfrm flipV="1">
          <a:off x="4086225"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F8EE0A9A-92C3-4FAA-A325-994C9E04424A}"/>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1062B5D6-99F7-4055-8793-C72786134928}"/>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2C8D2793-2380-4A1C-B750-92E9624D719F}"/>
            </a:ext>
          </a:extLst>
        </xdr:cNvPr>
        <xdr:cNvSpPr txBox="1"/>
      </xdr:nvSpPr>
      <xdr:spPr>
        <a:xfrm>
          <a:off x="412496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07" name="直線コネクタ 306">
          <a:extLst>
            <a:ext uri="{FF2B5EF4-FFF2-40B4-BE49-F238E27FC236}">
              <a16:creationId xmlns:a16="http://schemas.microsoft.com/office/drawing/2014/main" id="{F3CB8DD3-772E-4C4A-BCD4-B6D68B1D9435}"/>
            </a:ext>
          </a:extLst>
        </xdr:cNvPr>
        <xdr:cNvCxnSpPr/>
      </xdr:nvCxnSpPr>
      <xdr:spPr>
        <a:xfrm>
          <a:off x="402082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838A8DED-39A1-46F2-AED3-73D59F899007}"/>
            </a:ext>
          </a:extLst>
        </xdr:cNvPr>
        <xdr:cNvSpPr txBox="1"/>
      </xdr:nvSpPr>
      <xdr:spPr>
        <a:xfrm>
          <a:off x="4124960" y="17604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09" name="フローチャート: 判断 308">
          <a:extLst>
            <a:ext uri="{FF2B5EF4-FFF2-40B4-BE49-F238E27FC236}">
              <a16:creationId xmlns:a16="http://schemas.microsoft.com/office/drawing/2014/main" id="{7328B9A4-5C95-412D-9B80-E636B896C4F9}"/>
            </a:ext>
          </a:extLst>
        </xdr:cNvPr>
        <xdr:cNvSpPr/>
      </xdr:nvSpPr>
      <xdr:spPr>
        <a:xfrm>
          <a:off x="4036060" y="1762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0" name="フローチャート: 判断 309">
          <a:extLst>
            <a:ext uri="{FF2B5EF4-FFF2-40B4-BE49-F238E27FC236}">
              <a16:creationId xmlns:a16="http://schemas.microsoft.com/office/drawing/2014/main" id="{07EA70F7-B2BD-42F9-91A5-EA2F76818B70}"/>
            </a:ext>
          </a:extLst>
        </xdr:cNvPr>
        <xdr:cNvSpPr/>
      </xdr:nvSpPr>
      <xdr:spPr>
        <a:xfrm>
          <a:off x="3312160" y="17603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1" name="フローチャート: 判断 310">
          <a:extLst>
            <a:ext uri="{FF2B5EF4-FFF2-40B4-BE49-F238E27FC236}">
              <a16:creationId xmlns:a16="http://schemas.microsoft.com/office/drawing/2014/main" id="{1BD2A078-3053-4F18-A36F-CFD2DC0B2938}"/>
            </a:ext>
          </a:extLst>
        </xdr:cNvPr>
        <xdr:cNvSpPr/>
      </xdr:nvSpPr>
      <xdr:spPr>
        <a:xfrm>
          <a:off x="251460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2" name="フローチャート: 判断 311">
          <a:extLst>
            <a:ext uri="{FF2B5EF4-FFF2-40B4-BE49-F238E27FC236}">
              <a16:creationId xmlns:a16="http://schemas.microsoft.com/office/drawing/2014/main" id="{6D005404-F579-4A4D-AC0D-90B8CA13C165}"/>
            </a:ext>
          </a:extLst>
        </xdr:cNvPr>
        <xdr:cNvSpPr/>
      </xdr:nvSpPr>
      <xdr:spPr>
        <a:xfrm>
          <a:off x="173990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3" name="フローチャート: 判断 312">
          <a:extLst>
            <a:ext uri="{FF2B5EF4-FFF2-40B4-BE49-F238E27FC236}">
              <a16:creationId xmlns:a16="http://schemas.microsoft.com/office/drawing/2014/main" id="{6B6D5AAA-76A8-4A98-8A4E-94F5E963BF60}"/>
            </a:ext>
          </a:extLst>
        </xdr:cNvPr>
        <xdr:cNvSpPr/>
      </xdr:nvSpPr>
      <xdr:spPr>
        <a:xfrm>
          <a:off x="96520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4CF43054-2226-4A2F-BEAF-D0DD9FDBFAA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AE6EC44B-0BF6-4374-BC91-EEF169D81DC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CB6F41AD-A11E-42FD-8B0F-8E2AD6C727D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32BC0147-7AE9-4E8C-849E-D47E39A0FA2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19A2CE69-1754-489D-A10B-9DD56314856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159294</xdr:rowOff>
    </xdr:from>
    <xdr:to>
      <xdr:col>24</xdr:col>
      <xdr:colOff>114300</xdr:colOff>
      <xdr:row>104</xdr:row>
      <xdr:rowOff>89444</xdr:rowOff>
    </xdr:to>
    <xdr:sp macro="" textlink="">
      <xdr:nvSpPr>
        <xdr:cNvPr id="319" name="楕円 318">
          <a:extLst>
            <a:ext uri="{FF2B5EF4-FFF2-40B4-BE49-F238E27FC236}">
              <a16:creationId xmlns:a16="http://schemas.microsoft.com/office/drawing/2014/main" id="{2B51DA84-BF65-4326-8781-85604BDE1EBD}"/>
            </a:ext>
          </a:extLst>
        </xdr:cNvPr>
        <xdr:cNvSpPr/>
      </xdr:nvSpPr>
      <xdr:spPr>
        <a:xfrm>
          <a:off x="4036060" y="174262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10721</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EBE84385-B8E3-45EC-97F6-B2B0DB47CB66}"/>
            </a:ext>
          </a:extLst>
        </xdr:cNvPr>
        <xdr:cNvSpPr txBox="1"/>
      </xdr:nvSpPr>
      <xdr:spPr>
        <a:xfrm>
          <a:off x="4124960" y="1727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118473</xdr:rowOff>
    </xdr:from>
    <xdr:to>
      <xdr:col>20</xdr:col>
      <xdr:colOff>38100</xdr:colOff>
      <xdr:row>104</xdr:row>
      <xdr:rowOff>48623</xdr:rowOff>
    </xdr:to>
    <xdr:sp macro="" textlink="">
      <xdr:nvSpPr>
        <xdr:cNvPr id="321" name="楕円 320">
          <a:extLst>
            <a:ext uri="{FF2B5EF4-FFF2-40B4-BE49-F238E27FC236}">
              <a16:creationId xmlns:a16="http://schemas.microsoft.com/office/drawing/2014/main" id="{C13515E0-41C8-4992-B9EE-EDE33FC353BE}"/>
            </a:ext>
          </a:extLst>
        </xdr:cNvPr>
        <xdr:cNvSpPr/>
      </xdr:nvSpPr>
      <xdr:spPr>
        <a:xfrm>
          <a:off x="3312160" y="173853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169273</xdr:rowOff>
    </xdr:from>
    <xdr:to>
      <xdr:col>24</xdr:col>
      <xdr:colOff>63500</xdr:colOff>
      <xdr:row>104</xdr:row>
      <xdr:rowOff>38644</xdr:rowOff>
    </xdr:to>
    <xdr:cxnSp macro="">
      <xdr:nvCxnSpPr>
        <xdr:cNvPr id="322" name="直線コネクタ 321">
          <a:extLst>
            <a:ext uri="{FF2B5EF4-FFF2-40B4-BE49-F238E27FC236}">
              <a16:creationId xmlns:a16="http://schemas.microsoft.com/office/drawing/2014/main" id="{98A4DF87-6C52-400A-AF67-A3C4A8411BC7}"/>
            </a:ext>
          </a:extLst>
        </xdr:cNvPr>
        <xdr:cNvCxnSpPr/>
      </xdr:nvCxnSpPr>
      <xdr:spPr>
        <a:xfrm>
          <a:off x="3355340" y="17436193"/>
          <a:ext cx="73152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159294</xdr:rowOff>
    </xdr:from>
    <xdr:to>
      <xdr:col>15</xdr:col>
      <xdr:colOff>101600</xdr:colOff>
      <xdr:row>104</xdr:row>
      <xdr:rowOff>89444</xdr:rowOff>
    </xdr:to>
    <xdr:sp macro="" textlink="">
      <xdr:nvSpPr>
        <xdr:cNvPr id="323" name="楕円 322">
          <a:extLst>
            <a:ext uri="{FF2B5EF4-FFF2-40B4-BE49-F238E27FC236}">
              <a16:creationId xmlns:a16="http://schemas.microsoft.com/office/drawing/2014/main" id="{E7513EE1-BFE2-49C2-BBBF-50F98ADC48BC}"/>
            </a:ext>
          </a:extLst>
        </xdr:cNvPr>
        <xdr:cNvSpPr/>
      </xdr:nvSpPr>
      <xdr:spPr>
        <a:xfrm>
          <a:off x="2514600" y="174262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169273</xdr:rowOff>
    </xdr:from>
    <xdr:to>
      <xdr:col>19</xdr:col>
      <xdr:colOff>177800</xdr:colOff>
      <xdr:row>104</xdr:row>
      <xdr:rowOff>38644</xdr:rowOff>
    </xdr:to>
    <xdr:cxnSp macro="">
      <xdr:nvCxnSpPr>
        <xdr:cNvPr id="324" name="直線コネクタ 323">
          <a:extLst>
            <a:ext uri="{FF2B5EF4-FFF2-40B4-BE49-F238E27FC236}">
              <a16:creationId xmlns:a16="http://schemas.microsoft.com/office/drawing/2014/main" id="{8556CD77-8FCA-411A-A65C-224A4AD63276}"/>
            </a:ext>
          </a:extLst>
        </xdr:cNvPr>
        <xdr:cNvCxnSpPr/>
      </xdr:nvCxnSpPr>
      <xdr:spPr>
        <a:xfrm flipV="1">
          <a:off x="2565400" y="17436193"/>
          <a:ext cx="78994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125005</xdr:rowOff>
    </xdr:from>
    <xdr:to>
      <xdr:col>10</xdr:col>
      <xdr:colOff>165100</xdr:colOff>
      <xdr:row>104</xdr:row>
      <xdr:rowOff>55155</xdr:rowOff>
    </xdr:to>
    <xdr:sp macro="" textlink="">
      <xdr:nvSpPr>
        <xdr:cNvPr id="325" name="楕円 324">
          <a:extLst>
            <a:ext uri="{FF2B5EF4-FFF2-40B4-BE49-F238E27FC236}">
              <a16:creationId xmlns:a16="http://schemas.microsoft.com/office/drawing/2014/main" id="{96802B59-A24F-46A8-AB8C-BC87BE9A5865}"/>
            </a:ext>
          </a:extLst>
        </xdr:cNvPr>
        <xdr:cNvSpPr/>
      </xdr:nvSpPr>
      <xdr:spPr>
        <a:xfrm>
          <a:off x="1739900" y="1739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4355</xdr:rowOff>
    </xdr:from>
    <xdr:to>
      <xdr:col>15</xdr:col>
      <xdr:colOff>50800</xdr:colOff>
      <xdr:row>104</xdr:row>
      <xdr:rowOff>38644</xdr:rowOff>
    </xdr:to>
    <xdr:cxnSp macro="">
      <xdr:nvCxnSpPr>
        <xdr:cNvPr id="326" name="直線コネクタ 325">
          <a:extLst>
            <a:ext uri="{FF2B5EF4-FFF2-40B4-BE49-F238E27FC236}">
              <a16:creationId xmlns:a16="http://schemas.microsoft.com/office/drawing/2014/main" id="{67C35467-0C9F-4DF3-B58E-C2BE4718CF82}"/>
            </a:ext>
          </a:extLst>
        </xdr:cNvPr>
        <xdr:cNvCxnSpPr/>
      </xdr:nvCxnSpPr>
      <xdr:spPr>
        <a:xfrm>
          <a:off x="1790700" y="17438915"/>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123371</xdr:rowOff>
    </xdr:from>
    <xdr:to>
      <xdr:col>6</xdr:col>
      <xdr:colOff>38100</xdr:colOff>
      <xdr:row>104</xdr:row>
      <xdr:rowOff>53521</xdr:rowOff>
    </xdr:to>
    <xdr:sp macro="" textlink="">
      <xdr:nvSpPr>
        <xdr:cNvPr id="327" name="楕円 326">
          <a:extLst>
            <a:ext uri="{FF2B5EF4-FFF2-40B4-BE49-F238E27FC236}">
              <a16:creationId xmlns:a16="http://schemas.microsoft.com/office/drawing/2014/main" id="{99015878-51A3-498D-A241-394E99673D8D}"/>
            </a:ext>
          </a:extLst>
        </xdr:cNvPr>
        <xdr:cNvSpPr/>
      </xdr:nvSpPr>
      <xdr:spPr>
        <a:xfrm>
          <a:off x="965200" y="17390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2721</xdr:rowOff>
    </xdr:from>
    <xdr:to>
      <xdr:col>10</xdr:col>
      <xdr:colOff>114300</xdr:colOff>
      <xdr:row>104</xdr:row>
      <xdr:rowOff>4355</xdr:rowOff>
    </xdr:to>
    <xdr:cxnSp macro="">
      <xdr:nvCxnSpPr>
        <xdr:cNvPr id="328" name="直線コネクタ 327">
          <a:extLst>
            <a:ext uri="{FF2B5EF4-FFF2-40B4-BE49-F238E27FC236}">
              <a16:creationId xmlns:a16="http://schemas.microsoft.com/office/drawing/2014/main" id="{3CBF1C30-876E-48B3-AAB7-FEF306FEADED}"/>
            </a:ext>
          </a:extLst>
        </xdr:cNvPr>
        <xdr:cNvCxnSpPr/>
      </xdr:nvCxnSpPr>
      <xdr:spPr>
        <a:xfrm>
          <a:off x="1008380" y="17437281"/>
          <a:ext cx="78232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329" name="n_1aveValue【市民会館】&#10;有形固定資産減価償却率">
          <a:extLst>
            <a:ext uri="{FF2B5EF4-FFF2-40B4-BE49-F238E27FC236}">
              <a16:creationId xmlns:a16="http://schemas.microsoft.com/office/drawing/2014/main" id="{7CE9CF47-5B1A-488C-8273-D263BA571866}"/>
            </a:ext>
          </a:extLst>
        </xdr:cNvPr>
        <xdr:cNvSpPr txBox="1"/>
      </xdr:nvSpPr>
      <xdr:spPr>
        <a:xfrm>
          <a:off x="3170564" y="1769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330" name="n_2aveValue【市民会館】&#10;有形固定資産減価償却率">
          <a:extLst>
            <a:ext uri="{FF2B5EF4-FFF2-40B4-BE49-F238E27FC236}">
              <a16:creationId xmlns:a16="http://schemas.microsoft.com/office/drawing/2014/main" id="{8973A231-2764-4077-A35F-BD3EDD043647}"/>
            </a:ext>
          </a:extLst>
        </xdr:cNvPr>
        <xdr:cNvSpPr txBox="1"/>
      </xdr:nvSpPr>
      <xdr:spPr>
        <a:xfrm>
          <a:off x="238570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331" name="n_3aveValue【市民会館】&#10;有形固定資産減価償却率">
          <a:extLst>
            <a:ext uri="{FF2B5EF4-FFF2-40B4-BE49-F238E27FC236}">
              <a16:creationId xmlns:a16="http://schemas.microsoft.com/office/drawing/2014/main" id="{B98C2242-FEDA-414F-9F95-FDD0B0F27BC3}"/>
            </a:ext>
          </a:extLst>
        </xdr:cNvPr>
        <xdr:cNvSpPr txBox="1"/>
      </xdr:nvSpPr>
      <xdr:spPr>
        <a:xfrm>
          <a:off x="16110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332" name="n_4aveValue【市民会館】&#10;有形固定資産減価償却率">
          <a:extLst>
            <a:ext uri="{FF2B5EF4-FFF2-40B4-BE49-F238E27FC236}">
              <a16:creationId xmlns:a16="http://schemas.microsoft.com/office/drawing/2014/main" id="{847403C0-0F5B-49E2-AE3B-4C8D2CB30187}"/>
            </a:ext>
          </a:extLst>
        </xdr:cNvPr>
        <xdr:cNvSpPr txBox="1"/>
      </xdr:nvSpPr>
      <xdr:spPr>
        <a:xfrm>
          <a:off x="8363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65150</xdr:rowOff>
    </xdr:from>
    <xdr:ext cx="405111" cy="259045"/>
    <xdr:sp macro="" textlink="">
      <xdr:nvSpPr>
        <xdr:cNvPr id="333" name="n_1mainValue【市民会館】&#10;有形固定資産減価償却率">
          <a:extLst>
            <a:ext uri="{FF2B5EF4-FFF2-40B4-BE49-F238E27FC236}">
              <a16:creationId xmlns:a16="http://schemas.microsoft.com/office/drawing/2014/main" id="{1E94370A-A627-4CE1-9785-4324D51F20C9}"/>
            </a:ext>
          </a:extLst>
        </xdr:cNvPr>
        <xdr:cNvSpPr txBox="1"/>
      </xdr:nvSpPr>
      <xdr:spPr>
        <a:xfrm>
          <a:off x="3170564" y="1716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105971</xdr:rowOff>
    </xdr:from>
    <xdr:ext cx="405111" cy="259045"/>
    <xdr:sp macro="" textlink="">
      <xdr:nvSpPr>
        <xdr:cNvPr id="334" name="n_2mainValue【市民会館】&#10;有形固定資産減価償却率">
          <a:extLst>
            <a:ext uri="{FF2B5EF4-FFF2-40B4-BE49-F238E27FC236}">
              <a16:creationId xmlns:a16="http://schemas.microsoft.com/office/drawing/2014/main" id="{9982BD8A-2FB5-446E-99D2-D88431C8C335}"/>
            </a:ext>
          </a:extLst>
        </xdr:cNvPr>
        <xdr:cNvSpPr txBox="1"/>
      </xdr:nvSpPr>
      <xdr:spPr>
        <a:xfrm>
          <a:off x="2385704" y="1720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71682</xdr:rowOff>
    </xdr:from>
    <xdr:ext cx="405111" cy="259045"/>
    <xdr:sp macro="" textlink="">
      <xdr:nvSpPr>
        <xdr:cNvPr id="335" name="n_3mainValue【市民会館】&#10;有形固定資産減価償却率">
          <a:extLst>
            <a:ext uri="{FF2B5EF4-FFF2-40B4-BE49-F238E27FC236}">
              <a16:creationId xmlns:a16="http://schemas.microsoft.com/office/drawing/2014/main" id="{41CF42F5-501B-4973-BF33-1787B09D9A30}"/>
            </a:ext>
          </a:extLst>
        </xdr:cNvPr>
        <xdr:cNvSpPr txBox="1"/>
      </xdr:nvSpPr>
      <xdr:spPr>
        <a:xfrm>
          <a:off x="1611004" y="1717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70048</xdr:rowOff>
    </xdr:from>
    <xdr:ext cx="405111" cy="259045"/>
    <xdr:sp macro="" textlink="">
      <xdr:nvSpPr>
        <xdr:cNvPr id="336" name="n_4mainValue【市民会館】&#10;有形固定資産減価償却率">
          <a:extLst>
            <a:ext uri="{FF2B5EF4-FFF2-40B4-BE49-F238E27FC236}">
              <a16:creationId xmlns:a16="http://schemas.microsoft.com/office/drawing/2014/main" id="{963D6921-65F1-435F-831C-9D5C50EA3045}"/>
            </a:ext>
          </a:extLst>
        </xdr:cNvPr>
        <xdr:cNvSpPr txBox="1"/>
      </xdr:nvSpPr>
      <xdr:spPr>
        <a:xfrm>
          <a:off x="836304" y="1716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F59D5B3E-847B-49C3-8398-8A6E860A888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FF2A55A7-4763-4556-8FEF-E7C0D9B4731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DFFB07CC-A60E-4C57-8B00-491D621A5D9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8CB5D26F-AC4F-48D8-97FE-2765D223793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4477434F-722F-4204-890E-D394DBCB418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57B3DF42-E14C-44AC-AFD3-6CE6ED060B1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21005748-79C7-49E1-A9F1-F6FFAE5D13A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2B061B01-7FBB-439B-A63A-F90C9E0CD4C4}"/>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FF38657E-3193-4DF0-8782-C17ADA8D64B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2DA06B8C-3F3B-4384-8130-852FF641932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B233A926-60CE-4FCB-9D96-996B3F69D13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B63B52FB-B33C-46BC-ACAE-7DB1159346D1}"/>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2EB91B50-AA03-4B10-80F3-A7DBD93EBB0D}"/>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61A35BAB-EBDC-4F3C-B4F6-98785038060C}"/>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3414CE86-0646-4673-ADF8-D850F7772CA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562C04DD-0DA1-45A5-84EA-8D5C5A3B3AFD}"/>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54485FCB-A29C-4556-B8ED-7C2F187C37DF}"/>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D9231B5F-4526-4276-A30E-88B99C8EDC03}"/>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CCB4EECC-5425-4A0E-A1DE-1C9A9FB1647E}"/>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311A4325-758D-4D34-8885-15335D8B8223}"/>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B1F15057-631C-4FA2-8DF5-B24E12EEF9D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73794412-0D5C-47D1-B4E1-13765170C5C2}"/>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BAF723B4-C047-46F4-9418-10F9DAA8CB16}"/>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0" name="直線コネクタ 359">
          <a:extLst>
            <a:ext uri="{FF2B5EF4-FFF2-40B4-BE49-F238E27FC236}">
              <a16:creationId xmlns:a16="http://schemas.microsoft.com/office/drawing/2014/main" id="{C8A6B6A6-4875-4DAF-90E1-2D946421DCBD}"/>
            </a:ext>
          </a:extLst>
        </xdr:cNvPr>
        <xdr:cNvCxnSpPr/>
      </xdr:nvCxnSpPr>
      <xdr:spPr>
        <a:xfrm flipV="1">
          <a:off x="9219565" y="17000220"/>
          <a:ext cx="0" cy="124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1" name="【市民会館】&#10;一人当たり面積最小値テキスト">
          <a:extLst>
            <a:ext uri="{FF2B5EF4-FFF2-40B4-BE49-F238E27FC236}">
              <a16:creationId xmlns:a16="http://schemas.microsoft.com/office/drawing/2014/main" id="{65C1918B-8525-4E92-A1AB-79622A69409C}"/>
            </a:ext>
          </a:extLst>
        </xdr:cNvPr>
        <xdr:cNvSpPr txBox="1"/>
      </xdr:nvSpPr>
      <xdr:spPr>
        <a:xfrm>
          <a:off x="925830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2" name="直線コネクタ 361">
          <a:extLst>
            <a:ext uri="{FF2B5EF4-FFF2-40B4-BE49-F238E27FC236}">
              <a16:creationId xmlns:a16="http://schemas.microsoft.com/office/drawing/2014/main" id="{A2FFDD16-5A49-482C-9A9C-B080ACCAD87F}"/>
            </a:ext>
          </a:extLst>
        </xdr:cNvPr>
        <xdr:cNvCxnSpPr/>
      </xdr:nvCxnSpPr>
      <xdr:spPr>
        <a:xfrm>
          <a:off x="9154160" y="1824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3" name="【市民会館】&#10;一人当たり面積最大値テキスト">
          <a:extLst>
            <a:ext uri="{FF2B5EF4-FFF2-40B4-BE49-F238E27FC236}">
              <a16:creationId xmlns:a16="http://schemas.microsoft.com/office/drawing/2014/main" id="{9D9DF56F-2D4F-4A2E-A83D-E09A63906BEE}"/>
            </a:ext>
          </a:extLst>
        </xdr:cNvPr>
        <xdr:cNvSpPr txBox="1"/>
      </xdr:nvSpPr>
      <xdr:spPr>
        <a:xfrm>
          <a:off x="9258300" y="1677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4" name="直線コネクタ 363">
          <a:extLst>
            <a:ext uri="{FF2B5EF4-FFF2-40B4-BE49-F238E27FC236}">
              <a16:creationId xmlns:a16="http://schemas.microsoft.com/office/drawing/2014/main" id="{90B631C0-2C9A-44EE-9126-12B01BAD4572}"/>
            </a:ext>
          </a:extLst>
        </xdr:cNvPr>
        <xdr:cNvCxnSpPr/>
      </xdr:nvCxnSpPr>
      <xdr:spPr>
        <a:xfrm>
          <a:off x="9154160" y="1700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365" name="【市民会館】&#10;一人当たり面積平均値テキスト">
          <a:extLst>
            <a:ext uri="{FF2B5EF4-FFF2-40B4-BE49-F238E27FC236}">
              <a16:creationId xmlns:a16="http://schemas.microsoft.com/office/drawing/2014/main" id="{6D74BB19-2767-48E0-852C-F52510C7121F}"/>
            </a:ext>
          </a:extLst>
        </xdr:cNvPr>
        <xdr:cNvSpPr txBox="1"/>
      </xdr:nvSpPr>
      <xdr:spPr>
        <a:xfrm>
          <a:off x="9258300" y="17899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6" name="フローチャート: 判断 365">
          <a:extLst>
            <a:ext uri="{FF2B5EF4-FFF2-40B4-BE49-F238E27FC236}">
              <a16:creationId xmlns:a16="http://schemas.microsoft.com/office/drawing/2014/main" id="{B599BAF9-3DB2-4BEF-8179-92C42DFEAA05}"/>
            </a:ext>
          </a:extLst>
        </xdr:cNvPr>
        <xdr:cNvSpPr/>
      </xdr:nvSpPr>
      <xdr:spPr>
        <a:xfrm>
          <a:off x="9192260" y="1792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67" name="フローチャート: 判断 366">
          <a:extLst>
            <a:ext uri="{FF2B5EF4-FFF2-40B4-BE49-F238E27FC236}">
              <a16:creationId xmlns:a16="http://schemas.microsoft.com/office/drawing/2014/main" id="{90234E1E-05EE-4A2B-8089-F4B7B75D32D7}"/>
            </a:ext>
          </a:extLst>
        </xdr:cNvPr>
        <xdr:cNvSpPr/>
      </xdr:nvSpPr>
      <xdr:spPr>
        <a:xfrm>
          <a:off x="8445500" y="17919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68" name="フローチャート: 判断 367">
          <a:extLst>
            <a:ext uri="{FF2B5EF4-FFF2-40B4-BE49-F238E27FC236}">
              <a16:creationId xmlns:a16="http://schemas.microsoft.com/office/drawing/2014/main" id="{662F277F-7E6D-4589-AB1E-B30B3EEA732C}"/>
            </a:ext>
          </a:extLst>
        </xdr:cNvPr>
        <xdr:cNvSpPr/>
      </xdr:nvSpPr>
      <xdr:spPr>
        <a:xfrm>
          <a:off x="7670800" y="17930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69" name="フローチャート: 判断 368">
          <a:extLst>
            <a:ext uri="{FF2B5EF4-FFF2-40B4-BE49-F238E27FC236}">
              <a16:creationId xmlns:a16="http://schemas.microsoft.com/office/drawing/2014/main" id="{A1F7F34E-D089-4E43-92AC-1E58E4AFCBE4}"/>
            </a:ext>
          </a:extLst>
        </xdr:cNvPr>
        <xdr:cNvSpPr/>
      </xdr:nvSpPr>
      <xdr:spPr>
        <a:xfrm>
          <a:off x="6873240" y="17934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0" name="フローチャート: 判断 369">
          <a:extLst>
            <a:ext uri="{FF2B5EF4-FFF2-40B4-BE49-F238E27FC236}">
              <a16:creationId xmlns:a16="http://schemas.microsoft.com/office/drawing/2014/main" id="{9A313B44-2CAF-4B78-9B09-89AA2622549E}"/>
            </a:ext>
          </a:extLst>
        </xdr:cNvPr>
        <xdr:cNvSpPr/>
      </xdr:nvSpPr>
      <xdr:spPr>
        <a:xfrm>
          <a:off x="609854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F0341E6A-9B94-428F-8E22-3ACDDF224845}"/>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F933F3D4-FA93-492D-B4DF-D49F104EFEF2}"/>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BB351E7F-0891-4A33-9B69-AE6C801BDF4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B7904DA-6D2A-4BD6-B81D-7FEDD9AA2539}"/>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E5DA8DC9-F9F0-40CF-8536-C8FAFF0FE0E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636</xdr:rowOff>
    </xdr:from>
    <xdr:to>
      <xdr:col>55</xdr:col>
      <xdr:colOff>50800</xdr:colOff>
      <xdr:row>105</xdr:row>
      <xdr:rowOff>102236</xdr:rowOff>
    </xdr:to>
    <xdr:sp macro="" textlink="">
      <xdr:nvSpPr>
        <xdr:cNvPr id="376" name="楕円 375">
          <a:extLst>
            <a:ext uri="{FF2B5EF4-FFF2-40B4-BE49-F238E27FC236}">
              <a16:creationId xmlns:a16="http://schemas.microsoft.com/office/drawing/2014/main" id="{87238CB8-65E4-4C45-A51D-E2CF6C2E3183}"/>
            </a:ext>
          </a:extLst>
        </xdr:cNvPr>
        <xdr:cNvSpPr/>
      </xdr:nvSpPr>
      <xdr:spPr>
        <a:xfrm>
          <a:off x="9192260" y="176028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23513</xdr:rowOff>
    </xdr:from>
    <xdr:ext cx="469744" cy="259045"/>
    <xdr:sp macro="" textlink="">
      <xdr:nvSpPr>
        <xdr:cNvPr id="377" name="【市民会館】&#10;一人当たり面積該当値テキスト">
          <a:extLst>
            <a:ext uri="{FF2B5EF4-FFF2-40B4-BE49-F238E27FC236}">
              <a16:creationId xmlns:a16="http://schemas.microsoft.com/office/drawing/2014/main" id="{54CD3CF5-C649-46DD-80C9-134EB9252D98}"/>
            </a:ext>
          </a:extLst>
        </xdr:cNvPr>
        <xdr:cNvSpPr txBox="1"/>
      </xdr:nvSpPr>
      <xdr:spPr>
        <a:xfrm>
          <a:off x="9258300" y="1745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4445</xdr:rowOff>
    </xdr:from>
    <xdr:to>
      <xdr:col>50</xdr:col>
      <xdr:colOff>165100</xdr:colOff>
      <xdr:row>105</xdr:row>
      <xdr:rowOff>106045</xdr:rowOff>
    </xdr:to>
    <xdr:sp macro="" textlink="">
      <xdr:nvSpPr>
        <xdr:cNvPr id="378" name="楕円 377">
          <a:extLst>
            <a:ext uri="{FF2B5EF4-FFF2-40B4-BE49-F238E27FC236}">
              <a16:creationId xmlns:a16="http://schemas.microsoft.com/office/drawing/2014/main" id="{1160E089-3967-4EDD-AF0C-F6341D50B883}"/>
            </a:ext>
          </a:extLst>
        </xdr:cNvPr>
        <xdr:cNvSpPr/>
      </xdr:nvSpPr>
      <xdr:spPr>
        <a:xfrm>
          <a:off x="8445500" y="1760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51436</xdr:rowOff>
    </xdr:from>
    <xdr:to>
      <xdr:col>55</xdr:col>
      <xdr:colOff>0</xdr:colOff>
      <xdr:row>105</xdr:row>
      <xdr:rowOff>55245</xdr:rowOff>
    </xdr:to>
    <xdr:cxnSp macro="">
      <xdr:nvCxnSpPr>
        <xdr:cNvPr id="379" name="直線コネクタ 378">
          <a:extLst>
            <a:ext uri="{FF2B5EF4-FFF2-40B4-BE49-F238E27FC236}">
              <a16:creationId xmlns:a16="http://schemas.microsoft.com/office/drawing/2014/main" id="{14352470-8753-4A52-B2B8-59A404D7CE3C}"/>
            </a:ext>
          </a:extLst>
        </xdr:cNvPr>
        <xdr:cNvCxnSpPr/>
      </xdr:nvCxnSpPr>
      <xdr:spPr>
        <a:xfrm flipV="1">
          <a:off x="8496300" y="17653636"/>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10161</xdr:rowOff>
    </xdr:from>
    <xdr:to>
      <xdr:col>46</xdr:col>
      <xdr:colOff>38100</xdr:colOff>
      <xdr:row>105</xdr:row>
      <xdr:rowOff>111761</xdr:rowOff>
    </xdr:to>
    <xdr:sp macro="" textlink="">
      <xdr:nvSpPr>
        <xdr:cNvPr id="380" name="楕円 379">
          <a:extLst>
            <a:ext uri="{FF2B5EF4-FFF2-40B4-BE49-F238E27FC236}">
              <a16:creationId xmlns:a16="http://schemas.microsoft.com/office/drawing/2014/main" id="{6B161E73-F0B2-4D50-938F-3421DCBBF60B}"/>
            </a:ext>
          </a:extLst>
        </xdr:cNvPr>
        <xdr:cNvSpPr/>
      </xdr:nvSpPr>
      <xdr:spPr>
        <a:xfrm>
          <a:off x="7670800" y="176123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55245</xdr:rowOff>
    </xdr:from>
    <xdr:to>
      <xdr:col>50</xdr:col>
      <xdr:colOff>114300</xdr:colOff>
      <xdr:row>105</xdr:row>
      <xdr:rowOff>60961</xdr:rowOff>
    </xdr:to>
    <xdr:cxnSp macro="">
      <xdr:nvCxnSpPr>
        <xdr:cNvPr id="381" name="直線コネクタ 380">
          <a:extLst>
            <a:ext uri="{FF2B5EF4-FFF2-40B4-BE49-F238E27FC236}">
              <a16:creationId xmlns:a16="http://schemas.microsoft.com/office/drawing/2014/main" id="{F6C7EE6C-B208-42B2-AE66-2ECEB5A7D136}"/>
            </a:ext>
          </a:extLst>
        </xdr:cNvPr>
        <xdr:cNvCxnSpPr/>
      </xdr:nvCxnSpPr>
      <xdr:spPr>
        <a:xfrm flipV="1">
          <a:off x="7713980" y="17657445"/>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12064</xdr:rowOff>
    </xdr:from>
    <xdr:to>
      <xdr:col>41</xdr:col>
      <xdr:colOff>101600</xdr:colOff>
      <xdr:row>105</xdr:row>
      <xdr:rowOff>113664</xdr:rowOff>
    </xdr:to>
    <xdr:sp macro="" textlink="">
      <xdr:nvSpPr>
        <xdr:cNvPr id="382" name="楕円 381">
          <a:extLst>
            <a:ext uri="{FF2B5EF4-FFF2-40B4-BE49-F238E27FC236}">
              <a16:creationId xmlns:a16="http://schemas.microsoft.com/office/drawing/2014/main" id="{55C58499-943E-4ACA-9EE7-A0D038A70E66}"/>
            </a:ext>
          </a:extLst>
        </xdr:cNvPr>
        <xdr:cNvSpPr/>
      </xdr:nvSpPr>
      <xdr:spPr>
        <a:xfrm>
          <a:off x="687324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60961</xdr:rowOff>
    </xdr:from>
    <xdr:to>
      <xdr:col>45</xdr:col>
      <xdr:colOff>177800</xdr:colOff>
      <xdr:row>105</xdr:row>
      <xdr:rowOff>62864</xdr:rowOff>
    </xdr:to>
    <xdr:cxnSp macro="">
      <xdr:nvCxnSpPr>
        <xdr:cNvPr id="383" name="直線コネクタ 382">
          <a:extLst>
            <a:ext uri="{FF2B5EF4-FFF2-40B4-BE49-F238E27FC236}">
              <a16:creationId xmlns:a16="http://schemas.microsoft.com/office/drawing/2014/main" id="{19998D07-7B69-47DE-A771-D491AD5357F7}"/>
            </a:ext>
          </a:extLst>
        </xdr:cNvPr>
        <xdr:cNvCxnSpPr/>
      </xdr:nvCxnSpPr>
      <xdr:spPr>
        <a:xfrm flipV="1">
          <a:off x="6924040" y="17663161"/>
          <a:ext cx="78994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17780</xdr:rowOff>
    </xdr:from>
    <xdr:to>
      <xdr:col>36</xdr:col>
      <xdr:colOff>165100</xdr:colOff>
      <xdr:row>105</xdr:row>
      <xdr:rowOff>119380</xdr:rowOff>
    </xdr:to>
    <xdr:sp macro="" textlink="">
      <xdr:nvSpPr>
        <xdr:cNvPr id="384" name="楕円 383">
          <a:extLst>
            <a:ext uri="{FF2B5EF4-FFF2-40B4-BE49-F238E27FC236}">
              <a16:creationId xmlns:a16="http://schemas.microsoft.com/office/drawing/2014/main" id="{34C6842A-3019-4A1F-BF07-3297A1488EB0}"/>
            </a:ext>
          </a:extLst>
        </xdr:cNvPr>
        <xdr:cNvSpPr/>
      </xdr:nvSpPr>
      <xdr:spPr>
        <a:xfrm>
          <a:off x="609854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62864</xdr:rowOff>
    </xdr:from>
    <xdr:to>
      <xdr:col>41</xdr:col>
      <xdr:colOff>50800</xdr:colOff>
      <xdr:row>105</xdr:row>
      <xdr:rowOff>68580</xdr:rowOff>
    </xdr:to>
    <xdr:cxnSp macro="">
      <xdr:nvCxnSpPr>
        <xdr:cNvPr id="385" name="直線コネクタ 384">
          <a:extLst>
            <a:ext uri="{FF2B5EF4-FFF2-40B4-BE49-F238E27FC236}">
              <a16:creationId xmlns:a16="http://schemas.microsoft.com/office/drawing/2014/main" id="{5D094E9E-337C-4B18-9671-0CB35E4C1A6E}"/>
            </a:ext>
          </a:extLst>
        </xdr:cNvPr>
        <xdr:cNvCxnSpPr/>
      </xdr:nvCxnSpPr>
      <xdr:spPr>
        <a:xfrm flipV="1">
          <a:off x="6149340" y="17665064"/>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386" name="n_1aveValue【市民会館】&#10;一人当たり面積">
          <a:extLst>
            <a:ext uri="{FF2B5EF4-FFF2-40B4-BE49-F238E27FC236}">
              <a16:creationId xmlns:a16="http://schemas.microsoft.com/office/drawing/2014/main" id="{029B87B2-C3D9-4CFE-9ECA-5D1B6DCFA84F}"/>
            </a:ext>
          </a:extLst>
        </xdr:cNvPr>
        <xdr:cNvSpPr txBox="1"/>
      </xdr:nvSpPr>
      <xdr:spPr>
        <a:xfrm>
          <a:off x="8271587" y="1800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87" name="n_2aveValue【市民会館】&#10;一人当たり面積">
          <a:extLst>
            <a:ext uri="{FF2B5EF4-FFF2-40B4-BE49-F238E27FC236}">
              <a16:creationId xmlns:a16="http://schemas.microsoft.com/office/drawing/2014/main" id="{B8460105-5A10-4107-A855-B114C1D8614A}"/>
            </a:ext>
          </a:extLst>
        </xdr:cNvPr>
        <xdr:cNvSpPr txBox="1"/>
      </xdr:nvSpPr>
      <xdr:spPr>
        <a:xfrm>
          <a:off x="7509587" y="1801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88" name="n_3aveValue【市民会館】&#10;一人当たり面積">
          <a:extLst>
            <a:ext uri="{FF2B5EF4-FFF2-40B4-BE49-F238E27FC236}">
              <a16:creationId xmlns:a16="http://schemas.microsoft.com/office/drawing/2014/main" id="{D1140A9E-28DF-4BB3-BFC3-E5E94F402345}"/>
            </a:ext>
          </a:extLst>
        </xdr:cNvPr>
        <xdr:cNvSpPr txBox="1"/>
      </xdr:nvSpPr>
      <xdr:spPr>
        <a:xfrm>
          <a:off x="6712027" y="1802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89" name="n_4aveValue【市民会館】&#10;一人当たり面積">
          <a:extLst>
            <a:ext uri="{FF2B5EF4-FFF2-40B4-BE49-F238E27FC236}">
              <a16:creationId xmlns:a16="http://schemas.microsoft.com/office/drawing/2014/main" id="{D73C99B9-C631-4B90-A0F9-BE876FCD70FD}"/>
            </a:ext>
          </a:extLst>
        </xdr:cNvPr>
        <xdr:cNvSpPr txBox="1"/>
      </xdr:nvSpPr>
      <xdr:spPr>
        <a:xfrm>
          <a:off x="5937327"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122572</xdr:rowOff>
    </xdr:from>
    <xdr:ext cx="469744" cy="259045"/>
    <xdr:sp macro="" textlink="">
      <xdr:nvSpPr>
        <xdr:cNvPr id="390" name="n_1mainValue【市民会館】&#10;一人当たり面積">
          <a:extLst>
            <a:ext uri="{FF2B5EF4-FFF2-40B4-BE49-F238E27FC236}">
              <a16:creationId xmlns:a16="http://schemas.microsoft.com/office/drawing/2014/main" id="{98EEB423-492C-4D61-837D-383A9E57CA50}"/>
            </a:ext>
          </a:extLst>
        </xdr:cNvPr>
        <xdr:cNvSpPr txBox="1"/>
      </xdr:nvSpPr>
      <xdr:spPr>
        <a:xfrm>
          <a:off x="8271587" y="1738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128288</xdr:rowOff>
    </xdr:from>
    <xdr:ext cx="469744" cy="259045"/>
    <xdr:sp macro="" textlink="">
      <xdr:nvSpPr>
        <xdr:cNvPr id="391" name="n_2mainValue【市民会館】&#10;一人当たり面積">
          <a:extLst>
            <a:ext uri="{FF2B5EF4-FFF2-40B4-BE49-F238E27FC236}">
              <a16:creationId xmlns:a16="http://schemas.microsoft.com/office/drawing/2014/main" id="{9A533762-FCD5-4B34-A7F8-6E8F81052ACE}"/>
            </a:ext>
          </a:extLst>
        </xdr:cNvPr>
        <xdr:cNvSpPr txBox="1"/>
      </xdr:nvSpPr>
      <xdr:spPr>
        <a:xfrm>
          <a:off x="7509587" y="1739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130191</xdr:rowOff>
    </xdr:from>
    <xdr:ext cx="469744" cy="259045"/>
    <xdr:sp macro="" textlink="">
      <xdr:nvSpPr>
        <xdr:cNvPr id="392" name="n_3mainValue【市民会館】&#10;一人当たり面積">
          <a:extLst>
            <a:ext uri="{FF2B5EF4-FFF2-40B4-BE49-F238E27FC236}">
              <a16:creationId xmlns:a16="http://schemas.microsoft.com/office/drawing/2014/main" id="{413C9525-B271-4D83-B22C-718F7EA0F943}"/>
            </a:ext>
          </a:extLst>
        </xdr:cNvPr>
        <xdr:cNvSpPr txBox="1"/>
      </xdr:nvSpPr>
      <xdr:spPr>
        <a:xfrm>
          <a:off x="6712027" y="17397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135907</xdr:rowOff>
    </xdr:from>
    <xdr:ext cx="469744" cy="259045"/>
    <xdr:sp macro="" textlink="">
      <xdr:nvSpPr>
        <xdr:cNvPr id="393" name="n_4mainValue【市民会館】&#10;一人当たり面積">
          <a:extLst>
            <a:ext uri="{FF2B5EF4-FFF2-40B4-BE49-F238E27FC236}">
              <a16:creationId xmlns:a16="http://schemas.microsoft.com/office/drawing/2014/main" id="{7D3259AE-FB10-43C7-B7F1-B64D98B9DF2B}"/>
            </a:ext>
          </a:extLst>
        </xdr:cNvPr>
        <xdr:cNvSpPr txBox="1"/>
      </xdr:nvSpPr>
      <xdr:spPr>
        <a:xfrm>
          <a:off x="5937327" y="1740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8080BE86-2585-4656-8FE5-9D44ABF6DBF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0A9A4C4-D016-4999-8EAB-3BC0CAA8E26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4A539414-1604-41F0-AB69-6B78DB5D885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D0AF6408-F27E-43B4-80C2-055E4E21BF0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3E2FF3A-13D5-41E9-BBC3-D06F5416DD6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54567E6-DB9E-496A-A018-654A833D545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FFA79752-96D4-455E-8600-C8A3B724561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92B932B3-4BE7-4B6F-9E22-84C21A160E8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444A9AB-3B2C-467A-8382-52D98AA0AD1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081C358-586A-47D9-8C82-90FF4D30D6A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FC47BF19-3F0D-4BE5-B3C7-53D80C1828C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25E8F14F-19BD-4421-AEF9-4D51890AFFBC}"/>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2F02E6C9-5A9F-428F-9774-10CF18AEA91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F5EFC084-BC20-441F-B6D1-ED0216C4B21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CDE170C0-8167-4550-93C1-4F6D4729DF76}"/>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90A58C96-F833-45BD-8465-75394F67CE77}"/>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AEB234B7-3B54-435A-A982-B7839ED146E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F25BD1CB-3CD5-45A7-8ED1-DCAC0B25895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2877823F-F637-4FD3-9925-5035457CBB9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37A8332-99A4-40AB-B0B2-F26F6657AB0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CC4C9280-6F45-4351-8EB9-F5DA706D4B4B}"/>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40C3A3E2-1E1C-46DC-9764-77D6A69AC77C}"/>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9DD72B01-CC8F-49BC-9D08-6FFB12DBB62B}"/>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9F44EF41-B78C-4CAA-85E5-9058FAB7CD7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FE3C0ED4-56EA-4CCF-B423-77521BB54E5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D7F68CD7-5F60-421A-B505-DAD906D3C53E}"/>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87A8F05D-FC73-4F54-A5C4-02A9F5F5260C}"/>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6419C202-26F1-4237-B98D-20263AFBD63F}"/>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0C87B18D-F6E2-468A-B74E-F54028EA3E44}"/>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553D3B81-E527-4BAF-9FAD-89A2FDF1E227}"/>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7F10EA48-482C-4388-B869-71AE734DDCCA}"/>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9C919A37-970B-4757-A980-1C161691404E}"/>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D7B27B22-1746-4944-96EB-5E09AD72C73B}"/>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AB38CD52-A4FA-4B33-A976-3AB388C601CF}"/>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F587112D-4F36-4702-B215-86B8424F3EC0}"/>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B8F313BB-CAB2-4337-A68C-3B802355A82A}"/>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682399E-A747-43B6-BDF2-103F4A0BBB5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A6504BE-45A1-40E4-8C3E-8CFE286D7B9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7F8E96A-4782-4355-B4C6-0E7C447A318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AB2445B-58DF-4911-BAEF-B70F3A2C44F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C6E81FC-ECE2-4BB3-92F1-2E3201ECA6A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58057</xdr:rowOff>
    </xdr:from>
    <xdr:to>
      <xdr:col>85</xdr:col>
      <xdr:colOff>177800</xdr:colOff>
      <xdr:row>41</xdr:row>
      <xdr:rowOff>159657</xdr:rowOff>
    </xdr:to>
    <xdr:sp macro="" textlink="">
      <xdr:nvSpPr>
        <xdr:cNvPr id="435" name="楕円 434">
          <a:extLst>
            <a:ext uri="{FF2B5EF4-FFF2-40B4-BE49-F238E27FC236}">
              <a16:creationId xmlns:a16="http://schemas.microsoft.com/office/drawing/2014/main" id="{4ABF1D63-0121-455F-A8AB-73F152CCAB17}"/>
            </a:ext>
          </a:extLst>
        </xdr:cNvPr>
        <xdr:cNvSpPr/>
      </xdr:nvSpPr>
      <xdr:spPr>
        <a:xfrm>
          <a:off x="14325600" y="693129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36484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FA355CB3-653D-4ADC-9F9D-290FDD3545B6}"/>
            </a:ext>
          </a:extLst>
        </xdr:cNvPr>
        <xdr:cNvSpPr txBox="1"/>
      </xdr:nvSpPr>
      <xdr:spPr>
        <a:xfrm>
          <a:off x="14414500" y="690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36830</xdr:rowOff>
    </xdr:from>
    <xdr:to>
      <xdr:col>81</xdr:col>
      <xdr:colOff>101600</xdr:colOff>
      <xdr:row>41</xdr:row>
      <xdr:rowOff>138430</xdr:rowOff>
    </xdr:to>
    <xdr:sp macro="" textlink="">
      <xdr:nvSpPr>
        <xdr:cNvPr id="437" name="楕円 436">
          <a:extLst>
            <a:ext uri="{FF2B5EF4-FFF2-40B4-BE49-F238E27FC236}">
              <a16:creationId xmlns:a16="http://schemas.microsoft.com/office/drawing/2014/main" id="{424C05D5-FC13-43D7-968C-226CAF527E67}"/>
            </a:ext>
          </a:extLst>
        </xdr:cNvPr>
        <xdr:cNvSpPr/>
      </xdr:nvSpPr>
      <xdr:spPr>
        <a:xfrm>
          <a:off x="1357884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87630</xdr:rowOff>
    </xdr:from>
    <xdr:to>
      <xdr:col>85</xdr:col>
      <xdr:colOff>127000</xdr:colOff>
      <xdr:row>41</xdr:row>
      <xdr:rowOff>108857</xdr:rowOff>
    </xdr:to>
    <xdr:cxnSp macro="">
      <xdr:nvCxnSpPr>
        <xdr:cNvPr id="438" name="直線コネクタ 437">
          <a:extLst>
            <a:ext uri="{FF2B5EF4-FFF2-40B4-BE49-F238E27FC236}">
              <a16:creationId xmlns:a16="http://schemas.microsoft.com/office/drawing/2014/main" id="{2D1599FE-96B8-472C-8DE8-674297A29BD4}"/>
            </a:ext>
          </a:extLst>
        </xdr:cNvPr>
        <xdr:cNvCxnSpPr/>
      </xdr:nvCxnSpPr>
      <xdr:spPr>
        <a:xfrm>
          <a:off x="13629640" y="6960870"/>
          <a:ext cx="74676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17235</xdr:rowOff>
    </xdr:from>
    <xdr:to>
      <xdr:col>76</xdr:col>
      <xdr:colOff>165100</xdr:colOff>
      <xdr:row>41</xdr:row>
      <xdr:rowOff>118835</xdr:rowOff>
    </xdr:to>
    <xdr:sp macro="" textlink="">
      <xdr:nvSpPr>
        <xdr:cNvPr id="439" name="楕円 438">
          <a:extLst>
            <a:ext uri="{FF2B5EF4-FFF2-40B4-BE49-F238E27FC236}">
              <a16:creationId xmlns:a16="http://schemas.microsoft.com/office/drawing/2014/main" id="{C0946535-5AC6-4AFE-BB08-3C6D744077EA}"/>
            </a:ext>
          </a:extLst>
        </xdr:cNvPr>
        <xdr:cNvSpPr/>
      </xdr:nvSpPr>
      <xdr:spPr>
        <a:xfrm>
          <a:off x="12804140" y="68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68035</xdr:rowOff>
    </xdr:from>
    <xdr:to>
      <xdr:col>81</xdr:col>
      <xdr:colOff>50800</xdr:colOff>
      <xdr:row>41</xdr:row>
      <xdr:rowOff>87630</xdr:rowOff>
    </xdr:to>
    <xdr:cxnSp macro="">
      <xdr:nvCxnSpPr>
        <xdr:cNvPr id="440" name="直線コネクタ 439">
          <a:extLst>
            <a:ext uri="{FF2B5EF4-FFF2-40B4-BE49-F238E27FC236}">
              <a16:creationId xmlns:a16="http://schemas.microsoft.com/office/drawing/2014/main" id="{7F68A174-8899-4D2D-ADE6-F62EC3856010}"/>
            </a:ext>
          </a:extLst>
        </xdr:cNvPr>
        <xdr:cNvCxnSpPr/>
      </xdr:nvCxnSpPr>
      <xdr:spPr>
        <a:xfrm>
          <a:off x="12854940" y="6941275"/>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169091</xdr:rowOff>
    </xdr:from>
    <xdr:to>
      <xdr:col>72</xdr:col>
      <xdr:colOff>38100</xdr:colOff>
      <xdr:row>41</xdr:row>
      <xdr:rowOff>99241</xdr:rowOff>
    </xdr:to>
    <xdr:sp macro="" textlink="">
      <xdr:nvSpPr>
        <xdr:cNvPr id="441" name="楕円 440">
          <a:extLst>
            <a:ext uri="{FF2B5EF4-FFF2-40B4-BE49-F238E27FC236}">
              <a16:creationId xmlns:a16="http://schemas.microsoft.com/office/drawing/2014/main" id="{D5A28ADD-BBB0-4028-8D69-8E766DFF2132}"/>
            </a:ext>
          </a:extLst>
        </xdr:cNvPr>
        <xdr:cNvSpPr/>
      </xdr:nvSpPr>
      <xdr:spPr>
        <a:xfrm>
          <a:off x="12029440" y="6874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48441</xdr:rowOff>
    </xdr:from>
    <xdr:to>
      <xdr:col>76</xdr:col>
      <xdr:colOff>114300</xdr:colOff>
      <xdr:row>41</xdr:row>
      <xdr:rowOff>68035</xdr:rowOff>
    </xdr:to>
    <xdr:cxnSp macro="">
      <xdr:nvCxnSpPr>
        <xdr:cNvPr id="442" name="直線コネクタ 441">
          <a:extLst>
            <a:ext uri="{FF2B5EF4-FFF2-40B4-BE49-F238E27FC236}">
              <a16:creationId xmlns:a16="http://schemas.microsoft.com/office/drawing/2014/main" id="{B4EF5248-793B-4B8F-8D7A-E9F043920121}"/>
            </a:ext>
          </a:extLst>
        </xdr:cNvPr>
        <xdr:cNvCxnSpPr/>
      </xdr:nvCxnSpPr>
      <xdr:spPr>
        <a:xfrm>
          <a:off x="12072620" y="6921681"/>
          <a:ext cx="7823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147865</xdr:rowOff>
    </xdr:from>
    <xdr:to>
      <xdr:col>67</xdr:col>
      <xdr:colOff>101600</xdr:colOff>
      <xdr:row>41</xdr:row>
      <xdr:rowOff>78015</xdr:rowOff>
    </xdr:to>
    <xdr:sp macro="" textlink="">
      <xdr:nvSpPr>
        <xdr:cNvPr id="443" name="楕円 442">
          <a:extLst>
            <a:ext uri="{FF2B5EF4-FFF2-40B4-BE49-F238E27FC236}">
              <a16:creationId xmlns:a16="http://schemas.microsoft.com/office/drawing/2014/main" id="{D7BF5F00-DF7A-4794-AB2E-D23AFDB99216}"/>
            </a:ext>
          </a:extLst>
        </xdr:cNvPr>
        <xdr:cNvSpPr/>
      </xdr:nvSpPr>
      <xdr:spPr>
        <a:xfrm>
          <a:off x="11231880" y="6853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27215</xdr:rowOff>
    </xdr:from>
    <xdr:to>
      <xdr:col>71</xdr:col>
      <xdr:colOff>177800</xdr:colOff>
      <xdr:row>41</xdr:row>
      <xdr:rowOff>48441</xdr:rowOff>
    </xdr:to>
    <xdr:cxnSp macro="">
      <xdr:nvCxnSpPr>
        <xdr:cNvPr id="444" name="直線コネクタ 443">
          <a:extLst>
            <a:ext uri="{FF2B5EF4-FFF2-40B4-BE49-F238E27FC236}">
              <a16:creationId xmlns:a16="http://schemas.microsoft.com/office/drawing/2014/main" id="{69F33140-8315-4E7D-B8DE-F24E5DEFBA68}"/>
            </a:ext>
          </a:extLst>
        </xdr:cNvPr>
        <xdr:cNvCxnSpPr/>
      </xdr:nvCxnSpPr>
      <xdr:spPr>
        <a:xfrm>
          <a:off x="11282680" y="6900455"/>
          <a:ext cx="78994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D9169644-F6B0-4164-A280-C9EC28337C65}"/>
            </a:ext>
          </a:extLst>
        </xdr:cNvPr>
        <xdr:cNvSpPr txBox="1"/>
      </xdr:nvSpPr>
      <xdr:spPr>
        <a:xfrm>
          <a:off x="13437244" y="626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7346B967-6C4E-43C5-8FDE-C1EC53EF6A43}"/>
            </a:ext>
          </a:extLst>
        </xdr:cNvPr>
        <xdr:cNvSpPr txBox="1"/>
      </xdr:nvSpPr>
      <xdr:spPr>
        <a:xfrm>
          <a:off x="126752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1DB4E4DA-262B-40E5-84F7-A25E75E3E8EC}"/>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1A204899-31A7-45D8-8613-E330874FED3E}"/>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129557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E3E6059-9A58-4B7A-A50E-E70D8B73BAF6}"/>
            </a:ext>
          </a:extLst>
        </xdr:cNvPr>
        <xdr:cNvSpPr txBox="1"/>
      </xdr:nvSpPr>
      <xdr:spPr>
        <a:xfrm>
          <a:off x="13437244" y="700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109962</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4B53CDB6-8771-4163-A976-17D82F82328B}"/>
            </a:ext>
          </a:extLst>
        </xdr:cNvPr>
        <xdr:cNvSpPr txBox="1"/>
      </xdr:nvSpPr>
      <xdr:spPr>
        <a:xfrm>
          <a:off x="12675244" y="698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90368</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7C9D121C-DB86-4D3D-9293-3A608BD95828}"/>
            </a:ext>
          </a:extLst>
        </xdr:cNvPr>
        <xdr:cNvSpPr txBox="1"/>
      </xdr:nvSpPr>
      <xdr:spPr>
        <a:xfrm>
          <a:off x="11900544" y="696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69142</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A824B589-47CC-4296-A639-B7468EC5B4BA}"/>
            </a:ext>
          </a:extLst>
        </xdr:cNvPr>
        <xdr:cNvSpPr txBox="1"/>
      </xdr:nvSpPr>
      <xdr:spPr>
        <a:xfrm>
          <a:off x="11102984" y="69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D2450197-5337-4AB2-AA6C-3721B95EE7A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08D514B-BE5E-4A0D-8171-3924E9D2723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3AAE2D95-E2E1-4F73-8857-A987A62B8E31}"/>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C8CE346-240E-4651-B639-01DC9B33C9A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101F6639-C1BA-403A-A9C6-2FB986D8370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BED6B340-AB41-4D4E-A8E0-04464296EEE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16BC234A-0671-4AA7-AFE2-9F3B56583AE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42905E3E-26F7-42D7-BDAF-2E483F422A8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467D8776-D015-4E66-8727-F0206E88B82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29758BD-9B22-4377-AA98-810FB7EEAE9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98A23ED3-8D67-4FE9-B115-F20B587AC30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1B623ED9-E2FE-4775-9A6E-067C5294612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FDAAE841-ADBA-4D48-8937-0BDA18CC1F5B}"/>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D4D36960-9B74-4108-A55F-D17C7AF5FA77}"/>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9E7E259-C9FD-461D-965F-C7DC7EF0466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68DD574C-A918-4D55-AB7A-6D3925C282A6}"/>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6577C659-15C9-4B74-AA74-536D393590F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99DCA8A5-E1F6-4AF3-B293-82CB99903BD7}"/>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70B371F8-1782-4925-BB91-B7E745537CD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2D35AB70-3E59-46BC-A399-6CCD6ABA0DF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16D95E1B-F8E2-43AA-8D89-0C4AF5D4FD1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1FE56962-2CBA-4D28-A2F3-FAF0E34D30F5}"/>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7B669960-A96E-4185-AC46-5E5A7A3401FC}"/>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706C380E-A781-4E7E-9E7F-D084288D60E0}"/>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238B4B4A-2601-43D3-A899-B9B46F02C9F1}"/>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5A19C557-402D-4460-9DF0-648F9628AB7F}"/>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F733FF7A-E19B-46B6-869C-A3290AF1CCD3}"/>
            </a:ext>
          </a:extLst>
        </xdr:cNvPr>
        <xdr:cNvSpPr txBox="1"/>
      </xdr:nvSpPr>
      <xdr:spPr>
        <a:xfrm>
          <a:off x="19547840" y="6728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CE697604-DD72-4461-93E8-DB659710B7E4}"/>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E3A298BF-B328-4DF4-8D92-E79755558C65}"/>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AA7F5221-49E5-4D25-8857-791C447138D1}"/>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431BB88F-5570-4F17-853F-364ADD84D311}"/>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AEAA589B-A44F-44A8-924E-7439B755CFB2}"/>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850A35E-ED00-4642-9086-D6FD90E3A59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9CF16E7-F5BD-4E2A-8927-C733CBEE56C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457D9A4-2AC9-4884-B667-E35E961F6C7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A58EF54-A439-4BF7-BFB5-7DB1876736C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BBDAC8D-93B1-4D6C-BB55-71E5B8163A0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29690</xdr:rowOff>
    </xdr:from>
    <xdr:to>
      <xdr:col>116</xdr:col>
      <xdr:colOff>114300</xdr:colOff>
      <xdr:row>39</xdr:row>
      <xdr:rowOff>131290</xdr:rowOff>
    </xdr:to>
    <xdr:sp macro="" textlink="">
      <xdr:nvSpPr>
        <xdr:cNvPr id="490" name="楕円 489">
          <a:extLst>
            <a:ext uri="{FF2B5EF4-FFF2-40B4-BE49-F238E27FC236}">
              <a16:creationId xmlns:a16="http://schemas.microsoft.com/office/drawing/2014/main" id="{9DA4B64B-150C-4C30-A8D3-48B68A8F5824}"/>
            </a:ext>
          </a:extLst>
        </xdr:cNvPr>
        <xdr:cNvSpPr/>
      </xdr:nvSpPr>
      <xdr:spPr>
        <a:xfrm>
          <a:off x="19458940" y="656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52567</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85AF6F39-E180-4F82-83C4-1E3780AE5C0D}"/>
            </a:ext>
          </a:extLst>
        </xdr:cNvPr>
        <xdr:cNvSpPr txBox="1"/>
      </xdr:nvSpPr>
      <xdr:spPr>
        <a:xfrm>
          <a:off x="19547840" y="6422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35044</xdr:rowOff>
    </xdr:from>
    <xdr:to>
      <xdr:col>112</xdr:col>
      <xdr:colOff>38100</xdr:colOff>
      <xdr:row>39</xdr:row>
      <xdr:rowOff>136644</xdr:rowOff>
    </xdr:to>
    <xdr:sp macro="" textlink="">
      <xdr:nvSpPr>
        <xdr:cNvPr id="492" name="楕円 491">
          <a:extLst>
            <a:ext uri="{FF2B5EF4-FFF2-40B4-BE49-F238E27FC236}">
              <a16:creationId xmlns:a16="http://schemas.microsoft.com/office/drawing/2014/main" id="{882C0572-C555-46BC-8EDB-96B98C032FF1}"/>
            </a:ext>
          </a:extLst>
        </xdr:cNvPr>
        <xdr:cNvSpPr/>
      </xdr:nvSpPr>
      <xdr:spPr>
        <a:xfrm>
          <a:off x="18735040" y="6573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80490</xdr:rowOff>
    </xdr:from>
    <xdr:to>
      <xdr:col>116</xdr:col>
      <xdr:colOff>63500</xdr:colOff>
      <xdr:row>39</xdr:row>
      <xdr:rowOff>85844</xdr:rowOff>
    </xdr:to>
    <xdr:cxnSp macro="">
      <xdr:nvCxnSpPr>
        <xdr:cNvPr id="493" name="直線コネクタ 492">
          <a:extLst>
            <a:ext uri="{FF2B5EF4-FFF2-40B4-BE49-F238E27FC236}">
              <a16:creationId xmlns:a16="http://schemas.microsoft.com/office/drawing/2014/main" id="{ACE991E7-ED76-42E7-8CC1-55418B56C54C}"/>
            </a:ext>
          </a:extLst>
        </xdr:cNvPr>
        <xdr:cNvCxnSpPr/>
      </xdr:nvCxnSpPr>
      <xdr:spPr>
        <a:xfrm flipV="1">
          <a:off x="18778220" y="6618450"/>
          <a:ext cx="731520" cy="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43722</xdr:rowOff>
    </xdr:from>
    <xdr:to>
      <xdr:col>107</xdr:col>
      <xdr:colOff>101600</xdr:colOff>
      <xdr:row>39</xdr:row>
      <xdr:rowOff>145322</xdr:rowOff>
    </xdr:to>
    <xdr:sp macro="" textlink="">
      <xdr:nvSpPr>
        <xdr:cNvPr id="494" name="楕円 493">
          <a:extLst>
            <a:ext uri="{FF2B5EF4-FFF2-40B4-BE49-F238E27FC236}">
              <a16:creationId xmlns:a16="http://schemas.microsoft.com/office/drawing/2014/main" id="{4A112847-1C85-4977-9141-448304CF2EC8}"/>
            </a:ext>
          </a:extLst>
        </xdr:cNvPr>
        <xdr:cNvSpPr/>
      </xdr:nvSpPr>
      <xdr:spPr>
        <a:xfrm>
          <a:off x="17937480" y="658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85844</xdr:rowOff>
    </xdr:from>
    <xdr:to>
      <xdr:col>111</xdr:col>
      <xdr:colOff>177800</xdr:colOff>
      <xdr:row>39</xdr:row>
      <xdr:rowOff>94522</xdr:rowOff>
    </xdr:to>
    <xdr:cxnSp macro="">
      <xdr:nvCxnSpPr>
        <xdr:cNvPr id="495" name="直線コネクタ 494">
          <a:extLst>
            <a:ext uri="{FF2B5EF4-FFF2-40B4-BE49-F238E27FC236}">
              <a16:creationId xmlns:a16="http://schemas.microsoft.com/office/drawing/2014/main" id="{A653F7A1-2AF3-48B1-93AF-45E884F86899}"/>
            </a:ext>
          </a:extLst>
        </xdr:cNvPr>
        <xdr:cNvCxnSpPr/>
      </xdr:nvCxnSpPr>
      <xdr:spPr>
        <a:xfrm flipV="1">
          <a:off x="17988280" y="6623804"/>
          <a:ext cx="789940" cy="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54384</xdr:rowOff>
    </xdr:from>
    <xdr:to>
      <xdr:col>102</xdr:col>
      <xdr:colOff>165100</xdr:colOff>
      <xdr:row>39</xdr:row>
      <xdr:rowOff>155984</xdr:rowOff>
    </xdr:to>
    <xdr:sp macro="" textlink="">
      <xdr:nvSpPr>
        <xdr:cNvPr id="496" name="楕円 495">
          <a:extLst>
            <a:ext uri="{FF2B5EF4-FFF2-40B4-BE49-F238E27FC236}">
              <a16:creationId xmlns:a16="http://schemas.microsoft.com/office/drawing/2014/main" id="{3CF35EB2-E21A-4522-9B9E-C7A60EF360B6}"/>
            </a:ext>
          </a:extLst>
        </xdr:cNvPr>
        <xdr:cNvSpPr/>
      </xdr:nvSpPr>
      <xdr:spPr>
        <a:xfrm>
          <a:off x="17162780" y="659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94522</xdr:rowOff>
    </xdr:from>
    <xdr:to>
      <xdr:col>107</xdr:col>
      <xdr:colOff>50800</xdr:colOff>
      <xdr:row>39</xdr:row>
      <xdr:rowOff>105184</xdr:rowOff>
    </xdr:to>
    <xdr:cxnSp macro="">
      <xdr:nvCxnSpPr>
        <xdr:cNvPr id="497" name="直線コネクタ 496">
          <a:extLst>
            <a:ext uri="{FF2B5EF4-FFF2-40B4-BE49-F238E27FC236}">
              <a16:creationId xmlns:a16="http://schemas.microsoft.com/office/drawing/2014/main" id="{CAE8BAB1-A0DA-4FD4-82DF-D9D8917EE785}"/>
            </a:ext>
          </a:extLst>
        </xdr:cNvPr>
        <xdr:cNvCxnSpPr/>
      </xdr:nvCxnSpPr>
      <xdr:spPr>
        <a:xfrm flipV="1">
          <a:off x="17213580" y="6632482"/>
          <a:ext cx="774700" cy="1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67408</xdr:rowOff>
    </xdr:from>
    <xdr:to>
      <xdr:col>98</xdr:col>
      <xdr:colOff>38100</xdr:colOff>
      <xdr:row>39</xdr:row>
      <xdr:rowOff>169008</xdr:rowOff>
    </xdr:to>
    <xdr:sp macro="" textlink="">
      <xdr:nvSpPr>
        <xdr:cNvPr id="498" name="楕円 497">
          <a:extLst>
            <a:ext uri="{FF2B5EF4-FFF2-40B4-BE49-F238E27FC236}">
              <a16:creationId xmlns:a16="http://schemas.microsoft.com/office/drawing/2014/main" id="{562F393C-70F2-403B-A6F2-8FFAFE1D95D7}"/>
            </a:ext>
          </a:extLst>
        </xdr:cNvPr>
        <xdr:cNvSpPr/>
      </xdr:nvSpPr>
      <xdr:spPr>
        <a:xfrm>
          <a:off x="16388080" y="66053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105184</xdr:rowOff>
    </xdr:from>
    <xdr:to>
      <xdr:col>102</xdr:col>
      <xdr:colOff>114300</xdr:colOff>
      <xdr:row>39</xdr:row>
      <xdr:rowOff>118208</xdr:rowOff>
    </xdr:to>
    <xdr:cxnSp macro="">
      <xdr:nvCxnSpPr>
        <xdr:cNvPr id="499" name="直線コネクタ 498">
          <a:extLst>
            <a:ext uri="{FF2B5EF4-FFF2-40B4-BE49-F238E27FC236}">
              <a16:creationId xmlns:a16="http://schemas.microsoft.com/office/drawing/2014/main" id="{ABCE67AA-CC8C-4CBB-9337-1DDFC0215842}"/>
            </a:ext>
          </a:extLst>
        </xdr:cNvPr>
        <xdr:cNvCxnSpPr/>
      </xdr:nvCxnSpPr>
      <xdr:spPr>
        <a:xfrm flipV="1">
          <a:off x="16431260" y="6643144"/>
          <a:ext cx="782320" cy="1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FBBC8FC0-26AB-410F-9698-9DB3F68C0281}"/>
            </a:ext>
          </a:extLst>
        </xdr:cNvPr>
        <xdr:cNvSpPr txBox="1"/>
      </xdr:nvSpPr>
      <xdr:spPr>
        <a:xfrm>
          <a:off x="18528811" y="685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0069B610-890F-4392-9E10-EE0CC981A1BA}"/>
            </a:ext>
          </a:extLst>
        </xdr:cNvPr>
        <xdr:cNvSpPr txBox="1"/>
      </xdr:nvSpPr>
      <xdr:spPr>
        <a:xfrm>
          <a:off x="17766811" y="685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0E8F2326-8F26-45AD-969F-C274DA28CE63}"/>
            </a:ext>
          </a:extLst>
        </xdr:cNvPr>
        <xdr:cNvSpPr txBox="1"/>
      </xdr:nvSpPr>
      <xdr:spPr>
        <a:xfrm>
          <a:off x="16969251" y="68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30B1190E-B57E-457D-B15B-EF955F2ADEE2}"/>
            </a:ext>
          </a:extLst>
        </xdr:cNvPr>
        <xdr:cNvSpPr txBox="1"/>
      </xdr:nvSpPr>
      <xdr:spPr>
        <a:xfrm>
          <a:off x="16194551" y="687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153171</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3B0310BB-DC2F-47F9-BEB0-09F879B69AF1}"/>
            </a:ext>
          </a:extLst>
        </xdr:cNvPr>
        <xdr:cNvSpPr txBox="1"/>
      </xdr:nvSpPr>
      <xdr:spPr>
        <a:xfrm>
          <a:off x="18496495" y="635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161849</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2C9475D9-1A29-4177-8979-CD3CDA5103E1}"/>
            </a:ext>
          </a:extLst>
        </xdr:cNvPr>
        <xdr:cNvSpPr txBox="1"/>
      </xdr:nvSpPr>
      <xdr:spPr>
        <a:xfrm>
          <a:off x="17734495" y="636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1061</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BB286385-6371-42DB-88E2-D77922310BE8}"/>
            </a:ext>
          </a:extLst>
        </xdr:cNvPr>
        <xdr:cNvSpPr txBox="1"/>
      </xdr:nvSpPr>
      <xdr:spPr>
        <a:xfrm>
          <a:off x="16936935" y="6371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14085</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06097141-FF6A-48D4-9CEE-8B733844A47C}"/>
            </a:ext>
          </a:extLst>
        </xdr:cNvPr>
        <xdr:cNvSpPr txBox="1"/>
      </xdr:nvSpPr>
      <xdr:spPr>
        <a:xfrm>
          <a:off x="16162235" y="638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3CA641C0-D435-4A4C-848D-BBA7F0268FF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4662B7F-3079-44AA-BD19-C9F855E268B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75220BF8-0E7E-410C-B589-1AF5BD21119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F4D4C699-5A36-441D-8CC9-1D139A48A1D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43F2694B-E0A9-43A0-AB4C-22D644498125}"/>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29570D9-018D-4350-89E3-AEA53693572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62A12B79-162B-44A0-9715-EE4C3C0F931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35FC0F3D-E877-4661-8577-CB9EC605DEA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5F72B176-98C6-4C1C-9ACA-346D35DD76C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20018F1B-702C-48DC-AA97-BE7619595BA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FC8BE926-EF5D-4493-B8A6-ADDAE25E426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D5EF02CD-265C-4E2C-B2A3-427B030D7D07}"/>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3390075-9FEB-4D7D-8BA2-307E27494E08}"/>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43E7AA37-826E-4F2B-B189-390D70AB3F45}"/>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C0B497EA-4E19-47C2-9A7D-D3193B30C48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70361AC5-BAE1-4724-8742-AA0DE6B6650D}"/>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FDF60523-BE3C-4632-AE1B-0AD25EB0C61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AC4F29CC-1897-46A4-B90B-62FAFCB9177A}"/>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50A8BECA-4D89-47E1-A76D-C00E618518F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921165BA-A20C-44EC-B223-E64DECE1355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BC076547-CDCA-463D-9EDD-3181379F16F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9FC180ED-730A-42D2-974A-25AE2BC53F4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B09D1863-C802-4651-9B28-EED1AE97BD3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1B66266-F7C5-487C-A73D-9FB072CBA86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EFA86E7B-F2F0-456E-B031-97D80C44B84C}"/>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B17BED9F-1735-4774-A03A-97742627C97A}"/>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DF954C32-AC81-49A7-9FFD-332F7A12D122}"/>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2293B966-2432-4AAD-B86E-F5EBE6367894}"/>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2A62B99A-EA65-4C29-AABE-DD6536414EA1}"/>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EFA957E6-6D52-4DBA-84FA-5DD18D35CF30}"/>
            </a:ext>
          </a:extLst>
        </xdr:cNvPr>
        <xdr:cNvSpPr txBox="1"/>
      </xdr:nvSpPr>
      <xdr:spPr>
        <a:xfrm>
          <a:off x="14414500" y="9942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423861F7-84EC-4317-ADBE-7D811789A2D8}"/>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3165A966-49E3-4CDA-9F2A-DB0EB60E5838}"/>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5E970E9C-7089-4103-A251-DE6DC9DE86DF}"/>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2D64A8DE-4804-4D51-97D4-F498405C6C1E}"/>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E1375646-18A6-442C-BFDE-88324B643FD5}"/>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A156CE6-BF0F-465F-A818-0A99324D776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F5D84E0-AF40-4C00-B006-3426AE596B6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78760D8-02B3-44A5-96B8-B43A32054CF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02C7B25-F8AC-4D60-9457-84EFB743C0E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ECF9EBA-F037-4CB0-8CC1-C5CC8C82783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53975</xdr:rowOff>
    </xdr:from>
    <xdr:to>
      <xdr:col>85</xdr:col>
      <xdr:colOff>177800</xdr:colOff>
      <xdr:row>57</xdr:row>
      <xdr:rowOff>155575</xdr:rowOff>
    </xdr:to>
    <xdr:sp macro="" textlink="">
      <xdr:nvSpPr>
        <xdr:cNvPr id="548" name="楕円 547">
          <a:extLst>
            <a:ext uri="{FF2B5EF4-FFF2-40B4-BE49-F238E27FC236}">
              <a16:creationId xmlns:a16="http://schemas.microsoft.com/office/drawing/2014/main" id="{41BCF8F5-A568-46E0-AD04-41BCDAAD65F4}"/>
            </a:ext>
          </a:extLst>
        </xdr:cNvPr>
        <xdr:cNvSpPr/>
      </xdr:nvSpPr>
      <xdr:spPr>
        <a:xfrm>
          <a:off x="14325600" y="960945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76852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377B9214-9BB4-456F-A392-29063FF60A3C}"/>
            </a:ext>
          </a:extLst>
        </xdr:cNvPr>
        <xdr:cNvSpPr txBox="1"/>
      </xdr:nvSpPr>
      <xdr:spPr>
        <a:xfrm>
          <a:off x="14414500" y="946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15875</xdr:rowOff>
    </xdr:from>
    <xdr:to>
      <xdr:col>81</xdr:col>
      <xdr:colOff>101600</xdr:colOff>
      <xdr:row>57</xdr:row>
      <xdr:rowOff>117475</xdr:rowOff>
    </xdr:to>
    <xdr:sp macro="" textlink="">
      <xdr:nvSpPr>
        <xdr:cNvPr id="550" name="楕円 549">
          <a:extLst>
            <a:ext uri="{FF2B5EF4-FFF2-40B4-BE49-F238E27FC236}">
              <a16:creationId xmlns:a16="http://schemas.microsoft.com/office/drawing/2014/main" id="{E6591F11-DEFB-4A73-951B-E4B860866C08}"/>
            </a:ext>
          </a:extLst>
        </xdr:cNvPr>
        <xdr:cNvSpPr/>
      </xdr:nvSpPr>
      <xdr:spPr>
        <a:xfrm>
          <a:off x="13578840" y="957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66675</xdr:rowOff>
    </xdr:from>
    <xdr:to>
      <xdr:col>85</xdr:col>
      <xdr:colOff>127000</xdr:colOff>
      <xdr:row>57</xdr:row>
      <xdr:rowOff>104775</xdr:rowOff>
    </xdr:to>
    <xdr:cxnSp macro="">
      <xdr:nvCxnSpPr>
        <xdr:cNvPr id="551" name="直線コネクタ 550">
          <a:extLst>
            <a:ext uri="{FF2B5EF4-FFF2-40B4-BE49-F238E27FC236}">
              <a16:creationId xmlns:a16="http://schemas.microsoft.com/office/drawing/2014/main" id="{52FE2D66-2524-49DB-9BC4-5D421ED15C59}"/>
            </a:ext>
          </a:extLst>
        </xdr:cNvPr>
        <xdr:cNvCxnSpPr/>
      </xdr:nvCxnSpPr>
      <xdr:spPr>
        <a:xfrm>
          <a:off x="13629640" y="962215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149225</xdr:rowOff>
    </xdr:from>
    <xdr:to>
      <xdr:col>76</xdr:col>
      <xdr:colOff>165100</xdr:colOff>
      <xdr:row>57</xdr:row>
      <xdr:rowOff>79375</xdr:rowOff>
    </xdr:to>
    <xdr:sp macro="" textlink="">
      <xdr:nvSpPr>
        <xdr:cNvPr id="552" name="楕円 551">
          <a:extLst>
            <a:ext uri="{FF2B5EF4-FFF2-40B4-BE49-F238E27FC236}">
              <a16:creationId xmlns:a16="http://schemas.microsoft.com/office/drawing/2014/main" id="{20C7AD02-FEB2-4213-8751-638B2B52749D}"/>
            </a:ext>
          </a:extLst>
        </xdr:cNvPr>
        <xdr:cNvSpPr/>
      </xdr:nvSpPr>
      <xdr:spPr>
        <a:xfrm>
          <a:off x="12804140" y="9537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28575</xdr:rowOff>
    </xdr:from>
    <xdr:to>
      <xdr:col>81</xdr:col>
      <xdr:colOff>50800</xdr:colOff>
      <xdr:row>57</xdr:row>
      <xdr:rowOff>66675</xdr:rowOff>
    </xdr:to>
    <xdr:cxnSp macro="">
      <xdr:nvCxnSpPr>
        <xdr:cNvPr id="553" name="直線コネクタ 552">
          <a:extLst>
            <a:ext uri="{FF2B5EF4-FFF2-40B4-BE49-F238E27FC236}">
              <a16:creationId xmlns:a16="http://schemas.microsoft.com/office/drawing/2014/main" id="{66725B4B-6A42-4C4D-B650-50499EA37FEB}"/>
            </a:ext>
          </a:extLst>
        </xdr:cNvPr>
        <xdr:cNvCxnSpPr/>
      </xdr:nvCxnSpPr>
      <xdr:spPr>
        <a:xfrm>
          <a:off x="12854940" y="9584055"/>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111125</xdr:rowOff>
    </xdr:from>
    <xdr:to>
      <xdr:col>72</xdr:col>
      <xdr:colOff>38100</xdr:colOff>
      <xdr:row>57</xdr:row>
      <xdr:rowOff>41275</xdr:rowOff>
    </xdr:to>
    <xdr:sp macro="" textlink="">
      <xdr:nvSpPr>
        <xdr:cNvPr id="554" name="楕円 553">
          <a:extLst>
            <a:ext uri="{FF2B5EF4-FFF2-40B4-BE49-F238E27FC236}">
              <a16:creationId xmlns:a16="http://schemas.microsoft.com/office/drawing/2014/main" id="{ABD903A9-5353-4ADA-B5F0-AFC99451CB57}"/>
            </a:ext>
          </a:extLst>
        </xdr:cNvPr>
        <xdr:cNvSpPr/>
      </xdr:nvSpPr>
      <xdr:spPr>
        <a:xfrm>
          <a:off x="12029440" y="9498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161925</xdr:rowOff>
    </xdr:from>
    <xdr:to>
      <xdr:col>76</xdr:col>
      <xdr:colOff>114300</xdr:colOff>
      <xdr:row>57</xdr:row>
      <xdr:rowOff>28575</xdr:rowOff>
    </xdr:to>
    <xdr:cxnSp macro="">
      <xdr:nvCxnSpPr>
        <xdr:cNvPr id="555" name="直線コネクタ 554">
          <a:extLst>
            <a:ext uri="{FF2B5EF4-FFF2-40B4-BE49-F238E27FC236}">
              <a16:creationId xmlns:a16="http://schemas.microsoft.com/office/drawing/2014/main" id="{F438BE37-8A2F-4833-9C9B-183B0AC4188D}"/>
            </a:ext>
          </a:extLst>
        </xdr:cNvPr>
        <xdr:cNvCxnSpPr/>
      </xdr:nvCxnSpPr>
      <xdr:spPr>
        <a:xfrm>
          <a:off x="12072620" y="954976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73025</xdr:rowOff>
    </xdr:from>
    <xdr:to>
      <xdr:col>67</xdr:col>
      <xdr:colOff>101600</xdr:colOff>
      <xdr:row>57</xdr:row>
      <xdr:rowOff>3175</xdr:rowOff>
    </xdr:to>
    <xdr:sp macro="" textlink="">
      <xdr:nvSpPr>
        <xdr:cNvPr id="556" name="楕円 555">
          <a:extLst>
            <a:ext uri="{FF2B5EF4-FFF2-40B4-BE49-F238E27FC236}">
              <a16:creationId xmlns:a16="http://schemas.microsoft.com/office/drawing/2014/main" id="{BF3DABDC-AFA8-476F-B260-125C3AC51DA5}"/>
            </a:ext>
          </a:extLst>
        </xdr:cNvPr>
        <xdr:cNvSpPr/>
      </xdr:nvSpPr>
      <xdr:spPr>
        <a:xfrm>
          <a:off x="11231880" y="9460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123825</xdr:rowOff>
    </xdr:from>
    <xdr:to>
      <xdr:col>71</xdr:col>
      <xdr:colOff>177800</xdr:colOff>
      <xdr:row>56</xdr:row>
      <xdr:rowOff>161925</xdr:rowOff>
    </xdr:to>
    <xdr:cxnSp macro="">
      <xdr:nvCxnSpPr>
        <xdr:cNvPr id="557" name="直線コネクタ 556">
          <a:extLst>
            <a:ext uri="{FF2B5EF4-FFF2-40B4-BE49-F238E27FC236}">
              <a16:creationId xmlns:a16="http://schemas.microsoft.com/office/drawing/2014/main" id="{E56C43FE-8A96-4E19-A796-8D0D804D2170}"/>
            </a:ext>
          </a:extLst>
        </xdr:cNvPr>
        <xdr:cNvCxnSpPr/>
      </xdr:nvCxnSpPr>
      <xdr:spPr>
        <a:xfrm>
          <a:off x="11282680" y="951166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A7CE6A82-4FE7-4590-B577-A674DE3EB750}"/>
            </a:ext>
          </a:extLst>
        </xdr:cNvPr>
        <xdr:cNvSpPr txBox="1"/>
      </xdr:nvSpPr>
      <xdr:spPr>
        <a:xfrm>
          <a:off x="13437244" y="1001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C4550610-7847-442B-BE22-55E42D2EFC23}"/>
            </a:ext>
          </a:extLst>
        </xdr:cNvPr>
        <xdr:cNvSpPr txBox="1"/>
      </xdr:nvSpPr>
      <xdr:spPr>
        <a:xfrm>
          <a:off x="12675244"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4A79213E-4ED1-44BE-B947-A110A98D3732}"/>
            </a:ext>
          </a:extLst>
        </xdr:cNvPr>
        <xdr:cNvSpPr txBox="1"/>
      </xdr:nvSpPr>
      <xdr:spPr>
        <a:xfrm>
          <a:off x="119005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C18B2BE4-630F-44B0-BD22-B987E1FFB83E}"/>
            </a:ext>
          </a:extLst>
        </xdr:cNvPr>
        <xdr:cNvSpPr txBox="1"/>
      </xdr:nvSpPr>
      <xdr:spPr>
        <a:xfrm>
          <a:off x="11102984" y="994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134002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B666182C-82E9-4BEF-B849-9527BB495A83}"/>
            </a:ext>
          </a:extLst>
        </xdr:cNvPr>
        <xdr:cNvSpPr txBox="1"/>
      </xdr:nvSpPr>
      <xdr:spPr>
        <a:xfrm>
          <a:off x="13437244" y="935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95902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45A089A8-0FB4-4689-8ED6-554079D0154F}"/>
            </a:ext>
          </a:extLst>
        </xdr:cNvPr>
        <xdr:cNvSpPr txBox="1"/>
      </xdr:nvSpPr>
      <xdr:spPr>
        <a:xfrm>
          <a:off x="12675244"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57802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58B0B850-5DE3-4B82-812A-66C62A8C1C42}"/>
            </a:ext>
          </a:extLst>
        </xdr:cNvPr>
        <xdr:cNvSpPr txBox="1"/>
      </xdr:nvSpPr>
      <xdr:spPr>
        <a:xfrm>
          <a:off x="11900544" y="927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19702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59CD1DBF-09C5-4BAE-A583-E0B82304697F}"/>
            </a:ext>
          </a:extLst>
        </xdr:cNvPr>
        <xdr:cNvSpPr txBox="1"/>
      </xdr:nvSpPr>
      <xdr:spPr>
        <a:xfrm>
          <a:off x="11102984" y="923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BF50B98-C2FD-410F-A0FE-F641554F327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347BC2B4-9014-4A94-8EAC-D0E9D5628F4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6680961-26AC-4996-9F1B-678AD6365F0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59E71514-ED49-4616-AC38-393787B30A2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6568D71-F051-4422-A6CA-021DAE22BAB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BCB4F7F4-1050-4A14-A9DF-932679AC1A2D}"/>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4855BF3A-14FB-4302-8A09-9A77528C303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9CB6B823-8CE5-4680-B0D1-58F2E8F6D359}"/>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8D0CDC4-5DFF-47FD-AEB8-C71A66EC29C9}"/>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99643C73-CBE7-4AA9-9323-8B3E9845582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1A02699C-DA5F-44E2-8619-63CC42CBA35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ECE61CCC-38DD-4AB0-BFDA-EED54FE0404D}"/>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F4731608-4805-48D3-AA04-BA1D7E5E143A}"/>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329229FB-6079-4B5D-87F4-A3887D6C4FE6}"/>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1DAFD60D-4A37-4640-8648-D7C402CD8F28}"/>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5B55785D-526C-4B4D-81F7-8B4170F76AB3}"/>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A934E4F0-E77D-48EB-9957-58DCFBFFBB2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65266614-48BF-4ED6-8574-637B1D32D0FF}"/>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3BFDC68F-AEE4-4517-BB5B-14D22FAB8AB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A4872E29-2393-4A5E-B3EE-1C9D7A1A3AAD}"/>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8EAB182B-5157-4E7A-8960-F4C6564702F1}"/>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A916648C-BFC5-44FD-BDDB-E3FEF8B8BF6B}"/>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C94E802C-D652-4789-BDD9-835BA29E8DA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CD83F8E1-71DB-4745-BCF1-CEBC83F45AA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5F5F6598-767C-4FD7-ADDC-981F23356AB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6DC920BD-E368-4D0B-8A4C-40B485EBFFF7}"/>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F2F807DF-219F-4617-8BD7-B18CC4C3EEC4}"/>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408D9A83-17FD-4F3A-9F13-87138A484416}"/>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56EADB30-FFE3-4B9B-B17D-8331F14F9F63}"/>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5466F623-19F0-42F9-93FB-E0E59C6717F2}"/>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B20046B2-3CC8-4532-877F-7D665B3C9B1D}"/>
            </a:ext>
          </a:extLst>
        </xdr:cNvPr>
        <xdr:cNvSpPr txBox="1"/>
      </xdr:nvSpPr>
      <xdr:spPr>
        <a:xfrm>
          <a:off x="19547840" y="10471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DBAEE23A-BFC0-4BC0-B736-71A3C076A2B5}"/>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D0695AA8-18E2-42A3-9029-7C57B02E96FB}"/>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368D374E-C8C9-4FEA-908B-AA2459A6431B}"/>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0E36EF20-0F51-4972-957B-2BF0E55A884D}"/>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831CDB9F-B077-43FD-B5CD-26C3B351B3E2}"/>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15DF5FF-35E0-4165-996F-4E9293395FE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AC1A673-46D1-4EB7-B238-79F1085F802D}"/>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B1EB493-DA21-44F8-A38F-0BDD3A3FE79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FF2ECB6-26EF-4F21-A0A9-FDF7077E03A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6FE9F31-547C-4020-83A9-8B921561A4F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34109</xdr:rowOff>
    </xdr:from>
    <xdr:to>
      <xdr:col>116</xdr:col>
      <xdr:colOff>114300</xdr:colOff>
      <xdr:row>64</xdr:row>
      <xdr:rowOff>135709</xdr:rowOff>
    </xdr:to>
    <xdr:sp macro="" textlink="">
      <xdr:nvSpPr>
        <xdr:cNvPr id="607" name="楕円 606">
          <a:extLst>
            <a:ext uri="{FF2B5EF4-FFF2-40B4-BE49-F238E27FC236}">
              <a16:creationId xmlns:a16="http://schemas.microsoft.com/office/drawing/2014/main" id="{C06335F7-0882-4832-82E3-7EF8A69FF648}"/>
            </a:ext>
          </a:extLst>
        </xdr:cNvPr>
        <xdr:cNvSpPr/>
      </xdr:nvSpPr>
      <xdr:spPr>
        <a:xfrm>
          <a:off x="19458940" y="107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120486</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23484E8D-4BBE-4F25-8DC6-B624D87EF61A}"/>
            </a:ext>
          </a:extLst>
        </xdr:cNvPr>
        <xdr:cNvSpPr txBox="1"/>
      </xdr:nvSpPr>
      <xdr:spPr>
        <a:xfrm>
          <a:off x="19547840" y="1068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34109</xdr:rowOff>
    </xdr:from>
    <xdr:to>
      <xdr:col>112</xdr:col>
      <xdr:colOff>38100</xdr:colOff>
      <xdr:row>64</xdr:row>
      <xdr:rowOff>135709</xdr:rowOff>
    </xdr:to>
    <xdr:sp macro="" textlink="">
      <xdr:nvSpPr>
        <xdr:cNvPr id="609" name="楕円 608">
          <a:extLst>
            <a:ext uri="{FF2B5EF4-FFF2-40B4-BE49-F238E27FC236}">
              <a16:creationId xmlns:a16="http://schemas.microsoft.com/office/drawing/2014/main" id="{D5BCB751-07B6-4A46-B8B1-2BB6FF9BB9C8}"/>
            </a:ext>
          </a:extLst>
        </xdr:cNvPr>
        <xdr:cNvSpPr/>
      </xdr:nvSpPr>
      <xdr:spPr>
        <a:xfrm>
          <a:off x="18735040" y="107630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84909</xdr:rowOff>
    </xdr:from>
    <xdr:to>
      <xdr:col>116</xdr:col>
      <xdr:colOff>63500</xdr:colOff>
      <xdr:row>64</xdr:row>
      <xdr:rowOff>84909</xdr:rowOff>
    </xdr:to>
    <xdr:cxnSp macro="">
      <xdr:nvCxnSpPr>
        <xdr:cNvPr id="610" name="直線コネクタ 609">
          <a:extLst>
            <a:ext uri="{FF2B5EF4-FFF2-40B4-BE49-F238E27FC236}">
              <a16:creationId xmlns:a16="http://schemas.microsoft.com/office/drawing/2014/main" id="{4214593A-C458-4ADA-8D6E-D991D386BE53}"/>
            </a:ext>
          </a:extLst>
        </xdr:cNvPr>
        <xdr:cNvCxnSpPr/>
      </xdr:nvCxnSpPr>
      <xdr:spPr>
        <a:xfrm>
          <a:off x="18778220" y="1081386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34109</xdr:rowOff>
    </xdr:from>
    <xdr:to>
      <xdr:col>107</xdr:col>
      <xdr:colOff>101600</xdr:colOff>
      <xdr:row>64</xdr:row>
      <xdr:rowOff>135709</xdr:rowOff>
    </xdr:to>
    <xdr:sp macro="" textlink="">
      <xdr:nvSpPr>
        <xdr:cNvPr id="611" name="楕円 610">
          <a:extLst>
            <a:ext uri="{FF2B5EF4-FFF2-40B4-BE49-F238E27FC236}">
              <a16:creationId xmlns:a16="http://schemas.microsoft.com/office/drawing/2014/main" id="{BC2C455C-596E-4560-9413-74798EAF7769}"/>
            </a:ext>
          </a:extLst>
        </xdr:cNvPr>
        <xdr:cNvSpPr/>
      </xdr:nvSpPr>
      <xdr:spPr>
        <a:xfrm>
          <a:off x="17937480" y="107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84909</xdr:rowOff>
    </xdr:from>
    <xdr:to>
      <xdr:col>111</xdr:col>
      <xdr:colOff>177800</xdr:colOff>
      <xdr:row>64</xdr:row>
      <xdr:rowOff>84909</xdr:rowOff>
    </xdr:to>
    <xdr:cxnSp macro="">
      <xdr:nvCxnSpPr>
        <xdr:cNvPr id="612" name="直線コネクタ 611">
          <a:extLst>
            <a:ext uri="{FF2B5EF4-FFF2-40B4-BE49-F238E27FC236}">
              <a16:creationId xmlns:a16="http://schemas.microsoft.com/office/drawing/2014/main" id="{990A9234-CD34-4470-A165-C6D66113EEA8}"/>
            </a:ext>
          </a:extLst>
        </xdr:cNvPr>
        <xdr:cNvCxnSpPr/>
      </xdr:nvCxnSpPr>
      <xdr:spPr>
        <a:xfrm>
          <a:off x="17988280" y="1081386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34109</xdr:rowOff>
    </xdr:from>
    <xdr:to>
      <xdr:col>102</xdr:col>
      <xdr:colOff>165100</xdr:colOff>
      <xdr:row>64</xdr:row>
      <xdr:rowOff>135709</xdr:rowOff>
    </xdr:to>
    <xdr:sp macro="" textlink="">
      <xdr:nvSpPr>
        <xdr:cNvPr id="613" name="楕円 612">
          <a:extLst>
            <a:ext uri="{FF2B5EF4-FFF2-40B4-BE49-F238E27FC236}">
              <a16:creationId xmlns:a16="http://schemas.microsoft.com/office/drawing/2014/main" id="{5D69651C-E795-4745-AA65-8A88919E55B5}"/>
            </a:ext>
          </a:extLst>
        </xdr:cNvPr>
        <xdr:cNvSpPr/>
      </xdr:nvSpPr>
      <xdr:spPr>
        <a:xfrm>
          <a:off x="17162780" y="107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84909</xdr:rowOff>
    </xdr:from>
    <xdr:to>
      <xdr:col>107</xdr:col>
      <xdr:colOff>50800</xdr:colOff>
      <xdr:row>64</xdr:row>
      <xdr:rowOff>84909</xdr:rowOff>
    </xdr:to>
    <xdr:cxnSp macro="">
      <xdr:nvCxnSpPr>
        <xdr:cNvPr id="614" name="直線コネクタ 613">
          <a:extLst>
            <a:ext uri="{FF2B5EF4-FFF2-40B4-BE49-F238E27FC236}">
              <a16:creationId xmlns:a16="http://schemas.microsoft.com/office/drawing/2014/main" id="{E4CE7EFD-D54F-4BE5-A8D6-02E5FF6DDF0D}"/>
            </a:ext>
          </a:extLst>
        </xdr:cNvPr>
        <xdr:cNvCxnSpPr/>
      </xdr:nvCxnSpPr>
      <xdr:spPr>
        <a:xfrm>
          <a:off x="17213580" y="10813869"/>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37374</xdr:rowOff>
    </xdr:from>
    <xdr:to>
      <xdr:col>98</xdr:col>
      <xdr:colOff>38100</xdr:colOff>
      <xdr:row>64</xdr:row>
      <xdr:rowOff>138974</xdr:rowOff>
    </xdr:to>
    <xdr:sp macro="" textlink="">
      <xdr:nvSpPr>
        <xdr:cNvPr id="615" name="楕円 614">
          <a:extLst>
            <a:ext uri="{FF2B5EF4-FFF2-40B4-BE49-F238E27FC236}">
              <a16:creationId xmlns:a16="http://schemas.microsoft.com/office/drawing/2014/main" id="{70780384-8C88-4F68-ACEA-F5E87A9CA01E}"/>
            </a:ext>
          </a:extLst>
        </xdr:cNvPr>
        <xdr:cNvSpPr/>
      </xdr:nvSpPr>
      <xdr:spPr>
        <a:xfrm>
          <a:off x="16388080" y="107663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84909</xdr:rowOff>
    </xdr:from>
    <xdr:to>
      <xdr:col>102</xdr:col>
      <xdr:colOff>114300</xdr:colOff>
      <xdr:row>64</xdr:row>
      <xdr:rowOff>88174</xdr:rowOff>
    </xdr:to>
    <xdr:cxnSp macro="">
      <xdr:nvCxnSpPr>
        <xdr:cNvPr id="616" name="直線コネクタ 615">
          <a:extLst>
            <a:ext uri="{FF2B5EF4-FFF2-40B4-BE49-F238E27FC236}">
              <a16:creationId xmlns:a16="http://schemas.microsoft.com/office/drawing/2014/main" id="{467AC4E9-6650-44FB-9D7B-D37A1FC3DF2B}"/>
            </a:ext>
          </a:extLst>
        </xdr:cNvPr>
        <xdr:cNvCxnSpPr/>
      </xdr:nvCxnSpPr>
      <xdr:spPr>
        <a:xfrm flipV="1">
          <a:off x="16431260" y="10813869"/>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17" name="n_1aveValue【保健センター・保健所】&#10;一人当たり面積">
          <a:extLst>
            <a:ext uri="{FF2B5EF4-FFF2-40B4-BE49-F238E27FC236}">
              <a16:creationId xmlns:a16="http://schemas.microsoft.com/office/drawing/2014/main" id="{5D30E78D-7A5A-4E1F-925C-6466D62F1881}"/>
            </a:ext>
          </a:extLst>
        </xdr:cNvPr>
        <xdr:cNvSpPr txBox="1"/>
      </xdr:nvSpPr>
      <xdr:spPr>
        <a:xfrm>
          <a:off x="18561127" y="103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18" name="n_2aveValue【保健センター・保健所】&#10;一人当たり面積">
          <a:extLst>
            <a:ext uri="{FF2B5EF4-FFF2-40B4-BE49-F238E27FC236}">
              <a16:creationId xmlns:a16="http://schemas.microsoft.com/office/drawing/2014/main" id="{1BA1220D-8BF7-414C-A161-ACB7ABCAE257}"/>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19" name="n_3aveValue【保健センター・保健所】&#10;一人当たり面積">
          <a:extLst>
            <a:ext uri="{FF2B5EF4-FFF2-40B4-BE49-F238E27FC236}">
              <a16:creationId xmlns:a16="http://schemas.microsoft.com/office/drawing/2014/main" id="{69FBC4CE-D4C8-4358-97FF-D7C5BCB5BBEF}"/>
            </a:ext>
          </a:extLst>
        </xdr:cNvPr>
        <xdr:cNvSpPr txBox="1"/>
      </xdr:nvSpPr>
      <xdr:spPr>
        <a:xfrm>
          <a:off x="170015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0" name="n_4aveValue【保健センター・保健所】&#10;一人当たり面積">
          <a:extLst>
            <a:ext uri="{FF2B5EF4-FFF2-40B4-BE49-F238E27FC236}">
              <a16:creationId xmlns:a16="http://schemas.microsoft.com/office/drawing/2014/main" id="{74495435-A68D-4040-9D9C-60C2CEA07A56}"/>
            </a:ext>
          </a:extLst>
        </xdr:cNvPr>
        <xdr:cNvSpPr txBox="1"/>
      </xdr:nvSpPr>
      <xdr:spPr>
        <a:xfrm>
          <a:off x="1622686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126836</xdr:rowOff>
    </xdr:from>
    <xdr:ext cx="469744" cy="259045"/>
    <xdr:sp macro="" textlink="">
      <xdr:nvSpPr>
        <xdr:cNvPr id="621" name="n_1mainValue【保健センター・保健所】&#10;一人当たり面積">
          <a:extLst>
            <a:ext uri="{FF2B5EF4-FFF2-40B4-BE49-F238E27FC236}">
              <a16:creationId xmlns:a16="http://schemas.microsoft.com/office/drawing/2014/main" id="{BB5587F9-1A40-4762-9316-B9326FC81F71}"/>
            </a:ext>
          </a:extLst>
        </xdr:cNvPr>
        <xdr:cNvSpPr txBox="1"/>
      </xdr:nvSpPr>
      <xdr:spPr>
        <a:xfrm>
          <a:off x="18561127" y="1085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126836</xdr:rowOff>
    </xdr:from>
    <xdr:ext cx="469744" cy="259045"/>
    <xdr:sp macro="" textlink="">
      <xdr:nvSpPr>
        <xdr:cNvPr id="622" name="n_2mainValue【保健センター・保健所】&#10;一人当たり面積">
          <a:extLst>
            <a:ext uri="{FF2B5EF4-FFF2-40B4-BE49-F238E27FC236}">
              <a16:creationId xmlns:a16="http://schemas.microsoft.com/office/drawing/2014/main" id="{7DE887D7-9834-4928-9630-6C9254F50BF5}"/>
            </a:ext>
          </a:extLst>
        </xdr:cNvPr>
        <xdr:cNvSpPr txBox="1"/>
      </xdr:nvSpPr>
      <xdr:spPr>
        <a:xfrm>
          <a:off x="17776267" y="1085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126836</xdr:rowOff>
    </xdr:from>
    <xdr:ext cx="469744" cy="259045"/>
    <xdr:sp macro="" textlink="">
      <xdr:nvSpPr>
        <xdr:cNvPr id="623" name="n_3mainValue【保健センター・保健所】&#10;一人当たり面積">
          <a:extLst>
            <a:ext uri="{FF2B5EF4-FFF2-40B4-BE49-F238E27FC236}">
              <a16:creationId xmlns:a16="http://schemas.microsoft.com/office/drawing/2014/main" id="{A582B3C6-DA95-4D0A-8A3B-840B3BCBD61B}"/>
            </a:ext>
          </a:extLst>
        </xdr:cNvPr>
        <xdr:cNvSpPr txBox="1"/>
      </xdr:nvSpPr>
      <xdr:spPr>
        <a:xfrm>
          <a:off x="17001567" y="1085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130101</xdr:rowOff>
    </xdr:from>
    <xdr:ext cx="469744" cy="259045"/>
    <xdr:sp macro="" textlink="">
      <xdr:nvSpPr>
        <xdr:cNvPr id="624" name="n_4mainValue【保健センター・保健所】&#10;一人当たり面積">
          <a:extLst>
            <a:ext uri="{FF2B5EF4-FFF2-40B4-BE49-F238E27FC236}">
              <a16:creationId xmlns:a16="http://schemas.microsoft.com/office/drawing/2014/main" id="{0D0E80C6-9A2C-4E1E-BBB6-C0C469EA986F}"/>
            </a:ext>
          </a:extLst>
        </xdr:cNvPr>
        <xdr:cNvSpPr txBox="1"/>
      </xdr:nvSpPr>
      <xdr:spPr>
        <a:xfrm>
          <a:off x="16226867" y="1085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EB9984AF-589F-4995-9800-38EF64A31CB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E7B5EE34-B57F-4A18-82FE-251F87BF5BA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6A4149CA-FD27-4688-8017-AFE4AAAF409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FCE051EA-759E-4B42-91BB-138B8AFB9BA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1C14C-819F-40DD-BB90-26BF3C0CDAF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C9AF4793-9314-49D3-AACC-CAE6050E6A5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810B90F4-5264-4622-858A-31AF1039BF9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233333DB-6BF6-4FF3-A247-53206309B71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D9F5365F-866F-4CD5-896F-EF3975DE9E7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393711-C156-4FDD-BF43-C8A09C6FB8F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9E38E973-392F-4C1A-AB1A-92D7DCC23CE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22BD8CC2-6C1A-4F7E-86AD-0535B4EFCC1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390FA341-968B-4E57-9A8D-AB3B84B16B55}"/>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F778A19C-CD11-4FBC-8195-A408570EB9F8}"/>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036B20F7-B4F3-4ED9-8816-1EB7A2956F50}"/>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0A8684DE-BB8A-41E9-94D9-1C943913C725}"/>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AB9F4301-010D-4DB6-B6E6-E0D5161AF26E}"/>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6BCC9E79-5CE8-4161-97F4-96F752E9729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474C0C7A-6DCA-4272-AB88-F3E40E887303}"/>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98A9E0C3-5919-407C-9C97-94EC6CE17AD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D0755E8C-492C-4B73-963F-DC4D7D55D6C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63E12DA5-DCDA-4274-899E-BF5ED2D05825}"/>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2D22D181-B363-4F79-B256-01267E67E7DA}"/>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4AA38423-D0AA-4D33-A308-033AF3FD88E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B4134756-726E-466E-B7BA-3552A5FD8B8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3D321E56-24BF-4757-995F-69D87D4B3E20}"/>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C9E2446-2CE9-45AE-8CDE-EC203BE73E0C}"/>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7DAE1D48-FAD5-4327-A535-2F2F054E73DC}"/>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032325B9-4E84-45B0-A632-B48C633C18F3}"/>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865989B7-096A-4D65-A069-8D1AB68BE88E}"/>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66F17828-1A18-4821-8A3B-10C9411C07A8}"/>
            </a:ext>
          </a:extLst>
        </xdr:cNvPr>
        <xdr:cNvSpPr txBox="1"/>
      </xdr:nvSpPr>
      <xdr:spPr>
        <a:xfrm>
          <a:off x="14414500" y="1390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16303FD0-396C-4FA5-98C9-418318C4BBCC}"/>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5F34DFF6-0B53-4FBF-87BB-2CE59638FC1B}"/>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B07DB55C-494E-4CF7-8462-BFB5ADD4B16B}"/>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CE66016D-C015-4BF4-9555-4785BD36A4E1}"/>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C501FE7A-5F9E-4C6A-8F36-9BAD5CBCEE48}"/>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B691D84-7D80-4C0E-9E61-39FE92091CE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34A6915-4407-4195-B3C3-5D80FDC84F1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B51CA42-1D11-4B8F-BA8D-0FF92B095CC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1B1E73D-31FB-4007-AFE1-77C5A4959F6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1EB24A5-87E0-4317-BDC3-18770FF0FE3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39551</xdr:rowOff>
    </xdr:from>
    <xdr:to>
      <xdr:col>85</xdr:col>
      <xdr:colOff>177800</xdr:colOff>
      <xdr:row>82</xdr:row>
      <xdr:rowOff>141151</xdr:rowOff>
    </xdr:to>
    <xdr:sp macro="" textlink="">
      <xdr:nvSpPr>
        <xdr:cNvPr id="666" name="楕円 665">
          <a:extLst>
            <a:ext uri="{FF2B5EF4-FFF2-40B4-BE49-F238E27FC236}">
              <a16:creationId xmlns:a16="http://schemas.microsoft.com/office/drawing/2014/main" id="{F01EA024-5F01-45E6-AFE1-A6925E9B3359}"/>
            </a:ext>
          </a:extLst>
        </xdr:cNvPr>
        <xdr:cNvSpPr/>
      </xdr:nvSpPr>
      <xdr:spPr>
        <a:xfrm>
          <a:off x="14325600" y="1378603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62428</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7179A57A-E3C0-4EC0-8946-4A94192A1069}"/>
            </a:ext>
          </a:extLst>
        </xdr:cNvPr>
        <xdr:cNvSpPr txBox="1"/>
      </xdr:nvSpPr>
      <xdr:spPr>
        <a:xfrm>
          <a:off x="14414500" y="1364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73842</xdr:rowOff>
    </xdr:from>
    <xdr:to>
      <xdr:col>81</xdr:col>
      <xdr:colOff>101600</xdr:colOff>
      <xdr:row>83</xdr:row>
      <xdr:rowOff>3992</xdr:rowOff>
    </xdr:to>
    <xdr:sp macro="" textlink="">
      <xdr:nvSpPr>
        <xdr:cNvPr id="668" name="楕円 667">
          <a:extLst>
            <a:ext uri="{FF2B5EF4-FFF2-40B4-BE49-F238E27FC236}">
              <a16:creationId xmlns:a16="http://schemas.microsoft.com/office/drawing/2014/main" id="{54EE0879-B1E8-4751-B855-12CA3A77D552}"/>
            </a:ext>
          </a:extLst>
        </xdr:cNvPr>
        <xdr:cNvSpPr/>
      </xdr:nvSpPr>
      <xdr:spPr>
        <a:xfrm>
          <a:off x="13578840" y="13820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90351</xdr:rowOff>
    </xdr:from>
    <xdr:to>
      <xdr:col>85</xdr:col>
      <xdr:colOff>127000</xdr:colOff>
      <xdr:row>82</xdr:row>
      <xdr:rowOff>124642</xdr:rowOff>
    </xdr:to>
    <xdr:cxnSp macro="">
      <xdr:nvCxnSpPr>
        <xdr:cNvPr id="669" name="直線コネクタ 668">
          <a:extLst>
            <a:ext uri="{FF2B5EF4-FFF2-40B4-BE49-F238E27FC236}">
              <a16:creationId xmlns:a16="http://schemas.microsoft.com/office/drawing/2014/main" id="{1856C707-739C-4717-AB79-9B9252696D19}"/>
            </a:ext>
          </a:extLst>
        </xdr:cNvPr>
        <xdr:cNvCxnSpPr/>
      </xdr:nvCxnSpPr>
      <xdr:spPr>
        <a:xfrm flipV="1">
          <a:off x="13629640" y="13836831"/>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75474</xdr:rowOff>
    </xdr:from>
    <xdr:to>
      <xdr:col>76</xdr:col>
      <xdr:colOff>165100</xdr:colOff>
      <xdr:row>83</xdr:row>
      <xdr:rowOff>5624</xdr:rowOff>
    </xdr:to>
    <xdr:sp macro="" textlink="">
      <xdr:nvSpPr>
        <xdr:cNvPr id="670" name="楕円 669">
          <a:extLst>
            <a:ext uri="{FF2B5EF4-FFF2-40B4-BE49-F238E27FC236}">
              <a16:creationId xmlns:a16="http://schemas.microsoft.com/office/drawing/2014/main" id="{7D733A11-7A3F-4366-A63C-DEE4D6553011}"/>
            </a:ext>
          </a:extLst>
        </xdr:cNvPr>
        <xdr:cNvSpPr/>
      </xdr:nvSpPr>
      <xdr:spPr>
        <a:xfrm>
          <a:off x="12804140" y="138219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124642</xdr:rowOff>
    </xdr:from>
    <xdr:to>
      <xdr:col>81</xdr:col>
      <xdr:colOff>50800</xdr:colOff>
      <xdr:row>82</xdr:row>
      <xdr:rowOff>126274</xdr:rowOff>
    </xdr:to>
    <xdr:cxnSp macro="">
      <xdr:nvCxnSpPr>
        <xdr:cNvPr id="671" name="直線コネクタ 670">
          <a:extLst>
            <a:ext uri="{FF2B5EF4-FFF2-40B4-BE49-F238E27FC236}">
              <a16:creationId xmlns:a16="http://schemas.microsoft.com/office/drawing/2014/main" id="{62E4C6F1-A25F-4215-9EFC-DC6561044267}"/>
            </a:ext>
          </a:extLst>
        </xdr:cNvPr>
        <xdr:cNvCxnSpPr/>
      </xdr:nvCxnSpPr>
      <xdr:spPr>
        <a:xfrm flipV="1">
          <a:off x="12854940" y="13871122"/>
          <a:ext cx="7747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168548</xdr:rowOff>
    </xdr:from>
    <xdr:to>
      <xdr:col>72</xdr:col>
      <xdr:colOff>38100</xdr:colOff>
      <xdr:row>83</xdr:row>
      <xdr:rowOff>98698</xdr:rowOff>
    </xdr:to>
    <xdr:sp macro="" textlink="">
      <xdr:nvSpPr>
        <xdr:cNvPr id="672" name="楕円 671">
          <a:extLst>
            <a:ext uri="{FF2B5EF4-FFF2-40B4-BE49-F238E27FC236}">
              <a16:creationId xmlns:a16="http://schemas.microsoft.com/office/drawing/2014/main" id="{66B7917F-8825-4ABB-891B-27B810F97419}"/>
            </a:ext>
          </a:extLst>
        </xdr:cNvPr>
        <xdr:cNvSpPr/>
      </xdr:nvSpPr>
      <xdr:spPr>
        <a:xfrm>
          <a:off x="12029440" y="139150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126274</xdr:rowOff>
    </xdr:from>
    <xdr:to>
      <xdr:col>76</xdr:col>
      <xdr:colOff>114300</xdr:colOff>
      <xdr:row>83</xdr:row>
      <xdr:rowOff>47898</xdr:rowOff>
    </xdr:to>
    <xdr:cxnSp macro="">
      <xdr:nvCxnSpPr>
        <xdr:cNvPr id="673" name="直線コネクタ 672">
          <a:extLst>
            <a:ext uri="{FF2B5EF4-FFF2-40B4-BE49-F238E27FC236}">
              <a16:creationId xmlns:a16="http://schemas.microsoft.com/office/drawing/2014/main" id="{BDC07130-7395-4695-A679-8E466CBDF2C3}"/>
            </a:ext>
          </a:extLst>
        </xdr:cNvPr>
        <xdr:cNvCxnSpPr/>
      </xdr:nvCxnSpPr>
      <xdr:spPr>
        <a:xfrm flipV="1">
          <a:off x="12072620" y="13872754"/>
          <a:ext cx="782320" cy="89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70576</xdr:rowOff>
    </xdr:from>
    <xdr:to>
      <xdr:col>67</xdr:col>
      <xdr:colOff>101600</xdr:colOff>
      <xdr:row>84</xdr:row>
      <xdr:rowOff>726</xdr:rowOff>
    </xdr:to>
    <xdr:sp macro="" textlink="">
      <xdr:nvSpPr>
        <xdr:cNvPr id="674" name="楕円 673">
          <a:extLst>
            <a:ext uri="{FF2B5EF4-FFF2-40B4-BE49-F238E27FC236}">
              <a16:creationId xmlns:a16="http://schemas.microsoft.com/office/drawing/2014/main" id="{AE0B34BF-1CFE-49C9-8D3F-7C33D118280F}"/>
            </a:ext>
          </a:extLst>
        </xdr:cNvPr>
        <xdr:cNvSpPr/>
      </xdr:nvSpPr>
      <xdr:spPr>
        <a:xfrm>
          <a:off x="11231880" y="13984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47898</xdr:rowOff>
    </xdr:from>
    <xdr:to>
      <xdr:col>71</xdr:col>
      <xdr:colOff>177800</xdr:colOff>
      <xdr:row>83</xdr:row>
      <xdr:rowOff>121376</xdr:rowOff>
    </xdr:to>
    <xdr:cxnSp macro="">
      <xdr:nvCxnSpPr>
        <xdr:cNvPr id="675" name="直線コネクタ 674">
          <a:extLst>
            <a:ext uri="{FF2B5EF4-FFF2-40B4-BE49-F238E27FC236}">
              <a16:creationId xmlns:a16="http://schemas.microsoft.com/office/drawing/2014/main" id="{26B8757A-68D2-47FF-A00C-887D73B3459D}"/>
            </a:ext>
          </a:extLst>
        </xdr:cNvPr>
        <xdr:cNvCxnSpPr/>
      </xdr:nvCxnSpPr>
      <xdr:spPr>
        <a:xfrm flipV="1">
          <a:off x="11282680" y="13962018"/>
          <a:ext cx="78994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676" name="n_1aveValue【消防施設】&#10;有形固定資産減価償却率">
          <a:extLst>
            <a:ext uri="{FF2B5EF4-FFF2-40B4-BE49-F238E27FC236}">
              <a16:creationId xmlns:a16="http://schemas.microsoft.com/office/drawing/2014/main" id="{FD478B1A-FEE5-4995-939E-F01F14125EA3}"/>
            </a:ext>
          </a:extLst>
        </xdr:cNvPr>
        <xdr:cNvSpPr txBox="1"/>
      </xdr:nvSpPr>
      <xdr:spPr>
        <a:xfrm>
          <a:off x="1343724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7" name="n_2aveValue【消防施設】&#10;有形固定資産減価償却率">
          <a:extLst>
            <a:ext uri="{FF2B5EF4-FFF2-40B4-BE49-F238E27FC236}">
              <a16:creationId xmlns:a16="http://schemas.microsoft.com/office/drawing/2014/main" id="{F227C621-D7DF-4814-B916-6C2E311F3C12}"/>
            </a:ext>
          </a:extLst>
        </xdr:cNvPr>
        <xdr:cNvSpPr txBox="1"/>
      </xdr:nvSpPr>
      <xdr:spPr>
        <a:xfrm>
          <a:off x="12675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8" name="n_3aveValue【消防施設】&#10;有形固定資産減価償却率">
          <a:extLst>
            <a:ext uri="{FF2B5EF4-FFF2-40B4-BE49-F238E27FC236}">
              <a16:creationId xmlns:a16="http://schemas.microsoft.com/office/drawing/2014/main" id="{CCC7C5B6-C118-49BE-B496-D4A6AAEDEDFC}"/>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9" name="n_4aveValue【消防施設】&#10;有形固定資産減価償却率">
          <a:extLst>
            <a:ext uri="{FF2B5EF4-FFF2-40B4-BE49-F238E27FC236}">
              <a16:creationId xmlns:a16="http://schemas.microsoft.com/office/drawing/2014/main" id="{B5263315-6461-49F0-B25D-FDAB8D79187F}"/>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20519</xdr:rowOff>
    </xdr:from>
    <xdr:ext cx="405111" cy="259045"/>
    <xdr:sp macro="" textlink="">
      <xdr:nvSpPr>
        <xdr:cNvPr id="680" name="n_1mainValue【消防施設】&#10;有形固定資産減価償却率">
          <a:extLst>
            <a:ext uri="{FF2B5EF4-FFF2-40B4-BE49-F238E27FC236}">
              <a16:creationId xmlns:a16="http://schemas.microsoft.com/office/drawing/2014/main" id="{673B0090-F6A8-4C54-A1AD-953F54F52473}"/>
            </a:ext>
          </a:extLst>
        </xdr:cNvPr>
        <xdr:cNvSpPr txBox="1"/>
      </xdr:nvSpPr>
      <xdr:spPr>
        <a:xfrm>
          <a:off x="13437244" y="1359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22151</xdr:rowOff>
    </xdr:from>
    <xdr:ext cx="405111" cy="259045"/>
    <xdr:sp macro="" textlink="">
      <xdr:nvSpPr>
        <xdr:cNvPr id="681" name="n_2mainValue【消防施設】&#10;有形固定資産減価償却率">
          <a:extLst>
            <a:ext uri="{FF2B5EF4-FFF2-40B4-BE49-F238E27FC236}">
              <a16:creationId xmlns:a16="http://schemas.microsoft.com/office/drawing/2014/main" id="{1BF7512D-A882-413E-9C5E-AA5547A526CF}"/>
            </a:ext>
          </a:extLst>
        </xdr:cNvPr>
        <xdr:cNvSpPr txBox="1"/>
      </xdr:nvSpPr>
      <xdr:spPr>
        <a:xfrm>
          <a:off x="1267524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89825</xdr:rowOff>
    </xdr:from>
    <xdr:ext cx="405111" cy="259045"/>
    <xdr:sp macro="" textlink="">
      <xdr:nvSpPr>
        <xdr:cNvPr id="682" name="n_3mainValue【消防施設】&#10;有形固定資産減価償却率">
          <a:extLst>
            <a:ext uri="{FF2B5EF4-FFF2-40B4-BE49-F238E27FC236}">
              <a16:creationId xmlns:a16="http://schemas.microsoft.com/office/drawing/2014/main" id="{193AC470-8E14-42E5-BA38-79F3EE52CD9F}"/>
            </a:ext>
          </a:extLst>
        </xdr:cNvPr>
        <xdr:cNvSpPr txBox="1"/>
      </xdr:nvSpPr>
      <xdr:spPr>
        <a:xfrm>
          <a:off x="11900544" y="1400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163303</xdr:rowOff>
    </xdr:from>
    <xdr:ext cx="405111" cy="259045"/>
    <xdr:sp macro="" textlink="">
      <xdr:nvSpPr>
        <xdr:cNvPr id="683" name="n_4mainValue【消防施設】&#10;有形固定資産減価償却率">
          <a:extLst>
            <a:ext uri="{FF2B5EF4-FFF2-40B4-BE49-F238E27FC236}">
              <a16:creationId xmlns:a16="http://schemas.microsoft.com/office/drawing/2014/main" id="{2975C102-EB3B-4B73-B302-E6B3FFD3C2DD}"/>
            </a:ext>
          </a:extLst>
        </xdr:cNvPr>
        <xdr:cNvSpPr txBox="1"/>
      </xdr:nvSpPr>
      <xdr:spPr>
        <a:xfrm>
          <a:off x="11102984" y="1407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B408754-352C-4C26-8C98-5F0ECFB9F18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1A87ACB3-483B-4803-9E0E-A0907F59EE1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64CF1EB-2534-4000-86F1-C02712D3CD7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43AA100D-9831-4442-B3DD-52095BE1085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E0812B78-5B4D-4BA2-8D8F-06D904043F2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B993CE91-4CC3-494A-8B14-C76638AA086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A64C430B-F54C-4112-9911-32E571462FA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22D3F0C8-B3AA-4429-93DE-3332059CBE3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42CE6E1A-B0ED-41ED-A709-E155C95C9CE6}"/>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D7C0E8FB-A565-48C4-9720-67E28510B3C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53F4C48D-0362-44E3-B96A-A3CC6CEA86D4}"/>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06EF806D-AAF2-4CF4-A446-8D85A374AB46}"/>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60316636-879F-45C3-9ABB-D418518A6FA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EAE3B7F0-4F6D-4C8A-9794-85812C768103}"/>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5A34A831-4EC0-46F0-B495-2F9D04580070}"/>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2EFFDEC5-BD4B-4CBE-BAFA-3456AA084830}"/>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200444D-53D5-4266-9039-30F351DD7CFC}"/>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771CC8B6-7BEE-4BE3-95AB-9F9D4F1433D6}"/>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E717AF70-C216-4480-A238-8980D90EB75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08FE106-DF6E-49AE-B2F9-D33A3F7AA45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5BCEDE12-21F9-44AB-B265-6A844FCA342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44C0C5BB-10E9-42F5-94DB-BEE8B8E19254}"/>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864DD3F4-3F77-45DA-929D-8E3A56F5C442}"/>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30060DC3-A0AD-455E-A328-475BB11243F7}"/>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4E0AE4AB-7F22-45AB-9F6E-DB5C545CB884}"/>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EA664F17-4B5B-4143-933B-1F4F6E8B8034}"/>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0" name="【消防施設】&#10;一人当たり面積平均値テキスト">
          <a:extLst>
            <a:ext uri="{FF2B5EF4-FFF2-40B4-BE49-F238E27FC236}">
              <a16:creationId xmlns:a16="http://schemas.microsoft.com/office/drawing/2014/main" id="{07B2E976-ADB1-411D-B73C-C917569694F2}"/>
            </a:ext>
          </a:extLst>
        </xdr:cNvPr>
        <xdr:cNvSpPr txBox="1"/>
      </xdr:nvSpPr>
      <xdr:spPr>
        <a:xfrm>
          <a:off x="19547840" y="1406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15DB44A3-7666-492E-BE44-347F95258A91}"/>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2E91A6ED-8D56-4CD0-88F1-5030E291EB6B}"/>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AA0828E4-7664-426E-AE86-6381481C677E}"/>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3C3E2F36-953C-415D-8E28-6C17C8FF2EC5}"/>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730CFE2F-96EF-4320-80C2-049E1567C640}"/>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D32FFEB-ACF9-4D1B-8470-1C45756CA1B4}"/>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F4ABEC2-595A-4BEE-A38C-64B01316C84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00048F5-E609-4AB5-AD8B-560A37CDD67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B21DF8D-775E-409C-B246-9B29300B0C7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8114D03-85AB-4224-B2A5-DC7484D378C9}"/>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21" name="楕円 720">
          <a:extLst>
            <a:ext uri="{FF2B5EF4-FFF2-40B4-BE49-F238E27FC236}">
              <a16:creationId xmlns:a16="http://schemas.microsoft.com/office/drawing/2014/main" id="{2C3D546A-5810-4CF4-935D-898B199AE164}"/>
            </a:ext>
          </a:extLst>
        </xdr:cNvPr>
        <xdr:cNvSpPr/>
      </xdr:nvSpPr>
      <xdr:spPr>
        <a:xfrm>
          <a:off x="19458940" y="1400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722" name="【消防施設】&#10;一人当たり面積該当値テキスト">
          <a:extLst>
            <a:ext uri="{FF2B5EF4-FFF2-40B4-BE49-F238E27FC236}">
              <a16:creationId xmlns:a16="http://schemas.microsoft.com/office/drawing/2014/main" id="{949C5C2C-46D8-43EA-9AD3-FB191EC31195}"/>
            </a:ext>
          </a:extLst>
        </xdr:cNvPr>
        <xdr:cNvSpPr txBox="1"/>
      </xdr:nvSpPr>
      <xdr:spPr>
        <a:xfrm>
          <a:off x="19547840" y="1385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103887</xdr:rowOff>
    </xdr:from>
    <xdr:to>
      <xdr:col>112</xdr:col>
      <xdr:colOff>38100</xdr:colOff>
      <xdr:row>84</xdr:row>
      <xdr:rowOff>34037</xdr:rowOff>
    </xdr:to>
    <xdr:sp macro="" textlink="">
      <xdr:nvSpPr>
        <xdr:cNvPr id="723" name="楕円 722">
          <a:extLst>
            <a:ext uri="{FF2B5EF4-FFF2-40B4-BE49-F238E27FC236}">
              <a16:creationId xmlns:a16="http://schemas.microsoft.com/office/drawing/2014/main" id="{6F25009A-598D-4760-BAF3-9D369FD6971A}"/>
            </a:ext>
          </a:extLst>
        </xdr:cNvPr>
        <xdr:cNvSpPr/>
      </xdr:nvSpPr>
      <xdr:spPr>
        <a:xfrm>
          <a:off x="18735040" y="14018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154687</xdr:rowOff>
    </xdr:to>
    <xdr:cxnSp macro="">
      <xdr:nvCxnSpPr>
        <xdr:cNvPr id="724" name="直線コネクタ 723">
          <a:extLst>
            <a:ext uri="{FF2B5EF4-FFF2-40B4-BE49-F238E27FC236}">
              <a16:creationId xmlns:a16="http://schemas.microsoft.com/office/drawing/2014/main" id="{3F6092C7-6D8E-4E65-91B3-65B09BD8A44C}"/>
            </a:ext>
          </a:extLst>
        </xdr:cNvPr>
        <xdr:cNvCxnSpPr/>
      </xdr:nvCxnSpPr>
      <xdr:spPr>
        <a:xfrm flipV="1">
          <a:off x="18778220" y="14055090"/>
          <a:ext cx="7315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81026</xdr:rowOff>
    </xdr:from>
    <xdr:to>
      <xdr:col>107</xdr:col>
      <xdr:colOff>101600</xdr:colOff>
      <xdr:row>84</xdr:row>
      <xdr:rowOff>11176</xdr:rowOff>
    </xdr:to>
    <xdr:sp macro="" textlink="">
      <xdr:nvSpPr>
        <xdr:cNvPr id="725" name="楕円 724">
          <a:extLst>
            <a:ext uri="{FF2B5EF4-FFF2-40B4-BE49-F238E27FC236}">
              <a16:creationId xmlns:a16="http://schemas.microsoft.com/office/drawing/2014/main" id="{87E84ECA-EE22-4E6F-BD06-A4E2F89869F3}"/>
            </a:ext>
          </a:extLst>
        </xdr:cNvPr>
        <xdr:cNvSpPr/>
      </xdr:nvSpPr>
      <xdr:spPr>
        <a:xfrm>
          <a:off x="17937480" y="13995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131826</xdr:rowOff>
    </xdr:from>
    <xdr:to>
      <xdr:col>111</xdr:col>
      <xdr:colOff>177800</xdr:colOff>
      <xdr:row>83</xdr:row>
      <xdr:rowOff>154687</xdr:rowOff>
    </xdr:to>
    <xdr:cxnSp macro="">
      <xdr:nvCxnSpPr>
        <xdr:cNvPr id="726" name="直線コネクタ 725">
          <a:extLst>
            <a:ext uri="{FF2B5EF4-FFF2-40B4-BE49-F238E27FC236}">
              <a16:creationId xmlns:a16="http://schemas.microsoft.com/office/drawing/2014/main" id="{CB356298-8B6C-4859-AAD9-69B11E0FD36C}"/>
            </a:ext>
          </a:extLst>
        </xdr:cNvPr>
        <xdr:cNvCxnSpPr/>
      </xdr:nvCxnSpPr>
      <xdr:spPr>
        <a:xfrm>
          <a:off x="17988280" y="14045946"/>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99313</xdr:rowOff>
    </xdr:from>
    <xdr:to>
      <xdr:col>102</xdr:col>
      <xdr:colOff>165100</xdr:colOff>
      <xdr:row>84</xdr:row>
      <xdr:rowOff>29463</xdr:rowOff>
    </xdr:to>
    <xdr:sp macro="" textlink="">
      <xdr:nvSpPr>
        <xdr:cNvPr id="727" name="楕円 726">
          <a:extLst>
            <a:ext uri="{FF2B5EF4-FFF2-40B4-BE49-F238E27FC236}">
              <a16:creationId xmlns:a16="http://schemas.microsoft.com/office/drawing/2014/main" id="{96C2930D-7E2D-43D8-BCDE-34297DC3CB30}"/>
            </a:ext>
          </a:extLst>
        </xdr:cNvPr>
        <xdr:cNvSpPr/>
      </xdr:nvSpPr>
      <xdr:spPr>
        <a:xfrm>
          <a:off x="17162780" y="14013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131826</xdr:rowOff>
    </xdr:from>
    <xdr:to>
      <xdr:col>107</xdr:col>
      <xdr:colOff>50800</xdr:colOff>
      <xdr:row>83</xdr:row>
      <xdr:rowOff>150113</xdr:rowOff>
    </xdr:to>
    <xdr:cxnSp macro="">
      <xdr:nvCxnSpPr>
        <xdr:cNvPr id="728" name="直線コネクタ 727">
          <a:extLst>
            <a:ext uri="{FF2B5EF4-FFF2-40B4-BE49-F238E27FC236}">
              <a16:creationId xmlns:a16="http://schemas.microsoft.com/office/drawing/2014/main" id="{FBADE238-5C80-4343-BF77-0C6D6EB43F16}"/>
            </a:ext>
          </a:extLst>
        </xdr:cNvPr>
        <xdr:cNvCxnSpPr/>
      </xdr:nvCxnSpPr>
      <xdr:spPr>
        <a:xfrm flipV="1">
          <a:off x="17213580" y="14045946"/>
          <a:ext cx="7747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29" name="楕円 728">
          <a:extLst>
            <a:ext uri="{FF2B5EF4-FFF2-40B4-BE49-F238E27FC236}">
              <a16:creationId xmlns:a16="http://schemas.microsoft.com/office/drawing/2014/main" id="{A4E7E6E9-DB44-43B1-87D1-C6869D5DD8CD}"/>
            </a:ext>
          </a:extLst>
        </xdr:cNvPr>
        <xdr:cNvSpPr/>
      </xdr:nvSpPr>
      <xdr:spPr>
        <a:xfrm>
          <a:off x="16388080" y="140317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150113</xdr:rowOff>
    </xdr:from>
    <xdr:to>
      <xdr:col>102</xdr:col>
      <xdr:colOff>114300</xdr:colOff>
      <xdr:row>83</xdr:row>
      <xdr:rowOff>168402</xdr:rowOff>
    </xdr:to>
    <xdr:cxnSp macro="">
      <xdr:nvCxnSpPr>
        <xdr:cNvPr id="730" name="直線コネクタ 729">
          <a:extLst>
            <a:ext uri="{FF2B5EF4-FFF2-40B4-BE49-F238E27FC236}">
              <a16:creationId xmlns:a16="http://schemas.microsoft.com/office/drawing/2014/main" id="{C4811750-09FC-401C-B15D-995B699C3350}"/>
            </a:ext>
          </a:extLst>
        </xdr:cNvPr>
        <xdr:cNvCxnSpPr/>
      </xdr:nvCxnSpPr>
      <xdr:spPr>
        <a:xfrm flipV="1">
          <a:off x="16431260" y="14064233"/>
          <a:ext cx="78232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1" name="n_1aveValue【消防施設】&#10;一人当たり面積">
          <a:extLst>
            <a:ext uri="{FF2B5EF4-FFF2-40B4-BE49-F238E27FC236}">
              <a16:creationId xmlns:a16="http://schemas.microsoft.com/office/drawing/2014/main" id="{2DE7094F-5EFD-4A08-8254-451DFD0D0515}"/>
            </a:ext>
          </a:extLst>
        </xdr:cNvPr>
        <xdr:cNvSpPr txBox="1"/>
      </xdr:nvSpPr>
      <xdr:spPr>
        <a:xfrm>
          <a:off x="1856112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2" name="n_2aveValue【消防施設】&#10;一人当たり面積">
          <a:extLst>
            <a:ext uri="{FF2B5EF4-FFF2-40B4-BE49-F238E27FC236}">
              <a16:creationId xmlns:a16="http://schemas.microsoft.com/office/drawing/2014/main" id="{A567C76D-1182-4D43-A90A-B048A80C9F06}"/>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3" name="n_3aveValue【消防施設】&#10;一人当たり面積">
          <a:extLst>
            <a:ext uri="{FF2B5EF4-FFF2-40B4-BE49-F238E27FC236}">
              <a16:creationId xmlns:a16="http://schemas.microsoft.com/office/drawing/2014/main" id="{0FA4D74F-87CF-4092-9F62-11187C006672}"/>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4" name="n_4aveValue【消防施設】&#10;一人当たり面積">
          <a:extLst>
            <a:ext uri="{FF2B5EF4-FFF2-40B4-BE49-F238E27FC236}">
              <a16:creationId xmlns:a16="http://schemas.microsoft.com/office/drawing/2014/main" id="{323BD816-BB33-47B8-8112-ED786E417DA0}"/>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50564</xdr:rowOff>
    </xdr:from>
    <xdr:ext cx="469744" cy="259045"/>
    <xdr:sp macro="" textlink="">
      <xdr:nvSpPr>
        <xdr:cNvPr id="735" name="n_1mainValue【消防施設】&#10;一人当たり面積">
          <a:extLst>
            <a:ext uri="{FF2B5EF4-FFF2-40B4-BE49-F238E27FC236}">
              <a16:creationId xmlns:a16="http://schemas.microsoft.com/office/drawing/2014/main" id="{11262F40-757F-4EA7-83D2-76AAC66C9FAC}"/>
            </a:ext>
          </a:extLst>
        </xdr:cNvPr>
        <xdr:cNvSpPr txBox="1"/>
      </xdr:nvSpPr>
      <xdr:spPr>
        <a:xfrm>
          <a:off x="1856112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27703</xdr:rowOff>
    </xdr:from>
    <xdr:ext cx="469744" cy="259045"/>
    <xdr:sp macro="" textlink="">
      <xdr:nvSpPr>
        <xdr:cNvPr id="736" name="n_2mainValue【消防施設】&#10;一人当たり面積">
          <a:extLst>
            <a:ext uri="{FF2B5EF4-FFF2-40B4-BE49-F238E27FC236}">
              <a16:creationId xmlns:a16="http://schemas.microsoft.com/office/drawing/2014/main" id="{52A2102C-219A-4C1F-820E-0F4308282FAD}"/>
            </a:ext>
          </a:extLst>
        </xdr:cNvPr>
        <xdr:cNvSpPr txBox="1"/>
      </xdr:nvSpPr>
      <xdr:spPr>
        <a:xfrm>
          <a:off x="17776267" y="1377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45990</xdr:rowOff>
    </xdr:from>
    <xdr:ext cx="469744" cy="259045"/>
    <xdr:sp macro="" textlink="">
      <xdr:nvSpPr>
        <xdr:cNvPr id="737" name="n_3mainValue【消防施設】&#10;一人当たり面積">
          <a:extLst>
            <a:ext uri="{FF2B5EF4-FFF2-40B4-BE49-F238E27FC236}">
              <a16:creationId xmlns:a16="http://schemas.microsoft.com/office/drawing/2014/main" id="{13279FCE-F155-40E3-97A6-0425CD3A5206}"/>
            </a:ext>
          </a:extLst>
        </xdr:cNvPr>
        <xdr:cNvSpPr txBox="1"/>
      </xdr:nvSpPr>
      <xdr:spPr>
        <a:xfrm>
          <a:off x="1700156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38" name="n_4mainValue【消防施設】&#10;一人当たり面積">
          <a:extLst>
            <a:ext uri="{FF2B5EF4-FFF2-40B4-BE49-F238E27FC236}">
              <a16:creationId xmlns:a16="http://schemas.microsoft.com/office/drawing/2014/main" id="{017A6417-0B97-4BD3-BDEF-B364CD47AB31}"/>
            </a:ext>
          </a:extLst>
        </xdr:cNvPr>
        <xdr:cNvSpPr txBox="1"/>
      </xdr:nvSpPr>
      <xdr:spPr>
        <a:xfrm>
          <a:off x="16226867" y="1381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A48B5ABA-CF74-4C78-8BDF-14AEC929C15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2EAF8E85-0D87-4D95-B74B-C3BCA2A0180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573FD5E4-E6B4-4102-965A-592307552BF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F55C427B-73A9-4C34-B7B0-F9EF6526DE5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7A0BD12-1AEA-4FF3-8720-FF8C57F5997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FF3D27F5-6C3C-4007-9486-DE58D217A31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2B658E1-6927-44D3-A786-8DF37EDA7FD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B6ABD437-0577-4DE5-85A9-42746AC64FB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6F5BA807-B1F3-471E-A863-6FAD505564F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70B31F69-253E-46C8-A030-7C81C1FAEC8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591F8942-DC3E-44E5-8DF8-95F1A87FC24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21686F71-3D45-4F00-AC44-AD25BB01AFF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2A80D539-A722-4818-961F-2CE6553FC01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205AD4B1-08BB-461B-A277-043B88E1B10D}"/>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D09D6425-F270-47C2-AD7A-96F052A2ECD9}"/>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7D9D24C0-A84A-41F4-8046-58ACF1A19E32}"/>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BAC42F42-45B9-4A51-A77B-4EC29BBC4B1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9A31055D-E722-49D6-8309-EC3EB3A42F9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E7B6CF7A-615B-41C7-B57E-7F19424935E5}"/>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A1767BC0-268D-4E31-8164-AAB589097E0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77812F65-FD5D-400C-BD31-432E558C51A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1807E223-8B1A-479F-B84B-78656C97C4E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1F2F0884-8AB3-484C-90B3-23B4EEB4C79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127F976D-2A59-429D-B266-46809D197E7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E43FBEC7-3343-4EE4-9C37-C8621D5989C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EE1EB5C2-E272-48C9-A5A5-A43916A160B6}"/>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4E090ECC-1CDB-4CEB-87D8-AC7D36BF85C8}"/>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32752D0B-5D68-44C0-8E7B-7A7CE567D2C4}"/>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72F8A57F-B5E7-43D6-9335-F5787FCAD0C9}"/>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218C011E-D4BF-43A8-932E-8733DAE216FF}"/>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9" name="【庁舎】&#10;有形固定資産減価償却率平均値テキスト">
          <a:extLst>
            <a:ext uri="{FF2B5EF4-FFF2-40B4-BE49-F238E27FC236}">
              <a16:creationId xmlns:a16="http://schemas.microsoft.com/office/drawing/2014/main" id="{7AB51DA8-222E-4718-9F20-E13827CEB093}"/>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AE3A18B8-E892-48EF-8CC4-A87EE3FE753F}"/>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325F325B-952A-41C0-9A04-16F23AD7BF61}"/>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C9210762-B0EF-41DB-A059-8359D32B0FBC}"/>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23466107-FEBE-45F8-AB9A-581B7393223A}"/>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C224D4C3-279A-4E88-BC15-29297345CD4C}"/>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4B85DAF-4148-4D98-B631-10C325DBEE8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26235FE-367D-42D6-B832-57449AD523A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7729E93-1349-4196-83A1-B90BD6D833C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AD6B6B3-1109-4BB8-BE3E-AB6E3BCF15D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D95DF79-DBAD-4D44-A48C-B1EEBC58AEF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36830</xdr:rowOff>
    </xdr:from>
    <xdr:to>
      <xdr:col>85</xdr:col>
      <xdr:colOff>177800</xdr:colOff>
      <xdr:row>104</xdr:row>
      <xdr:rowOff>138430</xdr:rowOff>
    </xdr:to>
    <xdr:sp macro="" textlink="">
      <xdr:nvSpPr>
        <xdr:cNvPr id="780" name="楕円 779">
          <a:extLst>
            <a:ext uri="{FF2B5EF4-FFF2-40B4-BE49-F238E27FC236}">
              <a16:creationId xmlns:a16="http://schemas.microsoft.com/office/drawing/2014/main" id="{364CF25E-0DC8-4026-A701-46D84FF28102}"/>
            </a:ext>
          </a:extLst>
        </xdr:cNvPr>
        <xdr:cNvSpPr/>
      </xdr:nvSpPr>
      <xdr:spPr>
        <a:xfrm>
          <a:off x="14325600" y="1747139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59707</xdr:rowOff>
    </xdr:from>
    <xdr:ext cx="405111" cy="259045"/>
    <xdr:sp macro="" textlink="">
      <xdr:nvSpPr>
        <xdr:cNvPr id="781" name="【庁舎】&#10;有形固定資産減価償却率該当値テキスト">
          <a:extLst>
            <a:ext uri="{FF2B5EF4-FFF2-40B4-BE49-F238E27FC236}">
              <a16:creationId xmlns:a16="http://schemas.microsoft.com/office/drawing/2014/main" id="{C70D3846-DF94-4A09-BEAA-1678F4015D3A}"/>
            </a:ext>
          </a:extLst>
        </xdr:cNvPr>
        <xdr:cNvSpPr txBox="1"/>
      </xdr:nvSpPr>
      <xdr:spPr>
        <a:xfrm>
          <a:off x="14414500"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782" name="楕円 781">
          <a:extLst>
            <a:ext uri="{FF2B5EF4-FFF2-40B4-BE49-F238E27FC236}">
              <a16:creationId xmlns:a16="http://schemas.microsoft.com/office/drawing/2014/main" id="{F5BF617E-AC44-440F-9C25-B2764188DA98}"/>
            </a:ext>
          </a:extLst>
        </xdr:cNvPr>
        <xdr:cNvSpPr/>
      </xdr:nvSpPr>
      <xdr:spPr>
        <a:xfrm>
          <a:off x="13578840" y="1746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87630</xdr:rowOff>
    </xdr:to>
    <xdr:cxnSp macro="">
      <xdr:nvCxnSpPr>
        <xdr:cNvPr id="783" name="直線コネクタ 782">
          <a:extLst>
            <a:ext uri="{FF2B5EF4-FFF2-40B4-BE49-F238E27FC236}">
              <a16:creationId xmlns:a16="http://schemas.microsoft.com/office/drawing/2014/main" id="{1AFB7188-C5BD-4FEF-A45E-A34DF7280DF7}"/>
            </a:ext>
          </a:extLst>
        </xdr:cNvPr>
        <xdr:cNvCxnSpPr/>
      </xdr:nvCxnSpPr>
      <xdr:spPr>
        <a:xfrm>
          <a:off x="13629640" y="17515659"/>
          <a:ext cx="7467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80918</xdr:rowOff>
    </xdr:from>
    <xdr:to>
      <xdr:col>76</xdr:col>
      <xdr:colOff>165100</xdr:colOff>
      <xdr:row>105</xdr:row>
      <xdr:rowOff>11068</xdr:rowOff>
    </xdr:to>
    <xdr:sp macro="" textlink="">
      <xdr:nvSpPr>
        <xdr:cNvPr id="784" name="楕円 783">
          <a:extLst>
            <a:ext uri="{FF2B5EF4-FFF2-40B4-BE49-F238E27FC236}">
              <a16:creationId xmlns:a16="http://schemas.microsoft.com/office/drawing/2014/main" id="{5790A8C7-2556-44F4-90E4-431F93E41009}"/>
            </a:ext>
          </a:extLst>
        </xdr:cNvPr>
        <xdr:cNvSpPr/>
      </xdr:nvSpPr>
      <xdr:spPr>
        <a:xfrm>
          <a:off x="12804140" y="17515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81099</xdr:rowOff>
    </xdr:from>
    <xdr:to>
      <xdr:col>81</xdr:col>
      <xdr:colOff>50800</xdr:colOff>
      <xdr:row>104</xdr:row>
      <xdr:rowOff>131718</xdr:rowOff>
    </xdr:to>
    <xdr:cxnSp macro="">
      <xdr:nvCxnSpPr>
        <xdr:cNvPr id="785" name="直線コネクタ 784">
          <a:extLst>
            <a:ext uri="{FF2B5EF4-FFF2-40B4-BE49-F238E27FC236}">
              <a16:creationId xmlns:a16="http://schemas.microsoft.com/office/drawing/2014/main" id="{516E970B-1CE5-4A21-A97D-1F418B77DD6B}"/>
            </a:ext>
          </a:extLst>
        </xdr:cNvPr>
        <xdr:cNvCxnSpPr/>
      </xdr:nvCxnSpPr>
      <xdr:spPr>
        <a:xfrm flipV="1">
          <a:off x="12854940" y="17515659"/>
          <a:ext cx="7747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44994</xdr:rowOff>
    </xdr:from>
    <xdr:to>
      <xdr:col>72</xdr:col>
      <xdr:colOff>38100</xdr:colOff>
      <xdr:row>104</xdr:row>
      <xdr:rowOff>146594</xdr:rowOff>
    </xdr:to>
    <xdr:sp macro="" textlink="">
      <xdr:nvSpPr>
        <xdr:cNvPr id="786" name="楕円 785">
          <a:extLst>
            <a:ext uri="{FF2B5EF4-FFF2-40B4-BE49-F238E27FC236}">
              <a16:creationId xmlns:a16="http://schemas.microsoft.com/office/drawing/2014/main" id="{709E7125-BE4B-4226-8272-225FCD6935E4}"/>
            </a:ext>
          </a:extLst>
        </xdr:cNvPr>
        <xdr:cNvSpPr/>
      </xdr:nvSpPr>
      <xdr:spPr>
        <a:xfrm>
          <a:off x="12029440" y="174795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95794</xdr:rowOff>
    </xdr:from>
    <xdr:to>
      <xdr:col>76</xdr:col>
      <xdr:colOff>114300</xdr:colOff>
      <xdr:row>104</xdr:row>
      <xdr:rowOff>131718</xdr:rowOff>
    </xdr:to>
    <xdr:cxnSp macro="">
      <xdr:nvCxnSpPr>
        <xdr:cNvPr id="787" name="直線コネクタ 786">
          <a:extLst>
            <a:ext uri="{FF2B5EF4-FFF2-40B4-BE49-F238E27FC236}">
              <a16:creationId xmlns:a16="http://schemas.microsoft.com/office/drawing/2014/main" id="{5B98C58A-0F8D-4A94-B5D6-08553365FD76}"/>
            </a:ext>
          </a:extLst>
        </xdr:cNvPr>
        <xdr:cNvCxnSpPr/>
      </xdr:nvCxnSpPr>
      <xdr:spPr>
        <a:xfrm>
          <a:off x="12072620" y="17530354"/>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20501</xdr:rowOff>
    </xdr:from>
    <xdr:to>
      <xdr:col>67</xdr:col>
      <xdr:colOff>101600</xdr:colOff>
      <xdr:row>104</xdr:row>
      <xdr:rowOff>122101</xdr:rowOff>
    </xdr:to>
    <xdr:sp macro="" textlink="">
      <xdr:nvSpPr>
        <xdr:cNvPr id="788" name="楕円 787">
          <a:extLst>
            <a:ext uri="{FF2B5EF4-FFF2-40B4-BE49-F238E27FC236}">
              <a16:creationId xmlns:a16="http://schemas.microsoft.com/office/drawing/2014/main" id="{D78A057E-5ABA-4219-B06B-4D7A10DEF9C5}"/>
            </a:ext>
          </a:extLst>
        </xdr:cNvPr>
        <xdr:cNvSpPr/>
      </xdr:nvSpPr>
      <xdr:spPr>
        <a:xfrm>
          <a:off x="11231880" y="1745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71301</xdr:rowOff>
    </xdr:from>
    <xdr:to>
      <xdr:col>71</xdr:col>
      <xdr:colOff>177800</xdr:colOff>
      <xdr:row>104</xdr:row>
      <xdr:rowOff>95794</xdr:rowOff>
    </xdr:to>
    <xdr:cxnSp macro="">
      <xdr:nvCxnSpPr>
        <xdr:cNvPr id="789" name="直線コネクタ 788">
          <a:extLst>
            <a:ext uri="{FF2B5EF4-FFF2-40B4-BE49-F238E27FC236}">
              <a16:creationId xmlns:a16="http://schemas.microsoft.com/office/drawing/2014/main" id="{C97C1FBC-964E-4175-9863-8DA35F58CDC0}"/>
            </a:ext>
          </a:extLst>
        </xdr:cNvPr>
        <xdr:cNvCxnSpPr/>
      </xdr:nvCxnSpPr>
      <xdr:spPr>
        <a:xfrm>
          <a:off x="11282680" y="17505861"/>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0" name="n_1aveValue【庁舎】&#10;有形固定資産減価償却率">
          <a:extLst>
            <a:ext uri="{FF2B5EF4-FFF2-40B4-BE49-F238E27FC236}">
              <a16:creationId xmlns:a16="http://schemas.microsoft.com/office/drawing/2014/main" id="{B4D373BF-DB4E-4EB5-9D09-D2913EE44E67}"/>
            </a:ext>
          </a:extLst>
        </xdr:cNvPr>
        <xdr:cNvSpPr txBox="1"/>
      </xdr:nvSpPr>
      <xdr:spPr>
        <a:xfrm>
          <a:off x="13437244" y="17600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1" name="n_2aveValue【庁舎】&#10;有形固定資産減価償却率">
          <a:extLst>
            <a:ext uri="{FF2B5EF4-FFF2-40B4-BE49-F238E27FC236}">
              <a16:creationId xmlns:a16="http://schemas.microsoft.com/office/drawing/2014/main" id="{80500DEC-B230-45B5-8278-0CAE777B6349}"/>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2" name="n_3aveValue【庁舎】&#10;有形固定資産減価償却率">
          <a:extLst>
            <a:ext uri="{FF2B5EF4-FFF2-40B4-BE49-F238E27FC236}">
              <a16:creationId xmlns:a16="http://schemas.microsoft.com/office/drawing/2014/main" id="{0DA500DD-66DF-4153-9447-BB9CAB89EC70}"/>
            </a:ext>
          </a:extLst>
        </xdr:cNvPr>
        <xdr:cNvSpPr txBox="1"/>
      </xdr:nvSpPr>
      <xdr:spPr>
        <a:xfrm>
          <a:off x="11900544" y="1757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793" name="n_4aveValue【庁舎】&#10;有形固定資産減価償却率">
          <a:extLst>
            <a:ext uri="{FF2B5EF4-FFF2-40B4-BE49-F238E27FC236}">
              <a16:creationId xmlns:a16="http://schemas.microsoft.com/office/drawing/2014/main" id="{191AC995-2902-4C7D-BB5F-8D23AABE9E07}"/>
            </a:ext>
          </a:extLst>
        </xdr:cNvPr>
        <xdr:cNvSpPr txBox="1"/>
      </xdr:nvSpPr>
      <xdr:spPr>
        <a:xfrm>
          <a:off x="1110298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148426</xdr:rowOff>
    </xdr:from>
    <xdr:ext cx="405111" cy="259045"/>
    <xdr:sp macro="" textlink="">
      <xdr:nvSpPr>
        <xdr:cNvPr id="794" name="n_1mainValue【庁舎】&#10;有形固定資産減価償却率">
          <a:extLst>
            <a:ext uri="{FF2B5EF4-FFF2-40B4-BE49-F238E27FC236}">
              <a16:creationId xmlns:a16="http://schemas.microsoft.com/office/drawing/2014/main" id="{CF62581F-FF1B-46CD-AA27-7B6438337D99}"/>
            </a:ext>
          </a:extLst>
        </xdr:cNvPr>
        <xdr:cNvSpPr txBox="1"/>
      </xdr:nvSpPr>
      <xdr:spPr>
        <a:xfrm>
          <a:off x="1343724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2195</xdr:rowOff>
    </xdr:from>
    <xdr:ext cx="405111" cy="259045"/>
    <xdr:sp macro="" textlink="">
      <xdr:nvSpPr>
        <xdr:cNvPr id="795" name="n_2mainValue【庁舎】&#10;有形固定資産減価償却率">
          <a:extLst>
            <a:ext uri="{FF2B5EF4-FFF2-40B4-BE49-F238E27FC236}">
              <a16:creationId xmlns:a16="http://schemas.microsoft.com/office/drawing/2014/main" id="{9E0D1C83-826D-4E29-A4D9-060F40190DB2}"/>
            </a:ext>
          </a:extLst>
        </xdr:cNvPr>
        <xdr:cNvSpPr txBox="1"/>
      </xdr:nvSpPr>
      <xdr:spPr>
        <a:xfrm>
          <a:off x="12675244" y="1760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163121</xdr:rowOff>
    </xdr:from>
    <xdr:ext cx="405111" cy="259045"/>
    <xdr:sp macro="" textlink="">
      <xdr:nvSpPr>
        <xdr:cNvPr id="796" name="n_3mainValue【庁舎】&#10;有形固定資産減価償却率">
          <a:extLst>
            <a:ext uri="{FF2B5EF4-FFF2-40B4-BE49-F238E27FC236}">
              <a16:creationId xmlns:a16="http://schemas.microsoft.com/office/drawing/2014/main" id="{4713582B-6492-4B4C-99F0-38990221ABC3}"/>
            </a:ext>
          </a:extLst>
        </xdr:cNvPr>
        <xdr:cNvSpPr txBox="1"/>
      </xdr:nvSpPr>
      <xdr:spPr>
        <a:xfrm>
          <a:off x="11900544" y="1726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138628</xdr:rowOff>
    </xdr:from>
    <xdr:ext cx="405111" cy="259045"/>
    <xdr:sp macro="" textlink="">
      <xdr:nvSpPr>
        <xdr:cNvPr id="797" name="n_4mainValue【庁舎】&#10;有形固定資産減価償却率">
          <a:extLst>
            <a:ext uri="{FF2B5EF4-FFF2-40B4-BE49-F238E27FC236}">
              <a16:creationId xmlns:a16="http://schemas.microsoft.com/office/drawing/2014/main" id="{2D9668D0-4B50-428F-A094-03301C991F2C}"/>
            </a:ext>
          </a:extLst>
        </xdr:cNvPr>
        <xdr:cNvSpPr txBox="1"/>
      </xdr:nvSpPr>
      <xdr:spPr>
        <a:xfrm>
          <a:off x="1110298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FE58A31C-7742-4574-A7B5-7167CAD5153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7319B57A-ED9A-4181-89D7-FF14AFFBCAA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8B69C4FB-66AD-4E44-B987-97091ACAE92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3CA216CF-8879-4098-89FC-E5E2DCDF44F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44E3E5E7-30A3-48DE-904F-88BB0C97DA23}"/>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C01A4347-3630-4C9B-93EF-3DB12E2824A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532A350B-CF27-4771-AF72-31A7C6D7DE3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423DA7C5-4B33-4D4E-8D6E-5119BD65F99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AE9F5B2C-C4B4-4022-AAF8-7A02C63D4F1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1ACB795-6DE1-4209-BE8B-422ED2831981}"/>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4C3C023B-B3D8-40B1-9641-460FB7872D69}"/>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63FE5F4F-E8D4-4FBF-B6F0-68011B9364A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FC79607D-440C-40CD-A752-40CAA99A8F1F}"/>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65E46FEE-575B-4251-989E-68C8580358A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3B73FFCC-0A6F-4A82-AE0E-F328BA848A8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04323970-9EB5-43EA-8A7D-B4C75B151A94}"/>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9DBFAD5B-89CC-415A-B013-1D2683BFE8D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379DD291-7773-4FAA-91E6-D808ADDCAC4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6DA28E6C-1D6E-4539-B2EC-7EF5691A065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FAC5F3A1-C607-44AC-A3F1-8DCC1FA3982B}"/>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98B9E22E-3860-4EB4-8C52-61F01EB4668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04223F73-D1A5-4E04-AEA5-B3FADAFA55C9}"/>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063F2508-2DD5-4F25-9821-8FB1E79B07EA}"/>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4162A0BE-9F2B-46FC-B13A-A5C3EF34C7D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F326002E-6663-4388-AA9E-4C7FE885211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F3AE0A97-FBB1-4D53-AF90-028EAE1EA89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CBDECF0A-BB91-464E-B951-B271622488A2}"/>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3219410C-FB66-4549-96BB-3510274E7816}"/>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F509C82E-4E36-47D3-B3D5-402CBC4FE6E1}"/>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B374B8BF-3B84-4389-8F9B-290840EB1FBE}"/>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1C8A11D5-75B7-461A-A705-6AB9AF08AECB}"/>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29" name="【庁舎】&#10;一人当たり面積平均値テキスト">
          <a:extLst>
            <a:ext uri="{FF2B5EF4-FFF2-40B4-BE49-F238E27FC236}">
              <a16:creationId xmlns:a16="http://schemas.microsoft.com/office/drawing/2014/main" id="{099F21B0-6E50-4A45-9442-C039C6567E4C}"/>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0EF4A0D5-D20C-4FC4-BED4-3462D003D416}"/>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C7781B3D-8348-42B1-9ACD-87A743400529}"/>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6AB3CF0E-BB9F-47C6-BC6E-BBAEB87F4EE3}"/>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90CC9A50-7836-4D62-88B4-5F61C8A8BF5B}"/>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4415A2AE-3532-4864-8E45-B0413323C343}"/>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99224C6-CEB4-46E5-AB7D-9A6EB0E2E39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EDCA7D68-94E2-4FF3-B3BF-EEBABEE86B3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4FF726D-5337-4900-9884-F319FFA1C0C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DD41108B-4887-4282-BA06-910B885229C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F80816C4-4A64-4CD8-9C0C-16D5C695716B}"/>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40" name="楕円 839">
          <a:extLst>
            <a:ext uri="{FF2B5EF4-FFF2-40B4-BE49-F238E27FC236}">
              <a16:creationId xmlns:a16="http://schemas.microsoft.com/office/drawing/2014/main" id="{C4FA2FF5-1BCE-4276-A7AD-02AA5E3ED30D}"/>
            </a:ext>
          </a:extLst>
        </xdr:cNvPr>
        <xdr:cNvSpPr/>
      </xdr:nvSpPr>
      <xdr:spPr>
        <a:xfrm>
          <a:off x="1945894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2557</xdr:rowOff>
    </xdr:from>
    <xdr:ext cx="469744" cy="259045"/>
    <xdr:sp macro="" textlink="">
      <xdr:nvSpPr>
        <xdr:cNvPr id="841" name="【庁舎】&#10;一人当たり面積該当値テキスト">
          <a:extLst>
            <a:ext uri="{FF2B5EF4-FFF2-40B4-BE49-F238E27FC236}">
              <a16:creationId xmlns:a16="http://schemas.microsoft.com/office/drawing/2014/main" id="{274E4E16-B907-4066-8901-0297630F85C1}"/>
            </a:ext>
          </a:extLst>
        </xdr:cNvPr>
        <xdr:cNvSpPr txBox="1"/>
      </xdr:nvSpPr>
      <xdr:spPr>
        <a:xfrm>
          <a:off x="19547840"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157662</xdr:rowOff>
    </xdr:from>
    <xdr:to>
      <xdr:col>112</xdr:col>
      <xdr:colOff>38100</xdr:colOff>
      <xdr:row>106</xdr:row>
      <xdr:rowOff>87812</xdr:rowOff>
    </xdr:to>
    <xdr:sp macro="" textlink="">
      <xdr:nvSpPr>
        <xdr:cNvPr id="842" name="楕円 841">
          <a:extLst>
            <a:ext uri="{FF2B5EF4-FFF2-40B4-BE49-F238E27FC236}">
              <a16:creationId xmlns:a16="http://schemas.microsoft.com/office/drawing/2014/main" id="{119D73B8-D18B-4266-B46F-6518A015E623}"/>
            </a:ext>
          </a:extLst>
        </xdr:cNvPr>
        <xdr:cNvSpPr/>
      </xdr:nvSpPr>
      <xdr:spPr>
        <a:xfrm>
          <a:off x="18735040" y="177598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37012</xdr:rowOff>
    </xdr:to>
    <xdr:cxnSp macro="">
      <xdr:nvCxnSpPr>
        <xdr:cNvPr id="843" name="直線コネクタ 842">
          <a:extLst>
            <a:ext uri="{FF2B5EF4-FFF2-40B4-BE49-F238E27FC236}">
              <a16:creationId xmlns:a16="http://schemas.microsoft.com/office/drawing/2014/main" id="{5C569C7F-77CF-4761-ADDC-ABEE23C41C77}"/>
            </a:ext>
          </a:extLst>
        </xdr:cNvPr>
        <xdr:cNvCxnSpPr/>
      </xdr:nvCxnSpPr>
      <xdr:spPr>
        <a:xfrm flipV="1">
          <a:off x="18778220" y="17800320"/>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164193</xdr:rowOff>
    </xdr:from>
    <xdr:to>
      <xdr:col>107</xdr:col>
      <xdr:colOff>101600</xdr:colOff>
      <xdr:row>106</xdr:row>
      <xdr:rowOff>94343</xdr:rowOff>
    </xdr:to>
    <xdr:sp macro="" textlink="">
      <xdr:nvSpPr>
        <xdr:cNvPr id="844" name="楕円 843">
          <a:extLst>
            <a:ext uri="{FF2B5EF4-FFF2-40B4-BE49-F238E27FC236}">
              <a16:creationId xmlns:a16="http://schemas.microsoft.com/office/drawing/2014/main" id="{3A39844A-A782-4D3B-A719-280FCE85B331}"/>
            </a:ext>
          </a:extLst>
        </xdr:cNvPr>
        <xdr:cNvSpPr/>
      </xdr:nvSpPr>
      <xdr:spPr>
        <a:xfrm>
          <a:off x="17937480" y="17766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37012</xdr:rowOff>
    </xdr:from>
    <xdr:to>
      <xdr:col>111</xdr:col>
      <xdr:colOff>177800</xdr:colOff>
      <xdr:row>106</xdr:row>
      <xdr:rowOff>43543</xdr:rowOff>
    </xdr:to>
    <xdr:cxnSp macro="">
      <xdr:nvCxnSpPr>
        <xdr:cNvPr id="845" name="直線コネクタ 844">
          <a:extLst>
            <a:ext uri="{FF2B5EF4-FFF2-40B4-BE49-F238E27FC236}">
              <a16:creationId xmlns:a16="http://schemas.microsoft.com/office/drawing/2014/main" id="{FC35FB8C-DDBA-48F3-981D-729E4184DD70}"/>
            </a:ext>
          </a:extLst>
        </xdr:cNvPr>
        <xdr:cNvCxnSpPr/>
      </xdr:nvCxnSpPr>
      <xdr:spPr>
        <a:xfrm flipV="1">
          <a:off x="17988280" y="17806852"/>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167458</xdr:rowOff>
    </xdr:from>
    <xdr:to>
      <xdr:col>102</xdr:col>
      <xdr:colOff>165100</xdr:colOff>
      <xdr:row>106</xdr:row>
      <xdr:rowOff>97608</xdr:rowOff>
    </xdr:to>
    <xdr:sp macro="" textlink="">
      <xdr:nvSpPr>
        <xdr:cNvPr id="846" name="楕円 845">
          <a:extLst>
            <a:ext uri="{FF2B5EF4-FFF2-40B4-BE49-F238E27FC236}">
              <a16:creationId xmlns:a16="http://schemas.microsoft.com/office/drawing/2014/main" id="{DE69AF28-94C2-4650-8B0D-BA67FAD64E87}"/>
            </a:ext>
          </a:extLst>
        </xdr:cNvPr>
        <xdr:cNvSpPr/>
      </xdr:nvSpPr>
      <xdr:spPr>
        <a:xfrm>
          <a:off x="17162780" y="17769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43543</xdr:rowOff>
    </xdr:from>
    <xdr:to>
      <xdr:col>107</xdr:col>
      <xdr:colOff>50800</xdr:colOff>
      <xdr:row>106</xdr:row>
      <xdr:rowOff>46808</xdr:rowOff>
    </xdr:to>
    <xdr:cxnSp macro="">
      <xdr:nvCxnSpPr>
        <xdr:cNvPr id="847" name="直線コネクタ 846">
          <a:extLst>
            <a:ext uri="{FF2B5EF4-FFF2-40B4-BE49-F238E27FC236}">
              <a16:creationId xmlns:a16="http://schemas.microsoft.com/office/drawing/2014/main" id="{DA609EA0-91F2-42BC-A8F7-FECC819BDEF2}"/>
            </a:ext>
          </a:extLst>
        </xdr:cNvPr>
        <xdr:cNvCxnSpPr/>
      </xdr:nvCxnSpPr>
      <xdr:spPr>
        <a:xfrm flipV="1">
          <a:off x="17213580" y="17813383"/>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48" name="楕円 847">
          <a:extLst>
            <a:ext uri="{FF2B5EF4-FFF2-40B4-BE49-F238E27FC236}">
              <a16:creationId xmlns:a16="http://schemas.microsoft.com/office/drawing/2014/main" id="{FB252955-C0F9-4A83-94CF-7325D8330511}"/>
            </a:ext>
          </a:extLst>
        </xdr:cNvPr>
        <xdr:cNvSpPr/>
      </xdr:nvSpPr>
      <xdr:spPr>
        <a:xfrm>
          <a:off x="1638808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46808</xdr:rowOff>
    </xdr:from>
    <xdr:to>
      <xdr:col>102</xdr:col>
      <xdr:colOff>114300</xdr:colOff>
      <xdr:row>106</xdr:row>
      <xdr:rowOff>53339</xdr:rowOff>
    </xdr:to>
    <xdr:cxnSp macro="">
      <xdr:nvCxnSpPr>
        <xdr:cNvPr id="849" name="直線コネクタ 848">
          <a:extLst>
            <a:ext uri="{FF2B5EF4-FFF2-40B4-BE49-F238E27FC236}">
              <a16:creationId xmlns:a16="http://schemas.microsoft.com/office/drawing/2014/main" id="{8BAE9226-F40F-45A3-B6E5-BF0D544D4377}"/>
            </a:ext>
          </a:extLst>
        </xdr:cNvPr>
        <xdr:cNvCxnSpPr/>
      </xdr:nvCxnSpPr>
      <xdr:spPr>
        <a:xfrm flipV="1">
          <a:off x="16431260" y="17816648"/>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0" name="n_1aveValue【庁舎】&#10;一人当たり面積">
          <a:extLst>
            <a:ext uri="{FF2B5EF4-FFF2-40B4-BE49-F238E27FC236}">
              <a16:creationId xmlns:a16="http://schemas.microsoft.com/office/drawing/2014/main" id="{E8BAD316-0993-4644-9737-D4F24568D4F9}"/>
            </a:ext>
          </a:extLst>
        </xdr:cNvPr>
        <xdr:cNvSpPr txBox="1"/>
      </xdr:nvSpPr>
      <xdr:spPr>
        <a:xfrm>
          <a:off x="185611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1" name="n_2aveValue【庁舎】&#10;一人当たり面積">
          <a:extLst>
            <a:ext uri="{FF2B5EF4-FFF2-40B4-BE49-F238E27FC236}">
              <a16:creationId xmlns:a16="http://schemas.microsoft.com/office/drawing/2014/main" id="{7C750E62-A127-400B-89A3-82FCB36BCDC5}"/>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2" name="n_3aveValue【庁舎】&#10;一人当たり面積">
          <a:extLst>
            <a:ext uri="{FF2B5EF4-FFF2-40B4-BE49-F238E27FC236}">
              <a16:creationId xmlns:a16="http://schemas.microsoft.com/office/drawing/2014/main" id="{A9D9EBF5-0E36-4E0A-87BA-B473C53B587E}"/>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3" name="n_4aveValue【庁舎】&#10;一人当たり面積">
          <a:extLst>
            <a:ext uri="{FF2B5EF4-FFF2-40B4-BE49-F238E27FC236}">
              <a16:creationId xmlns:a16="http://schemas.microsoft.com/office/drawing/2014/main" id="{CA1C082F-E1A9-46C2-8B26-8A364D474DF4}"/>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104339</xdr:rowOff>
    </xdr:from>
    <xdr:ext cx="469744" cy="259045"/>
    <xdr:sp macro="" textlink="">
      <xdr:nvSpPr>
        <xdr:cNvPr id="854" name="n_1mainValue【庁舎】&#10;一人当たり面積">
          <a:extLst>
            <a:ext uri="{FF2B5EF4-FFF2-40B4-BE49-F238E27FC236}">
              <a16:creationId xmlns:a16="http://schemas.microsoft.com/office/drawing/2014/main" id="{0CD30078-ACD1-482F-B468-F6A221718E37}"/>
            </a:ext>
          </a:extLst>
        </xdr:cNvPr>
        <xdr:cNvSpPr txBox="1"/>
      </xdr:nvSpPr>
      <xdr:spPr>
        <a:xfrm>
          <a:off x="18561127" y="1753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110870</xdr:rowOff>
    </xdr:from>
    <xdr:ext cx="469744" cy="259045"/>
    <xdr:sp macro="" textlink="">
      <xdr:nvSpPr>
        <xdr:cNvPr id="855" name="n_2mainValue【庁舎】&#10;一人当たり面積">
          <a:extLst>
            <a:ext uri="{FF2B5EF4-FFF2-40B4-BE49-F238E27FC236}">
              <a16:creationId xmlns:a16="http://schemas.microsoft.com/office/drawing/2014/main" id="{14C25C26-32E2-4B55-B381-19125BE6E6F1}"/>
            </a:ext>
          </a:extLst>
        </xdr:cNvPr>
        <xdr:cNvSpPr txBox="1"/>
      </xdr:nvSpPr>
      <xdr:spPr>
        <a:xfrm>
          <a:off x="17776267" y="1754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114135</xdr:rowOff>
    </xdr:from>
    <xdr:ext cx="469744" cy="259045"/>
    <xdr:sp macro="" textlink="">
      <xdr:nvSpPr>
        <xdr:cNvPr id="856" name="n_3mainValue【庁舎】&#10;一人当たり面積">
          <a:extLst>
            <a:ext uri="{FF2B5EF4-FFF2-40B4-BE49-F238E27FC236}">
              <a16:creationId xmlns:a16="http://schemas.microsoft.com/office/drawing/2014/main" id="{C1C7F2E7-8177-4D26-BEEA-FEB2784ABE07}"/>
            </a:ext>
          </a:extLst>
        </xdr:cNvPr>
        <xdr:cNvSpPr txBox="1"/>
      </xdr:nvSpPr>
      <xdr:spPr>
        <a:xfrm>
          <a:off x="17001567" y="175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120666</xdr:rowOff>
    </xdr:from>
    <xdr:ext cx="469744" cy="259045"/>
    <xdr:sp macro="" textlink="">
      <xdr:nvSpPr>
        <xdr:cNvPr id="857" name="n_4mainValue【庁舎】&#10;一人当たり面積">
          <a:extLst>
            <a:ext uri="{FF2B5EF4-FFF2-40B4-BE49-F238E27FC236}">
              <a16:creationId xmlns:a16="http://schemas.microsoft.com/office/drawing/2014/main" id="{46455D0B-A89D-4A5E-B3AB-9D2232DD5897}"/>
            </a:ext>
          </a:extLst>
        </xdr:cNvPr>
        <xdr:cNvSpPr txBox="1"/>
      </xdr:nvSpPr>
      <xdr:spPr>
        <a:xfrm>
          <a:off x="16226867" y="1755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F9AC4D09-9A4D-411D-A9B9-11FE648AEB3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8504712D-CDA8-4492-B0A5-CEC1AC64948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AB57ACE-C490-4413-A33A-CFA2EC513E6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latin typeface="ＭＳ Ｐゴシック" panose="020B0600070205080204" pitchFamily="50" charset="-128"/>
              <a:ea typeface="ＭＳ Ｐゴシック" panose="020B0600070205080204" pitchFamily="50" charset="-128"/>
            </a:rPr>
            <a:t>　一般廃棄物処理施設及び体育館・プールを除き、上記施設の有形固定資産減価償却率は、類似団体平均を下回っている。一般廃棄物処理施設については、今後、交付税措置のある地方債を活用した改修を検討していく必要がある。体育館・プールについては、体育館特定天井改修工事等の実施により、前年比</a:t>
          </a:r>
          <a:r>
            <a:rPr kumimoji="1" lang="en-US" altLang="ja-JP" sz="1600">
              <a:latin typeface="ＭＳ Ｐゴシック" panose="020B0600070205080204" pitchFamily="50" charset="-128"/>
              <a:ea typeface="ＭＳ Ｐゴシック" panose="020B0600070205080204" pitchFamily="50" charset="-128"/>
            </a:rPr>
            <a:t>7.2</a:t>
          </a:r>
          <a:r>
            <a:rPr kumimoji="1" lang="ja-JP" altLang="en-US" sz="1600">
              <a:latin typeface="ＭＳ Ｐゴシック" panose="020B0600070205080204" pitchFamily="50" charset="-128"/>
              <a:ea typeface="ＭＳ Ｐゴシック" panose="020B0600070205080204" pitchFamily="50" charset="-128"/>
            </a:rPr>
            <a:t>ポイント低下したものの、依然として類似団体平均を上回っていることから、必要な修繕を適時実施し、施設の長寿命化を図る。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3419_&#19977;&#26408;&#30010;/&#12304;&#36001;&#25919;&#29366;&#27841;&#36039;&#26009;&#38598;&#12305;_373419_&#19977;&#26408;&#30010;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3419_&#19977;&#26408;&#30010;\&#12304;&#36001;&#25919;&#29366;&#27841;&#36039;&#26009;&#38598;&#12305;_373419_&#19977;&#26408;&#30010;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3419_&#19977;&#26408;&#30010;/&#12304;&#36001;&#25919;&#29366;&#27841;&#36039;&#26009;&#38598;&#12305;_373419_&#19977;&#2640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7.9</v>
          </cell>
          <cell r="CV51">
            <v>11.7</v>
          </cell>
        </row>
        <row r="53">
          <cell r="BP53">
            <v>64.099999999999994</v>
          </cell>
          <cell r="BX53">
            <v>65.5</v>
          </cell>
          <cell r="CF53">
            <v>66.7</v>
          </cell>
          <cell r="CN53">
            <v>67.400000000000006</v>
          </cell>
          <cell r="CV53">
            <v>63.7</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cell r="BP73">
            <v>7.9</v>
          </cell>
          <cell r="CV73">
            <v>11.7</v>
          </cell>
        </row>
        <row r="75">
          <cell r="BP75">
            <v>3.9</v>
          </cell>
          <cell r="BX75">
            <v>4.3</v>
          </cell>
          <cell r="CF75">
            <v>5</v>
          </cell>
          <cell r="CN75">
            <v>6.4</v>
          </cell>
          <cell r="CV75">
            <v>7.2</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15095663</v>
      </c>
      <c r="BO4" s="436"/>
      <c r="BP4" s="436"/>
      <c r="BQ4" s="436"/>
      <c r="BR4" s="436"/>
      <c r="BS4" s="436"/>
      <c r="BT4" s="436"/>
      <c r="BU4" s="437"/>
      <c r="BV4" s="435">
        <v>13132121</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8.4</v>
      </c>
      <c r="CU4" s="576"/>
      <c r="CV4" s="576"/>
      <c r="CW4" s="576"/>
      <c r="CX4" s="576"/>
      <c r="CY4" s="576"/>
      <c r="CZ4" s="576"/>
      <c r="DA4" s="577"/>
      <c r="DB4" s="575">
        <v>9.1999999999999993</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14497013</v>
      </c>
      <c r="BO5" s="407"/>
      <c r="BP5" s="407"/>
      <c r="BQ5" s="407"/>
      <c r="BR5" s="407"/>
      <c r="BS5" s="407"/>
      <c r="BT5" s="407"/>
      <c r="BU5" s="408"/>
      <c r="BV5" s="406">
        <v>12531774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91.4</v>
      </c>
      <c r="CU5" s="404"/>
      <c r="CV5" s="404"/>
      <c r="CW5" s="404"/>
      <c r="CX5" s="404"/>
      <c r="CY5" s="404"/>
      <c r="CZ5" s="404"/>
      <c r="DA5" s="405"/>
      <c r="DB5" s="403">
        <v>88.5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598650</v>
      </c>
      <c r="BO6" s="407"/>
      <c r="BP6" s="407"/>
      <c r="BQ6" s="407"/>
      <c r="BR6" s="407"/>
      <c r="BS6" s="407"/>
      <c r="BT6" s="407"/>
      <c r="BU6" s="408"/>
      <c r="BV6" s="406">
        <v>600347</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91.8</v>
      </c>
      <c r="CU6" s="550"/>
      <c r="CV6" s="550"/>
      <c r="CW6" s="550"/>
      <c r="CX6" s="550"/>
      <c r="CY6" s="550"/>
      <c r="CZ6" s="550"/>
      <c r="DA6" s="551"/>
      <c r="DB6" s="549">
        <v>89.2</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45045</v>
      </c>
      <c r="BO7" s="407"/>
      <c r="BP7" s="407"/>
      <c r="BQ7" s="407"/>
      <c r="BR7" s="407"/>
      <c r="BS7" s="407"/>
      <c r="BT7" s="407"/>
      <c r="BU7" s="408"/>
      <c r="BV7" s="406">
        <v>14442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6582035</v>
      </c>
      <c r="CU7" s="407"/>
      <c r="CV7" s="407"/>
      <c r="CW7" s="407"/>
      <c r="CX7" s="407"/>
      <c r="CY7" s="407"/>
      <c r="CZ7" s="407"/>
      <c r="DA7" s="408"/>
      <c r="DB7" s="406">
        <v>6368575</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553605</v>
      </c>
      <c r="BO8" s="407"/>
      <c r="BP8" s="407"/>
      <c r="BQ8" s="407"/>
      <c r="BR8" s="407"/>
      <c r="BS8" s="407"/>
      <c r="BT8" s="407"/>
      <c r="BU8" s="408"/>
      <c r="BV8" s="406">
        <v>585905</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0.53</v>
      </c>
      <c r="CU8" s="510"/>
      <c r="CV8" s="510"/>
      <c r="CW8" s="510"/>
      <c r="CX8" s="510"/>
      <c r="CY8" s="510"/>
      <c r="CZ8" s="510"/>
      <c r="DA8" s="511"/>
      <c r="DB8" s="509">
        <v>0.53</v>
      </c>
      <c r="DC8" s="510"/>
      <c r="DD8" s="510"/>
      <c r="DE8" s="510"/>
      <c r="DF8" s="510"/>
      <c r="DG8" s="510"/>
      <c r="DH8" s="510"/>
      <c r="DI8" s="511"/>
    </row>
    <row r="9" spans="1:119" ht="18.75" customHeight="1" thickBot="1" x14ac:dyDescent="0.25">
      <c r="A9" s="163"/>
      <c r="B9" s="538" t="s">
        <v>106</v>
      </c>
      <c r="C9" s="539"/>
      <c r="D9" s="539"/>
      <c r="E9" s="539"/>
      <c r="F9" s="539"/>
      <c r="G9" s="539"/>
      <c r="H9" s="539"/>
      <c r="I9" s="539"/>
      <c r="J9" s="539"/>
      <c r="K9" s="457"/>
      <c r="L9" s="540" t="s">
        <v>107</v>
      </c>
      <c r="M9" s="541"/>
      <c r="N9" s="541"/>
      <c r="O9" s="541"/>
      <c r="P9" s="541"/>
      <c r="Q9" s="542"/>
      <c r="R9" s="543">
        <v>26878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-32300</v>
      </c>
      <c r="BO9" s="407"/>
      <c r="BP9" s="407"/>
      <c r="BQ9" s="407"/>
      <c r="BR9" s="407"/>
      <c r="BS9" s="407"/>
      <c r="BT9" s="407"/>
      <c r="BU9" s="408"/>
      <c r="BV9" s="406">
        <v>78068</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8.4</v>
      </c>
      <c r="CU9" s="404"/>
      <c r="CV9" s="404"/>
      <c r="CW9" s="404"/>
      <c r="CX9" s="404"/>
      <c r="CY9" s="404"/>
      <c r="CZ9" s="404"/>
      <c r="DA9" s="405"/>
      <c r="DB9" s="403">
        <v>8.9</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112</v>
      </c>
      <c r="M10" s="363"/>
      <c r="N10" s="363"/>
      <c r="O10" s="363"/>
      <c r="P10" s="363"/>
      <c r="Q10" s="364"/>
      <c r="R10" s="359">
        <v>27684</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1083349</v>
      </c>
      <c r="BO10" s="407"/>
      <c r="BP10" s="407"/>
      <c r="BQ10" s="407"/>
      <c r="BR10" s="407"/>
      <c r="BS10" s="407"/>
      <c r="BT10" s="407"/>
      <c r="BU10" s="408"/>
      <c r="BV10" s="406">
        <v>1385419</v>
      </c>
      <c r="BW10" s="407"/>
      <c r="BX10" s="407"/>
      <c r="BY10" s="407"/>
      <c r="BZ10" s="407"/>
      <c r="CA10" s="407"/>
      <c r="CB10" s="407"/>
      <c r="CC10" s="408"/>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63"/>
      <c r="B12" s="512" t="s">
        <v>122</v>
      </c>
      <c r="C12" s="513"/>
      <c r="D12" s="513"/>
      <c r="E12" s="513"/>
      <c r="F12" s="513"/>
      <c r="G12" s="513"/>
      <c r="H12" s="513"/>
      <c r="I12" s="513"/>
      <c r="J12" s="513"/>
      <c r="K12" s="514"/>
      <c r="L12" s="521" t="s">
        <v>123</v>
      </c>
      <c r="M12" s="522"/>
      <c r="N12" s="522"/>
      <c r="O12" s="522"/>
      <c r="P12" s="522"/>
      <c r="Q12" s="523"/>
      <c r="R12" s="524">
        <v>26877</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90</v>
      </c>
      <c r="AV12" s="465"/>
      <c r="AW12" s="465"/>
      <c r="AX12" s="465"/>
      <c r="AY12" s="420" t="s">
        <v>127</v>
      </c>
      <c r="AZ12" s="421"/>
      <c r="BA12" s="421"/>
      <c r="BB12" s="421"/>
      <c r="BC12" s="421"/>
      <c r="BD12" s="421"/>
      <c r="BE12" s="421"/>
      <c r="BF12" s="421"/>
      <c r="BG12" s="421"/>
      <c r="BH12" s="421"/>
      <c r="BI12" s="421"/>
      <c r="BJ12" s="421"/>
      <c r="BK12" s="421"/>
      <c r="BL12" s="421"/>
      <c r="BM12" s="422"/>
      <c r="BN12" s="406">
        <v>1468136</v>
      </c>
      <c r="BO12" s="407"/>
      <c r="BP12" s="407"/>
      <c r="BQ12" s="407"/>
      <c r="BR12" s="407"/>
      <c r="BS12" s="407"/>
      <c r="BT12" s="407"/>
      <c r="BU12" s="408"/>
      <c r="BV12" s="406">
        <v>1602299</v>
      </c>
      <c r="BW12" s="407"/>
      <c r="BX12" s="407"/>
      <c r="BY12" s="407"/>
      <c r="BZ12" s="407"/>
      <c r="CA12" s="407"/>
      <c r="CB12" s="407"/>
      <c r="CC12" s="408"/>
      <c r="CD12" s="446" t="s">
        <v>128</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129</v>
      </c>
      <c r="N13" s="491"/>
      <c r="O13" s="491"/>
      <c r="P13" s="491"/>
      <c r="Q13" s="492"/>
      <c r="R13" s="493">
        <v>26556</v>
      </c>
      <c r="S13" s="494"/>
      <c r="T13" s="494"/>
      <c r="U13" s="494"/>
      <c r="V13" s="495"/>
      <c r="W13" s="496" t="s">
        <v>130</v>
      </c>
      <c r="X13" s="392"/>
      <c r="Y13" s="392"/>
      <c r="Z13" s="392"/>
      <c r="AA13" s="392"/>
      <c r="AB13" s="393"/>
      <c r="AC13" s="359">
        <v>824</v>
      </c>
      <c r="AD13" s="360"/>
      <c r="AE13" s="360"/>
      <c r="AF13" s="360"/>
      <c r="AG13" s="361"/>
      <c r="AH13" s="359">
        <v>856</v>
      </c>
      <c r="AI13" s="360"/>
      <c r="AJ13" s="360"/>
      <c r="AK13" s="360"/>
      <c r="AL13" s="419"/>
      <c r="AM13" s="463" t="s">
        <v>131</v>
      </c>
      <c r="AN13" s="363"/>
      <c r="AO13" s="363"/>
      <c r="AP13" s="363"/>
      <c r="AQ13" s="363"/>
      <c r="AR13" s="363"/>
      <c r="AS13" s="363"/>
      <c r="AT13" s="364"/>
      <c r="AU13" s="464" t="s">
        <v>132</v>
      </c>
      <c r="AV13" s="465"/>
      <c r="AW13" s="465"/>
      <c r="AX13" s="465"/>
      <c r="AY13" s="420" t="s">
        <v>133</v>
      </c>
      <c r="AZ13" s="421"/>
      <c r="BA13" s="421"/>
      <c r="BB13" s="421"/>
      <c r="BC13" s="421"/>
      <c r="BD13" s="421"/>
      <c r="BE13" s="421"/>
      <c r="BF13" s="421"/>
      <c r="BG13" s="421"/>
      <c r="BH13" s="421"/>
      <c r="BI13" s="421"/>
      <c r="BJ13" s="421"/>
      <c r="BK13" s="421"/>
      <c r="BL13" s="421"/>
      <c r="BM13" s="422"/>
      <c r="BN13" s="406">
        <v>-417087</v>
      </c>
      <c r="BO13" s="407"/>
      <c r="BP13" s="407"/>
      <c r="BQ13" s="407"/>
      <c r="BR13" s="407"/>
      <c r="BS13" s="407"/>
      <c r="BT13" s="407"/>
      <c r="BU13" s="408"/>
      <c r="BV13" s="406">
        <v>-138812</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7.2</v>
      </c>
      <c r="CU13" s="404"/>
      <c r="CV13" s="404"/>
      <c r="CW13" s="404"/>
      <c r="CX13" s="404"/>
      <c r="CY13" s="404"/>
      <c r="CZ13" s="404"/>
      <c r="DA13" s="405"/>
      <c r="DB13" s="403">
        <v>6.4</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27096</v>
      </c>
      <c r="S14" s="494"/>
      <c r="T14" s="494"/>
      <c r="U14" s="494"/>
      <c r="V14" s="495"/>
      <c r="W14" s="497"/>
      <c r="X14" s="395"/>
      <c r="Y14" s="395"/>
      <c r="Z14" s="395"/>
      <c r="AA14" s="395"/>
      <c r="AB14" s="396"/>
      <c r="AC14" s="486">
        <v>6.6</v>
      </c>
      <c r="AD14" s="487"/>
      <c r="AE14" s="487"/>
      <c r="AF14" s="487"/>
      <c r="AG14" s="488"/>
      <c r="AH14" s="486">
        <v>6.7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11.7</v>
      </c>
      <c r="CU14" s="504"/>
      <c r="CV14" s="504"/>
      <c r="CW14" s="504"/>
      <c r="CX14" s="504"/>
      <c r="CY14" s="504"/>
      <c r="CZ14" s="504"/>
      <c r="DA14" s="505"/>
      <c r="DB14" s="503" t="s">
        <v>121</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129</v>
      </c>
      <c r="N15" s="491"/>
      <c r="O15" s="491"/>
      <c r="P15" s="491"/>
      <c r="Q15" s="492"/>
      <c r="R15" s="493">
        <v>26820</v>
      </c>
      <c r="S15" s="494"/>
      <c r="T15" s="494"/>
      <c r="U15" s="494"/>
      <c r="V15" s="495"/>
      <c r="W15" s="496" t="s">
        <v>137</v>
      </c>
      <c r="X15" s="392"/>
      <c r="Y15" s="392"/>
      <c r="Z15" s="392"/>
      <c r="AA15" s="392"/>
      <c r="AB15" s="393"/>
      <c r="AC15" s="359">
        <v>2899</v>
      </c>
      <c r="AD15" s="360"/>
      <c r="AE15" s="360"/>
      <c r="AF15" s="360"/>
      <c r="AG15" s="361"/>
      <c r="AH15" s="359">
        <v>3145</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3009178</v>
      </c>
      <c r="BO15" s="436"/>
      <c r="BP15" s="436"/>
      <c r="BQ15" s="436"/>
      <c r="BR15" s="436"/>
      <c r="BS15" s="436"/>
      <c r="BT15" s="436"/>
      <c r="BU15" s="437"/>
      <c r="BV15" s="435">
        <v>2964506</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23.2</v>
      </c>
      <c r="AD16" s="487"/>
      <c r="AE16" s="487"/>
      <c r="AF16" s="487"/>
      <c r="AG16" s="488"/>
      <c r="AH16" s="486">
        <v>24.5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5803581</v>
      </c>
      <c r="BO16" s="407"/>
      <c r="BP16" s="407"/>
      <c r="BQ16" s="407"/>
      <c r="BR16" s="407"/>
      <c r="BS16" s="407"/>
      <c r="BT16" s="407"/>
      <c r="BU16" s="408"/>
      <c r="BV16" s="406">
        <v>5577117</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8799</v>
      </c>
      <c r="AD17" s="360"/>
      <c r="AE17" s="360"/>
      <c r="AF17" s="360"/>
      <c r="AG17" s="361"/>
      <c r="AH17" s="359">
        <v>8843</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3763278</v>
      </c>
      <c r="BO17" s="407"/>
      <c r="BP17" s="407"/>
      <c r="BQ17" s="407"/>
      <c r="BR17" s="407"/>
      <c r="BS17" s="407"/>
      <c r="BT17" s="407"/>
      <c r="BU17" s="408"/>
      <c r="BV17" s="406">
        <v>3702920</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75.78</v>
      </c>
      <c r="M18" s="459"/>
      <c r="N18" s="459"/>
      <c r="O18" s="459"/>
      <c r="P18" s="459"/>
      <c r="Q18" s="459"/>
      <c r="R18" s="460"/>
      <c r="S18" s="460"/>
      <c r="T18" s="460"/>
      <c r="U18" s="460"/>
      <c r="V18" s="461"/>
      <c r="W18" s="477"/>
      <c r="X18" s="478"/>
      <c r="Y18" s="478"/>
      <c r="Z18" s="478"/>
      <c r="AA18" s="478"/>
      <c r="AB18" s="502"/>
      <c r="AC18" s="376">
        <v>70.3</v>
      </c>
      <c r="AD18" s="377"/>
      <c r="AE18" s="377"/>
      <c r="AF18" s="377"/>
      <c r="AG18" s="462"/>
      <c r="AH18" s="376">
        <v>68.8</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6126330</v>
      </c>
      <c r="BO18" s="407"/>
      <c r="BP18" s="407"/>
      <c r="BQ18" s="407"/>
      <c r="BR18" s="407"/>
      <c r="BS18" s="407"/>
      <c r="BT18" s="407"/>
      <c r="BU18" s="408"/>
      <c r="BV18" s="406">
        <v>5698244</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355</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9486660</v>
      </c>
      <c r="BO19" s="407"/>
      <c r="BP19" s="407"/>
      <c r="BQ19" s="407"/>
      <c r="BR19" s="407"/>
      <c r="BS19" s="407"/>
      <c r="BT19" s="407"/>
      <c r="BU19" s="408"/>
      <c r="BV19" s="406">
        <v>9407769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10889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8376573</v>
      </c>
      <c r="BO22" s="436"/>
      <c r="BP22" s="436"/>
      <c r="BQ22" s="436"/>
      <c r="BR22" s="436"/>
      <c r="BS22" s="436"/>
      <c r="BT22" s="436"/>
      <c r="BU22" s="437"/>
      <c r="BV22" s="435">
        <v>7483818</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6753916</v>
      </c>
      <c r="BO23" s="407"/>
      <c r="BP23" s="407"/>
      <c r="BQ23" s="407"/>
      <c r="BR23" s="407"/>
      <c r="BS23" s="407"/>
      <c r="BT23" s="407"/>
      <c r="BU23" s="408"/>
      <c r="BV23" s="406">
        <v>5757747</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8500</v>
      </c>
      <c r="R24" s="360"/>
      <c r="S24" s="360"/>
      <c r="T24" s="360"/>
      <c r="U24" s="360"/>
      <c r="V24" s="361"/>
      <c r="W24" s="449"/>
      <c r="X24" s="386"/>
      <c r="Y24" s="387"/>
      <c r="Z24" s="362" t="s">
        <v>162</v>
      </c>
      <c r="AA24" s="363"/>
      <c r="AB24" s="363"/>
      <c r="AC24" s="363"/>
      <c r="AD24" s="363"/>
      <c r="AE24" s="363"/>
      <c r="AF24" s="363"/>
      <c r="AG24" s="364"/>
      <c r="AH24" s="359">
        <v>172</v>
      </c>
      <c r="AI24" s="360"/>
      <c r="AJ24" s="360"/>
      <c r="AK24" s="360"/>
      <c r="AL24" s="361"/>
      <c r="AM24" s="359">
        <v>507916</v>
      </c>
      <c r="AN24" s="360"/>
      <c r="AO24" s="360"/>
      <c r="AP24" s="360"/>
      <c r="AQ24" s="360"/>
      <c r="AR24" s="361"/>
      <c r="AS24" s="359">
        <v>2953</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4730060</v>
      </c>
      <c r="BO24" s="407"/>
      <c r="BP24" s="407"/>
      <c r="BQ24" s="407"/>
      <c r="BR24" s="407"/>
      <c r="BS24" s="407"/>
      <c r="BT24" s="407"/>
      <c r="BU24" s="408"/>
      <c r="BV24" s="406">
        <v>3487023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6380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3172540</v>
      </c>
      <c r="BO25" s="436"/>
      <c r="BP25" s="436"/>
      <c r="BQ25" s="436"/>
      <c r="BR25" s="436"/>
      <c r="BS25" s="436"/>
      <c r="BT25" s="436"/>
      <c r="BU25" s="437"/>
      <c r="BV25" s="435">
        <v>4146835</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5500</v>
      </c>
      <c r="R26" s="360"/>
      <c r="S26" s="360"/>
      <c r="T26" s="360"/>
      <c r="U26" s="360"/>
      <c r="V26" s="361"/>
      <c r="W26" s="449"/>
      <c r="X26" s="386"/>
      <c r="Y26" s="387"/>
      <c r="Z26" s="362" t="s">
        <v>168</v>
      </c>
      <c r="AA26" s="417"/>
      <c r="AB26" s="417"/>
      <c r="AC26" s="417"/>
      <c r="AD26" s="417"/>
      <c r="AE26" s="417"/>
      <c r="AF26" s="417"/>
      <c r="AG26" s="418"/>
      <c r="AH26" s="359">
        <v>7</v>
      </c>
      <c r="AI26" s="360"/>
      <c r="AJ26" s="360"/>
      <c r="AK26" s="360"/>
      <c r="AL26" s="361"/>
      <c r="AM26" s="359">
        <v>17248</v>
      </c>
      <c r="AN26" s="360"/>
      <c r="AO26" s="360"/>
      <c r="AP26" s="360"/>
      <c r="AQ26" s="360"/>
      <c r="AR26" s="361"/>
      <c r="AS26" s="359">
        <v>2464</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3730</v>
      </c>
      <c r="R27" s="360"/>
      <c r="S27" s="360"/>
      <c r="T27" s="360"/>
      <c r="U27" s="360"/>
      <c r="V27" s="361"/>
      <c r="W27" s="449"/>
      <c r="X27" s="386"/>
      <c r="Y27" s="387"/>
      <c r="Z27" s="362" t="s">
        <v>171</v>
      </c>
      <c r="AA27" s="363"/>
      <c r="AB27" s="363"/>
      <c r="AC27" s="363"/>
      <c r="AD27" s="363"/>
      <c r="AE27" s="363"/>
      <c r="AF27" s="363"/>
      <c r="AG27" s="364"/>
      <c r="AH27" s="359">
        <v>20</v>
      </c>
      <c r="AI27" s="360"/>
      <c r="AJ27" s="360"/>
      <c r="AK27" s="360"/>
      <c r="AL27" s="361"/>
      <c r="AM27" s="359">
        <v>53980</v>
      </c>
      <c r="AN27" s="360"/>
      <c r="AO27" s="360"/>
      <c r="AP27" s="360"/>
      <c r="AQ27" s="360"/>
      <c r="AR27" s="361"/>
      <c r="AS27" s="359">
        <v>2699</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272481</v>
      </c>
      <c r="BO27" s="441"/>
      <c r="BP27" s="441"/>
      <c r="BQ27" s="441"/>
      <c r="BR27" s="441"/>
      <c r="BS27" s="441"/>
      <c r="BT27" s="441"/>
      <c r="BU27" s="442"/>
      <c r="BV27" s="440">
        <v>272481</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3100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1641605</v>
      </c>
      <c r="BO28" s="436"/>
      <c r="BP28" s="436"/>
      <c r="BQ28" s="436"/>
      <c r="BR28" s="436"/>
      <c r="BS28" s="436"/>
      <c r="BT28" s="436"/>
      <c r="BU28" s="437"/>
      <c r="BV28" s="435">
        <v>2026392</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14</v>
      </c>
      <c r="M29" s="360"/>
      <c r="N29" s="360"/>
      <c r="O29" s="360"/>
      <c r="P29" s="361"/>
      <c r="Q29" s="359">
        <v>2840</v>
      </c>
      <c r="R29" s="360"/>
      <c r="S29" s="360"/>
      <c r="T29" s="360"/>
      <c r="U29" s="360"/>
      <c r="V29" s="361"/>
      <c r="W29" s="450"/>
      <c r="X29" s="451"/>
      <c r="Y29" s="452"/>
      <c r="Z29" s="362" t="s">
        <v>177</v>
      </c>
      <c r="AA29" s="363"/>
      <c r="AB29" s="363"/>
      <c r="AC29" s="363"/>
      <c r="AD29" s="363"/>
      <c r="AE29" s="363"/>
      <c r="AF29" s="363"/>
      <c r="AG29" s="364"/>
      <c r="AH29" s="359">
        <v>192</v>
      </c>
      <c r="AI29" s="360"/>
      <c r="AJ29" s="360"/>
      <c r="AK29" s="360"/>
      <c r="AL29" s="361"/>
      <c r="AM29" s="359">
        <v>561896</v>
      </c>
      <c r="AN29" s="360"/>
      <c r="AO29" s="360"/>
      <c r="AP29" s="360"/>
      <c r="AQ29" s="360"/>
      <c r="AR29" s="361"/>
      <c r="AS29" s="359">
        <v>2927</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661074</v>
      </c>
      <c r="BO29" s="407"/>
      <c r="BP29" s="407"/>
      <c r="BQ29" s="407"/>
      <c r="BR29" s="407"/>
      <c r="BS29" s="407"/>
      <c r="BT29" s="407"/>
      <c r="BU29" s="408"/>
      <c r="BV29" s="406">
        <v>661063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96.2</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2426183</v>
      </c>
      <c r="BO30" s="441"/>
      <c r="BP30" s="441"/>
      <c r="BQ30" s="441"/>
      <c r="BR30" s="441"/>
      <c r="BS30" s="441"/>
      <c r="BT30" s="441"/>
      <c r="BU30" s="442"/>
      <c r="BV30" s="440">
        <v>2693258</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IF('各会計、関係団体の財政状況及び健全化判断比率'!B32="","",'各会計、関係団体の財政状況及び健全化判断比率'!B32)</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さぬき市・三木町山林組合</v>
      </c>
      <c r="BZ34" s="355"/>
      <c r="CA34" s="355"/>
      <c r="CB34" s="355"/>
      <c r="CC34" s="355"/>
      <c r="CD34" s="355"/>
      <c r="CE34" s="355"/>
      <c r="CF34" s="355"/>
      <c r="CG34" s="355"/>
      <c r="CH34" s="355"/>
      <c r="CI34" s="355"/>
      <c r="CJ34" s="355"/>
      <c r="CK34" s="355"/>
      <c r="CL34" s="355"/>
      <c r="CM34" s="355"/>
      <c r="CN34" s="163"/>
      <c r="CO34" s="354">
        <f>IF(CQ34="","",MAX(C34:D43,U34:V43,AM34:AN43,BE34:BF43,BW34:BX43)+1)</f>
        <v>16</v>
      </c>
      <c r="CP34" s="354"/>
      <c r="CQ34" s="355" t="str">
        <f>IF('各会計、関係団体の財政状況及び健全化判断比率'!BS7="","",'各会計、関係団体の財政状況及び健全化判断比率'!BS7)</f>
        <v>（公財）三木町文化振興財団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東かがわ市外一市一町組合</v>
      </c>
      <c r="BZ35" s="355"/>
      <c r="CA35" s="355"/>
      <c r="CB35" s="355"/>
      <c r="CC35" s="355"/>
      <c r="CD35" s="355"/>
      <c r="CE35" s="355"/>
      <c r="CF35" s="355"/>
      <c r="CG35" s="355"/>
      <c r="CH35" s="355"/>
      <c r="CI35" s="355"/>
      <c r="CJ35" s="355"/>
      <c r="CK35" s="355"/>
      <c r="CL35" s="355"/>
      <c r="CM35" s="355"/>
      <c r="CN35" s="163"/>
      <c r="CO35" s="354">
        <f t="shared" ref="CO35:CO43" si="3">IF(CQ35="","",CO34+1)</f>
        <v>17</v>
      </c>
      <c r="CP35" s="354"/>
      <c r="CQ35" s="355" t="str">
        <f>IF('各会計、関係団体の財政状況及び健全化判断比率'!BS8="","",'各会計、関係団体の財政状況及び健全化判断比率'!BS8)</f>
        <v>（公財）三木町健康生きがい財団</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介護予防サービス事業特別会計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香川県東部清掃施設組合</v>
      </c>
      <c r="BZ36" s="355"/>
      <c r="CA36" s="355"/>
      <c r="CB36" s="355"/>
      <c r="CC36" s="355"/>
      <c r="CD36" s="355"/>
      <c r="CE36" s="355"/>
      <c r="CF36" s="355"/>
      <c r="CG36" s="355"/>
      <c r="CH36" s="355"/>
      <c r="CI36" s="355"/>
      <c r="CJ36" s="355"/>
      <c r="CK36" s="355"/>
      <c r="CL36" s="355"/>
      <c r="CM36" s="355"/>
      <c r="CN36" s="163"/>
      <c r="CO36" s="354">
        <f t="shared" si="3"/>
        <v>18</v>
      </c>
      <c r="CP36" s="354"/>
      <c r="CQ36" s="355" t="str">
        <f>IF('各会計、関係団体の財政状況及び健全化判断比率'!BS9="","",'各会計、関係団体の財政状況及び健全化判断比率'!BS9)</f>
        <v>三木町土地開発公社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〇</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5</v>
      </c>
      <c r="V37" s="354"/>
      <c r="W37" s="355" t="str">
        <f>IF('各会計、関係団体の財政状況及び健全化判断比率'!B31="","",'各会計、関係団体の財政状況及び健全化判断比率'!B31)</f>
        <v>後期高齢者医療事業特別会計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三木・長尾葬斎組合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香川県市町総合事務組合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香川県後期高齢者医療広域連合（一般会計）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f t="shared" si="2"/>
        <v>13</v>
      </c>
      <c r="BX40" s="354"/>
      <c r="BY40" s="355" t="str">
        <f>IF('各会計、関係団体の財政状況及び健全化判断比率'!B74="","",'各会計、関係団体の財政状況及び健全化判断比率'!B74)</f>
        <v>香川県後期高齢者医療広域連合（後期高齢者医療事業）</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f t="shared" si="2"/>
        <v>14</v>
      </c>
      <c r="BX41" s="354"/>
      <c r="BY41" s="355" t="str">
        <f>IF('各会計、関係団体の財政状況及び健全化判断比率'!B75="","",'各会計、関係団体の財政状況及び健全化判断比率'!B75)</f>
        <v>香川県広域水道企業団（水道事業会計）</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f t="shared" si="2"/>
        <v>15</v>
      </c>
      <c r="BX42" s="354"/>
      <c r="BY42" s="355" t="str">
        <f>IF('各会計、関係団体の財政状況及び健全化判断比率'!B76="","",'各会計、関係団体の財政状況及び健全化判断比率'!B76)</f>
        <v>香川県広域水道企業団（工業用水道事業会計）</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LBHDa7O6GXE66FzyBNImmX+PyWWREYgT0D0lnC+BCTkNcVl9Eg6kz/RCSUZmFAeI9ZO2W7i/K0JIzEwDLFaGgw==" saltValue="4vYmrwB68L6Jc3cMTMqPo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2780106</v>
      </c>
      <c r="S5" s="664"/>
      <c r="T5" s="664"/>
      <c r="U5" s="664"/>
      <c r="V5" s="664"/>
      <c r="W5" s="664"/>
      <c r="X5" s="664"/>
      <c r="Y5" s="689"/>
      <c r="Z5" s="702">
        <v>18.399999999999999</v>
      </c>
      <c r="AA5" s="702"/>
      <c r="AB5" s="702"/>
      <c r="AC5" s="702"/>
      <c r="AD5" s="703">
        <v>2780106</v>
      </c>
      <c r="AE5" s="703"/>
      <c r="AF5" s="703"/>
      <c r="AG5" s="703"/>
      <c r="AH5" s="703"/>
      <c r="AI5" s="703"/>
      <c r="AJ5" s="703"/>
      <c r="AK5" s="703"/>
      <c r="AL5" s="690">
        <v>41.6</v>
      </c>
      <c r="AM5" s="672"/>
      <c r="AN5" s="672"/>
      <c r="AO5" s="691"/>
      <c r="AP5" s="666" t="s">
        <v>216</v>
      </c>
      <c r="AQ5" s="667"/>
      <c r="AR5" s="667"/>
      <c r="AS5" s="667"/>
      <c r="AT5" s="667"/>
      <c r="AU5" s="667"/>
      <c r="AV5" s="667"/>
      <c r="AW5" s="667"/>
      <c r="AX5" s="667"/>
      <c r="AY5" s="667"/>
      <c r="AZ5" s="667"/>
      <c r="BA5" s="667"/>
      <c r="BB5" s="667"/>
      <c r="BC5" s="667"/>
      <c r="BD5" s="667"/>
      <c r="BE5" s="667"/>
      <c r="BF5" s="668"/>
      <c r="BG5" s="608">
        <v>2777713</v>
      </c>
      <c r="BH5" s="609"/>
      <c r="BI5" s="609"/>
      <c r="BJ5" s="609"/>
      <c r="BK5" s="609"/>
      <c r="BL5" s="609"/>
      <c r="BM5" s="609"/>
      <c r="BN5" s="610"/>
      <c r="BO5" s="646">
        <v>99.9</v>
      </c>
      <c r="BP5" s="646"/>
      <c r="BQ5" s="646"/>
      <c r="BR5" s="646"/>
      <c r="BS5" s="647" t="s">
        <v>121</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89200</v>
      </c>
      <c r="S6" s="609"/>
      <c r="T6" s="609"/>
      <c r="U6" s="609"/>
      <c r="V6" s="609"/>
      <c r="W6" s="609"/>
      <c r="X6" s="609"/>
      <c r="Y6" s="610"/>
      <c r="Z6" s="646">
        <v>0.6</v>
      </c>
      <c r="AA6" s="646"/>
      <c r="AB6" s="646"/>
      <c r="AC6" s="646"/>
      <c r="AD6" s="647">
        <v>89200</v>
      </c>
      <c r="AE6" s="647"/>
      <c r="AF6" s="647"/>
      <c r="AG6" s="647"/>
      <c r="AH6" s="647"/>
      <c r="AI6" s="647"/>
      <c r="AJ6" s="647"/>
      <c r="AK6" s="647"/>
      <c r="AL6" s="611">
        <v>1.3</v>
      </c>
      <c r="AM6" s="612"/>
      <c r="AN6" s="612"/>
      <c r="AO6" s="648"/>
      <c r="AP6" s="605" t="s">
        <v>221</v>
      </c>
      <c r="AQ6" s="606"/>
      <c r="AR6" s="606"/>
      <c r="AS6" s="606"/>
      <c r="AT6" s="606"/>
      <c r="AU6" s="606"/>
      <c r="AV6" s="606"/>
      <c r="AW6" s="606"/>
      <c r="AX6" s="606"/>
      <c r="AY6" s="606"/>
      <c r="AZ6" s="606"/>
      <c r="BA6" s="606"/>
      <c r="BB6" s="606"/>
      <c r="BC6" s="606"/>
      <c r="BD6" s="606"/>
      <c r="BE6" s="606"/>
      <c r="BF6" s="607"/>
      <c r="BG6" s="608">
        <v>2777713</v>
      </c>
      <c r="BH6" s="609"/>
      <c r="BI6" s="609"/>
      <c r="BJ6" s="609"/>
      <c r="BK6" s="609"/>
      <c r="BL6" s="609"/>
      <c r="BM6" s="609"/>
      <c r="BN6" s="610"/>
      <c r="BO6" s="646">
        <v>99.9</v>
      </c>
      <c r="BP6" s="646"/>
      <c r="BQ6" s="646"/>
      <c r="BR6" s="646"/>
      <c r="BS6" s="647" t="s">
        <v>121</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122545</v>
      </c>
      <c r="CS6" s="609"/>
      <c r="CT6" s="609"/>
      <c r="CU6" s="609"/>
      <c r="CV6" s="609"/>
      <c r="CW6" s="609"/>
      <c r="CX6" s="609"/>
      <c r="CY6" s="610"/>
      <c r="CZ6" s="690">
        <v>0.8</v>
      </c>
      <c r="DA6" s="672"/>
      <c r="DB6" s="672"/>
      <c r="DC6" s="692"/>
      <c r="DD6" s="614" t="s">
        <v>121</v>
      </c>
      <c r="DE6" s="609"/>
      <c r="DF6" s="609"/>
      <c r="DG6" s="609"/>
      <c r="DH6" s="609"/>
      <c r="DI6" s="609"/>
      <c r="DJ6" s="609"/>
      <c r="DK6" s="609"/>
      <c r="DL6" s="609"/>
      <c r="DM6" s="609"/>
      <c r="DN6" s="609"/>
      <c r="DO6" s="609"/>
      <c r="DP6" s="610"/>
      <c r="DQ6" s="614">
        <v>122545</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2868</v>
      </c>
      <c r="S7" s="609"/>
      <c r="T7" s="609"/>
      <c r="U7" s="609"/>
      <c r="V7" s="609"/>
      <c r="W7" s="609"/>
      <c r="X7" s="609"/>
      <c r="Y7" s="610"/>
      <c r="Z7" s="646">
        <v>0</v>
      </c>
      <c r="AA7" s="646"/>
      <c r="AB7" s="646"/>
      <c r="AC7" s="646"/>
      <c r="AD7" s="647">
        <v>2868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1314775</v>
      </c>
      <c r="BH7" s="609"/>
      <c r="BI7" s="609"/>
      <c r="BJ7" s="609"/>
      <c r="BK7" s="609"/>
      <c r="BL7" s="609"/>
      <c r="BM7" s="609"/>
      <c r="BN7" s="610"/>
      <c r="BO7" s="646">
        <v>47.3</v>
      </c>
      <c r="BP7" s="646"/>
      <c r="BQ7" s="646"/>
      <c r="BR7" s="646"/>
      <c r="BS7" s="647" t="s">
        <v>121</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2611425</v>
      </c>
      <c r="CS7" s="609"/>
      <c r="CT7" s="609"/>
      <c r="CU7" s="609"/>
      <c r="CV7" s="609"/>
      <c r="CW7" s="609"/>
      <c r="CX7" s="609"/>
      <c r="CY7" s="610"/>
      <c r="CZ7" s="646">
        <v>18</v>
      </c>
      <c r="DA7" s="646"/>
      <c r="DB7" s="646"/>
      <c r="DC7" s="646"/>
      <c r="DD7" s="614">
        <v>99455</v>
      </c>
      <c r="DE7" s="609"/>
      <c r="DF7" s="609"/>
      <c r="DG7" s="609"/>
      <c r="DH7" s="609"/>
      <c r="DI7" s="609"/>
      <c r="DJ7" s="609"/>
      <c r="DK7" s="609"/>
      <c r="DL7" s="609"/>
      <c r="DM7" s="609"/>
      <c r="DN7" s="609"/>
      <c r="DO7" s="609"/>
      <c r="DP7" s="610"/>
      <c r="DQ7" s="614">
        <v>2046748</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37968</v>
      </c>
      <c r="S8" s="609"/>
      <c r="T8" s="609"/>
      <c r="U8" s="609"/>
      <c r="V8" s="609"/>
      <c r="W8" s="609"/>
      <c r="X8" s="609"/>
      <c r="Y8" s="610"/>
      <c r="Z8" s="646">
        <v>0.3</v>
      </c>
      <c r="AA8" s="646"/>
      <c r="AB8" s="646"/>
      <c r="AC8" s="646"/>
      <c r="AD8" s="647">
        <v>37968</v>
      </c>
      <c r="AE8" s="647"/>
      <c r="AF8" s="647"/>
      <c r="AG8" s="647"/>
      <c r="AH8" s="647"/>
      <c r="AI8" s="647"/>
      <c r="AJ8" s="647"/>
      <c r="AK8" s="647"/>
      <c r="AL8" s="611">
        <v>0.6</v>
      </c>
      <c r="AM8" s="612"/>
      <c r="AN8" s="612"/>
      <c r="AO8" s="648"/>
      <c r="AP8" s="605" t="s">
        <v>227</v>
      </c>
      <c r="AQ8" s="606"/>
      <c r="AR8" s="606"/>
      <c r="AS8" s="606"/>
      <c r="AT8" s="606"/>
      <c r="AU8" s="606"/>
      <c r="AV8" s="606"/>
      <c r="AW8" s="606"/>
      <c r="AX8" s="606"/>
      <c r="AY8" s="606"/>
      <c r="AZ8" s="606"/>
      <c r="BA8" s="606"/>
      <c r="BB8" s="606"/>
      <c r="BC8" s="606"/>
      <c r="BD8" s="606"/>
      <c r="BE8" s="606"/>
      <c r="BF8" s="607"/>
      <c r="BG8" s="608">
        <v>41939</v>
      </c>
      <c r="BH8" s="609"/>
      <c r="BI8" s="609"/>
      <c r="BJ8" s="609"/>
      <c r="BK8" s="609"/>
      <c r="BL8" s="609"/>
      <c r="BM8" s="609"/>
      <c r="BN8" s="610"/>
      <c r="BO8" s="646">
        <v>1.5</v>
      </c>
      <c r="BP8" s="646"/>
      <c r="BQ8" s="646"/>
      <c r="BR8" s="646"/>
      <c r="BS8" s="647" t="s">
        <v>121</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4695709</v>
      </c>
      <c r="CS8" s="609"/>
      <c r="CT8" s="609"/>
      <c r="CU8" s="609"/>
      <c r="CV8" s="609"/>
      <c r="CW8" s="609"/>
      <c r="CX8" s="609"/>
      <c r="CY8" s="610"/>
      <c r="CZ8" s="646">
        <v>32.4</v>
      </c>
      <c r="DA8" s="646"/>
      <c r="DB8" s="646"/>
      <c r="DC8" s="646"/>
      <c r="DD8" s="614">
        <v>64811</v>
      </c>
      <c r="DE8" s="609"/>
      <c r="DF8" s="609"/>
      <c r="DG8" s="609"/>
      <c r="DH8" s="609"/>
      <c r="DI8" s="609"/>
      <c r="DJ8" s="609"/>
      <c r="DK8" s="609"/>
      <c r="DL8" s="609"/>
      <c r="DM8" s="609"/>
      <c r="DN8" s="609"/>
      <c r="DO8" s="609"/>
      <c r="DP8" s="610"/>
      <c r="DQ8" s="614">
        <v>2470703</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49421</v>
      </c>
      <c r="S9" s="609"/>
      <c r="T9" s="609"/>
      <c r="U9" s="609"/>
      <c r="V9" s="609"/>
      <c r="W9" s="609"/>
      <c r="X9" s="609"/>
      <c r="Y9" s="610"/>
      <c r="Z9" s="646">
        <v>0.3</v>
      </c>
      <c r="AA9" s="646"/>
      <c r="AB9" s="646"/>
      <c r="AC9" s="646"/>
      <c r="AD9" s="647">
        <v>49421</v>
      </c>
      <c r="AE9" s="647"/>
      <c r="AF9" s="647"/>
      <c r="AG9" s="647"/>
      <c r="AH9" s="647"/>
      <c r="AI9" s="647"/>
      <c r="AJ9" s="647"/>
      <c r="AK9" s="647"/>
      <c r="AL9" s="611">
        <v>0.7</v>
      </c>
      <c r="AM9" s="612"/>
      <c r="AN9" s="612"/>
      <c r="AO9" s="648"/>
      <c r="AP9" s="605" t="s">
        <v>230</v>
      </c>
      <c r="AQ9" s="606"/>
      <c r="AR9" s="606"/>
      <c r="AS9" s="606"/>
      <c r="AT9" s="606"/>
      <c r="AU9" s="606"/>
      <c r="AV9" s="606"/>
      <c r="AW9" s="606"/>
      <c r="AX9" s="606"/>
      <c r="AY9" s="606"/>
      <c r="AZ9" s="606"/>
      <c r="BA9" s="606"/>
      <c r="BB9" s="606"/>
      <c r="BC9" s="606"/>
      <c r="BD9" s="606"/>
      <c r="BE9" s="606"/>
      <c r="BF9" s="607"/>
      <c r="BG9" s="608">
        <v>1095737</v>
      </c>
      <c r="BH9" s="609"/>
      <c r="BI9" s="609"/>
      <c r="BJ9" s="609"/>
      <c r="BK9" s="609"/>
      <c r="BL9" s="609"/>
      <c r="BM9" s="609"/>
      <c r="BN9" s="610"/>
      <c r="BO9" s="646">
        <v>39.4</v>
      </c>
      <c r="BP9" s="646"/>
      <c r="BQ9" s="646"/>
      <c r="BR9" s="646"/>
      <c r="BS9" s="647" t="s">
        <v>121</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905179</v>
      </c>
      <c r="CS9" s="609"/>
      <c r="CT9" s="609"/>
      <c r="CU9" s="609"/>
      <c r="CV9" s="609"/>
      <c r="CW9" s="609"/>
      <c r="CX9" s="609"/>
      <c r="CY9" s="610"/>
      <c r="CZ9" s="646">
        <v>6.2</v>
      </c>
      <c r="DA9" s="646"/>
      <c r="DB9" s="646"/>
      <c r="DC9" s="646"/>
      <c r="DD9" s="614">
        <v>45306</v>
      </c>
      <c r="DE9" s="609"/>
      <c r="DF9" s="609"/>
      <c r="DG9" s="609"/>
      <c r="DH9" s="609"/>
      <c r="DI9" s="609"/>
      <c r="DJ9" s="609"/>
      <c r="DK9" s="609"/>
      <c r="DL9" s="609"/>
      <c r="DM9" s="609"/>
      <c r="DN9" s="609"/>
      <c r="DO9" s="609"/>
      <c r="DP9" s="610"/>
      <c r="DQ9" s="614">
        <v>753902</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67295</v>
      </c>
      <c r="BH10" s="609"/>
      <c r="BI10" s="609"/>
      <c r="BJ10" s="609"/>
      <c r="BK10" s="609"/>
      <c r="BL10" s="609"/>
      <c r="BM10" s="609"/>
      <c r="BN10" s="610"/>
      <c r="BO10" s="646">
        <v>2.4</v>
      </c>
      <c r="BP10" s="646"/>
      <c r="BQ10" s="646"/>
      <c r="BR10" s="646"/>
      <c r="BS10" s="647" t="s">
        <v>121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13000</v>
      </c>
      <c r="CS10" s="609"/>
      <c r="CT10" s="609"/>
      <c r="CU10" s="609"/>
      <c r="CV10" s="609"/>
      <c r="CW10" s="609"/>
      <c r="CX10" s="609"/>
      <c r="CY10" s="610"/>
      <c r="CZ10" s="646">
        <v>0.1</v>
      </c>
      <c r="DA10" s="646"/>
      <c r="DB10" s="646"/>
      <c r="DC10" s="646"/>
      <c r="DD10" s="614" t="s">
        <v>121</v>
      </c>
      <c r="DE10" s="609"/>
      <c r="DF10" s="609"/>
      <c r="DG10" s="609"/>
      <c r="DH10" s="609"/>
      <c r="DI10" s="609"/>
      <c r="DJ10" s="609"/>
      <c r="DK10" s="609"/>
      <c r="DL10" s="609"/>
      <c r="DM10" s="609"/>
      <c r="DN10" s="609"/>
      <c r="DO10" s="609"/>
      <c r="DP10" s="610"/>
      <c r="DQ10" s="614" t="s">
        <v>121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671195</v>
      </c>
      <c r="S11" s="609"/>
      <c r="T11" s="609"/>
      <c r="U11" s="609"/>
      <c r="V11" s="609"/>
      <c r="W11" s="609"/>
      <c r="X11" s="609"/>
      <c r="Y11" s="610"/>
      <c r="Z11" s="611">
        <v>4.4000000000000004</v>
      </c>
      <c r="AA11" s="612"/>
      <c r="AB11" s="612"/>
      <c r="AC11" s="613"/>
      <c r="AD11" s="614">
        <v>671195</v>
      </c>
      <c r="AE11" s="609"/>
      <c r="AF11" s="609"/>
      <c r="AG11" s="609"/>
      <c r="AH11" s="609"/>
      <c r="AI11" s="609"/>
      <c r="AJ11" s="609"/>
      <c r="AK11" s="610"/>
      <c r="AL11" s="611">
        <v>10.1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109804</v>
      </c>
      <c r="BH11" s="609"/>
      <c r="BI11" s="609"/>
      <c r="BJ11" s="609"/>
      <c r="BK11" s="609"/>
      <c r="BL11" s="609"/>
      <c r="BM11" s="609"/>
      <c r="BN11" s="610"/>
      <c r="BO11" s="646">
        <v>3.9</v>
      </c>
      <c r="BP11" s="646"/>
      <c r="BQ11" s="646"/>
      <c r="BR11" s="646"/>
      <c r="BS11" s="647" t="s">
        <v>121</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588233</v>
      </c>
      <c r="CS11" s="609"/>
      <c r="CT11" s="609"/>
      <c r="CU11" s="609"/>
      <c r="CV11" s="609"/>
      <c r="CW11" s="609"/>
      <c r="CX11" s="609"/>
      <c r="CY11" s="610"/>
      <c r="CZ11" s="646">
        <v>4.0999999999999996</v>
      </c>
      <c r="DA11" s="646"/>
      <c r="DB11" s="646"/>
      <c r="DC11" s="646"/>
      <c r="DD11" s="614">
        <v>130507</v>
      </c>
      <c r="DE11" s="609"/>
      <c r="DF11" s="609"/>
      <c r="DG11" s="609"/>
      <c r="DH11" s="609"/>
      <c r="DI11" s="609"/>
      <c r="DJ11" s="609"/>
      <c r="DK11" s="609"/>
      <c r="DL11" s="609"/>
      <c r="DM11" s="609"/>
      <c r="DN11" s="609"/>
      <c r="DO11" s="609"/>
      <c r="DP11" s="610"/>
      <c r="DQ11" s="614">
        <v>349863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22348</v>
      </c>
      <c r="S12" s="609"/>
      <c r="T12" s="609"/>
      <c r="U12" s="609"/>
      <c r="V12" s="609"/>
      <c r="W12" s="609"/>
      <c r="X12" s="609"/>
      <c r="Y12" s="610"/>
      <c r="Z12" s="646">
        <v>0.1</v>
      </c>
      <c r="AA12" s="646"/>
      <c r="AB12" s="646"/>
      <c r="AC12" s="646"/>
      <c r="AD12" s="647">
        <v>22348</v>
      </c>
      <c r="AE12" s="647"/>
      <c r="AF12" s="647"/>
      <c r="AG12" s="647"/>
      <c r="AH12" s="647"/>
      <c r="AI12" s="647"/>
      <c r="AJ12" s="647"/>
      <c r="AK12" s="647"/>
      <c r="AL12" s="611">
        <v>0.3</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1220529</v>
      </c>
      <c r="BH12" s="609"/>
      <c r="BI12" s="609"/>
      <c r="BJ12" s="609"/>
      <c r="BK12" s="609"/>
      <c r="BL12" s="609"/>
      <c r="BM12" s="609"/>
      <c r="BN12" s="610"/>
      <c r="BO12" s="646">
        <v>43.9</v>
      </c>
      <c r="BP12" s="646"/>
      <c r="BQ12" s="646"/>
      <c r="BR12" s="646"/>
      <c r="BS12" s="647" t="s">
        <v>121</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154930</v>
      </c>
      <c r="CS12" s="609"/>
      <c r="CT12" s="609"/>
      <c r="CU12" s="609"/>
      <c r="CV12" s="609"/>
      <c r="CW12" s="609"/>
      <c r="CX12" s="609"/>
      <c r="CY12" s="610"/>
      <c r="CZ12" s="646">
        <v>1.1000000000000001</v>
      </c>
      <c r="DA12" s="646"/>
      <c r="DB12" s="646"/>
      <c r="DC12" s="646"/>
      <c r="DD12" s="614" t="s">
        <v>121</v>
      </c>
      <c r="DE12" s="609"/>
      <c r="DF12" s="609"/>
      <c r="DG12" s="609"/>
      <c r="DH12" s="609"/>
      <c r="DI12" s="609"/>
      <c r="DJ12" s="609"/>
      <c r="DK12" s="609"/>
      <c r="DL12" s="609"/>
      <c r="DM12" s="609"/>
      <c r="DN12" s="609"/>
      <c r="DO12" s="609"/>
      <c r="DP12" s="610"/>
      <c r="DQ12" s="614">
        <v>94381</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1215500</v>
      </c>
      <c r="BH13" s="609"/>
      <c r="BI13" s="609"/>
      <c r="BJ13" s="609"/>
      <c r="BK13" s="609"/>
      <c r="BL13" s="609"/>
      <c r="BM13" s="609"/>
      <c r="BN13" s="610"/>
      <c r="BO13" s="646">
        <v>43.7</v>
      </c>
      <c r="BP13" s="646"/>
      <c r="BQ13" s="646"/>
      <c r="BR13" s="646"/>
      <c r="BS13" s="647" t="s">
        <v>121</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487256</v>
      </c>
      <c r="CS13" s="609"/>
      <c r="CT13" s="609"/>
      <c r="CU13" s="609"/>
      <c r="CV13" s="609"/>
      <c r="CW13" s="609"/>
      <c r="CX13" s="609"/>
      <c r="CY13" s="610"/>
      <c r="CZ13" s="646">
        <v>3.4</v>
      </c>
      <c r="DA13" s="646"/>
      <c r="DB13" s="646"/>
      <c r="DC13" s="646"/>
      <c r="DD13" s="614">
        <v>142114</v>
      </c>
      <c r="DE13" s="609"/>
      <c r="DF13" s="609"/>
      <c r="DG13" s="609"/>
      <c r="DH13" s="609"/>
      <c r="DI13" s="609"/>
      <c r="DJ13" s="609"/>
      <c r="DK13" s="609"/>
      <c r="DL13" s="609"/>
      <c r="DM13" s="609"/>
      <c r="DN13" s="609"/>
      <c r="DO13" s="609"/>
      <c r="DP13" s="610"/>
      <c r="DQ13" s="614">
        <v>362774</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121</v>
      </c>
      <c r="S14" s="609"/>
      <c r="T14" s="609"/>
      <c r="U14" s="609"/>
      <c r="V14" s="609"/>
      <c r="W14" s="609"/>
      <c r="X14" s="609"/>
      <c r="Y14" s="610"/>
      <c r="Z14" s="646" t="s">
        <v>121</v>
      </c>
      <c r="AA14" s="646"/>
      <c r="AB14" s="646"/>
      <c r="AC14" s="646"/>
      <c r="AD14" s="647" t="s">
        <v>121</v>
      </c>
      <c r="AE14" s="647"/>
      <c r="AF14" s="647"/>
      <c r="AG14" s="647"/>
      <c r="AH14" s="647"/>
      <c r="AI14" s="647"/>
      <c r="AJ14" s="647"/>
      <c r="AK14" s="647"/>
      <c r="AL14" s="611" t="s">
        <v>121</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120809</v>
      </c>
      <c r="BH14" s="609"/>
      <c r="BI14" s="609"/>
      <c r="BJ14" s="609"/>
      <c r="BK14" s="609"/>
      <c r="BL14" s="609"/>
      <c r="BM14" s="609"/>
      <c r="BN14" s="610"/>
      <c r="BO14" s="646">
        <v>4.3</v>
      </c>
      <c r="BP14" s="646"/>
      <c r="BQ14" s="646"/>
      <c r="BR14" s="646"/>
      <c r="BS14" s="647" t="s">
        <v>121</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488229</v>
      </c>
      <c r="CS14" s="609"/>
      <c r="CT14" s="609"/>
      <c r="CU14" s="609"/>
      <c r="CV14" s="609"/>
      <c r="CW14" s="609"/>
      <c r="CX14" s="609"/>
      <c r="CY14" s="610"/>
      <c r="CZ14" s="646">
        <v>3.4</v>
      </c>
      <c r="DA14" s="646"/>
      <c r="DB14" s="646"/>
      <c r="DC14" s="646"/>
      <c r="DD14" s="614">
        <v>136095</v>
      </c>
      <c r="DE14" s="609"/>
      <c r="DF14" s="609"/>
      <c r="DG14" s="609"/>
      <c r="DH14" s="609"/>
      <c r="DI14" s="609"/>
      <c r="DJ14" s="609"/>
      <c r="DK14" s="609"/>
      <c r="DL14" s="609"/>
      <c r="DM14" s="609"/>
      <c r="DN14" s="609"/>
      <c r="DO14" s="609"/>
      <c r="DP14" s="610"/>
      <c r="DQ14" s="614">
        <v>349019</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12455</v>
      </c>
      <c r="S15" s="609"/>
      <c r="T15" s="609"/>
      <c r="U15" s="609"/>
      <c r="V15" s="609"/>
      <c r="W15" s="609"/>
      <c r="X15" s="609"/>
      <c r="Y15" s="610"/>
      <c r="Z15" s="646">
        <v>0.1</v>
      </c>
      <c r="AA15" s="646"/>
      <c r="AB15" s="646"/>
      <c r="AC15" s="646"/>
      <c r="AD15" s="647">
        <v>12455</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121600</v>
      </c>
      <c r="BH15" s="609"/>
      <c r="BI15" s="609"/>
      <c r="BJ15" s="609"/>
      <c r="BK15" s="609"/>
      <c r="BL15" s="609"/>
      <c r="BM15" s="609"/>
      <c r="BN15" s="610"/>
      <c r="BO15" s="646">
        <v>4.4000000000000004</v>
      </c>
      <c r="BP15" s="646"/>
      <c r="BQ15" s="646"/>
      <c r="BR15" s="646"/>
      <c r="BS15" s="647" t="s">
        <v>121</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3619901</v>
      </c>
      <c r="CS15" s="609"/>
      <c r="CT15" s="609"/>
      <c r="CU15" s="609"/>
      <c r="CV15" s="609"/>
      <c r="CW15" s="609"/>
      <c r="CX15" s="609"/>
      <c r="CY15" s="610"/>
      <c r="CZ15" s="646">
        <v>25</v>
      </c>
      <c r="DA15" s="646"/>
      <c r="DB15" s="646"/>
      <c r="DC15" s="646"/>
      <c r="DD15" s="614">
        <v>2096728</v>
      </c>
      <c r="DE15" s="609"/>
      <c r="DF15" s="609"/>
      <c r="DG15" s="609"/>
      <c r="DH15" s="609"/>
      <c r="DI15" s="609"/>
      <c r="DJ15" s="609"/>
      <c r="DK15" s="609"/>
      <c r="DL15" s="609"/>
      <c r="DM15" s="609"/>
      <c r="DN15" s="609"/>
      <c r="DO15" s="609"/>
      <c r="DP15" s="610"/>
      <c r="DQ15" s="614">
        <v>1544705</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51971</v>
      </c>
      <c r="S16" s="609"/>
      <c r="T16" s="609"/>
      <c r="U16" s="609"/>
      <c r="V16" s="609"/>
      <c r="W16" s="609"/>
      <c r="X16" s="609"/>
      <c r="Y16" s="610"/>
      <c r="Z16" s="646">
        <v>0.3</v>
      </c>
      <c r="AA16" s="646"/>
      <c r="AB16" s="646"/>
      <c r="AC16" s="646"/>
      <c r="AD16" s="647">
        <v>51971</v>
      </c>
      <c r="AE16" s="647"/>
      <c r="AF16" s="647"/>
      <c r="AG16" s="647"/>
      <c r="AH16" s="647"/>
      <c r="AI16" s="647"/>
      <c r="AJ16" s="647"/>
      <c r="AK16" s="647"/>
      <c r="AL16" s="611">
        <v>0.8</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121</v>
      </c>
      <c r="BH16" s="609"/>
      <c r="BI16" s="609"/>
      <c r="BJ16" s="609"/>
      <c r="BK16" s="609"/>
      <c r="BL16" s="609"/>
      <c r="BM16" s="609"/>
      <c r="BN16" s="610"/>
      <c r="BO16" s="646" t="s">
        <v>121</v>
      </c>
      <c r="BP16" s="646"/>
      <c r="BQ16" s="646"/>
      <c r="BR16" s="646"/>
      <c r="BS16" s="647" t="s">
        <v>121</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v>18262</v>
      </c>
      <c r="CS16" s="609"/>
      <c r="CT16" s="609"/>
      <c r="CU16" s="609"/>
      <c r="CV16" s="609"/>
      <c r="CW16" s="609"/>
      <c r="CX16" s="609"/>
      <c r="CY16" s="610"/>
      <c r="CZ16" s="646">
        <v>0.1</v>
      </c>
      <c r="DA16" s="646"/>
      <c r="DB16" s="646"/>
      <c r="DC16" s="646"/>
      <c r="DD16" s="614" t="s">
        <v>121</v>
      </c>
      <c r="DE16" s="609"/>
      <c r="DF16" s="609"/>
      <c r="DG16" s="609"/>
      <c r="DH16" s="609"/>
      <c r="DI16" s="609"/>
      <c r="DJ16" s="609"/>
      <c r="DK16" s="609"/>
      <c r="DL16" s="609"/>
      <c r="DM16" s="609"/>
      <c r="DN16" s="609"/>
      <c r="DO16" s="609"/>
      <c r="DP16" s="610"/>
      <c r="DQ16" s="614">
        <v>1041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149339</v>
      </c>
      <c r="S17" s="609"/>
      <c r="T17" s="609"/>
      <c r="U17" s="609"/>
      <c r="V17" s="609"/>
      <c r="W17" s="609"/>
      <c r="X17" s="609"/>
      <c r="Y17" s="610"/>
      <c r="Z17" s="646">
        <v>1</v>
      </c>
      <c r="AA17" s="646"/>
      <c r="AB17" s="646"/>
      <c r="AC17" s="646"/>
      <c r="AD17" s="647">
        <v>149339</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792344</v>
      </c>
      <c r="CS17" s="609"/>
      <c r="CT17" s="609"/>
      <c r="CU17" s="609"/>
      <c r="CV17" s="609"/>
      <c r="CW17" s="609"/>
      <c r="CX17" s="609"/>
      <c r="CY17" s="610"/>
      <c r="CZ17" s="646">
        <v>5.5</v>
      </c>
      <c r="DA17" s="646"/>
      <c r="DB17" s="646"/>
      <c r="DC17" s="646"/>
      <c r="DD17" s="614" t="s">
        <v>121</v>
      </c>
      <c r="DE17" s="609"/>
      <c r="DF17" s="609"/>
      <c r="DG17" s="609"/>
      <c r="DH17" s="609"/>
      <c r="DI17" s="609"/>
      <c r="DJ17" s="609"/>
      <c r="DK17" s="609"/>
      <c r="DL17" s="609"/>
      <c r="DM17" s="609"/>
      <c r="DN17" s="609"/>
      <c r="DO17" s="609"/>
      <c r="DP17" s="610"/>
      <c r="DQ17" s="614">
        <v>792344</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30727</v>
      </c>
      <c r="S18" s="609"/>
      <c r="T18" s="609"/>
      <c r="U18" s="609"/>
      <c r="V18" s="609"/>
      <c r="W18" s="609"/>
      <c r="X18" s="609"/>
      <c r="Y18" s="610"/>
      <c r="Z18" s="646">
        <v>0.2</v>
      </c>
      <c r="AA18" s="646"/>
      <c r="AB18" s="646"/>
      <c r="AC18" s="646"/>
      <c r="AD18" s="647">
        <v>30727</v>
      </c>
      <c r="AE18" s="647"/>
      <c r="AF18" s="647"/>
      <c r="AG18" s="647"/>
      <c r="AH18" s="647"/>
      <c r="AI18" s="647"/>
      <c r="AJ18" s="647"/>
      <c r="AK18" s="647"/>
      <c r="AL18" s="611">
        <v>0.5</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116542</v>
      </c>
      <c r="S19" s="609"/>
      <c r="T19" s="609"/>
      <c r="U19" s="609"/>
      <c r="V19" s="609"/>
      <c r="W19" s="609"/>
      <c r="X19" s="609"/>
      <c r="Y19" s="610"/>
      <c r="Z19" s="646">
        <v>0.8</v>
      </c>
      <c r="AA19" s="646"/>
      <c r="AB19" s="646"/>
      <c r="AC19" s="646"/>
      <c r="AD19" s="647">
        <v>116542</v>
      </c>
      <c r="AE19" s="647"/>
      <c r="AF19" s="647"/>
      <c r="AG19" s="647"/>
      <c r="AH19" s="647"/>
      <c r="AI19" s="647"/>
      <c r="AJ19" s="647"/>
      <c r="AK19" s="647"/>
      <c r="AL19" s="611">
        <v>1.7</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2393</v>
      </c>
      <c r="BH19" s="609"/>
      <c r="BI19" s="609"/>
      <c r="BJ19" s="609"/>
      <c r="BK19" s="609"/>
      <c r="BL19" s="609"/>
      <c r="BM19" s="609"/>
      <c r="BN19" s="610"/>
      <c r="BO19" s="646">
        <v>0.1</v>
      </c>
      <c r="BP19" s="646"/>
      <c r="BQ19" s="646"/>
      <c r="BR19" s="646"/>
      <c r="BS19" s="647" t="s">
        <v>121</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v>2070</v>
      </c>
      <c r="S20" s="609"/>
      <c r="T20" s="609"/>
      <c r="U20" s="609"/>
      <c r="V20" s="609"/>
      <c r="W20" s="609"/>
      <c r="X20" s="609"/>
      <c r="Y20" s="610"/>
      <c r="Z20" s="646">
        <v>0</v>
      </c>
      <c r="AA20" s="646"/>
      <c r="AB20" s="646"/>
      <c r="AC20" s="646"/>
      <c r="AD20" s="647">
        <v>2070</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2393</v>
      </c>
      <c r="BH20" s="609"/>
      <c r="BI20" s="609"/>
      <c r="BJ20" s="609"/>
      <c r="BK20" s="609"/>
      <c r="BL20" s="609"/>
      <c r="BM20" s="609"/>
      <c r="BN20" s="610"/>
      <c r="BO20" s="646">
        <v>0.1</v>
      </c>
      <c r="BP20" s="646"/>
      <c r="BQ20" s="646"/>
      <c r="BR20" s="646"/>
      <c r="BS20" s="647" t="s">
        <v>121</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14497013</v>
      </c>
      <c r="CS20" s="609"/>
      <c r="CT20" s="609"/>
      <c r="CU20" s="609"/>
      <c r="CV20" s="609"/>
      <c r="CW20" s="609"/>
      <c r="CX20" s="609"/>
      <c r="CY20" s="610"/>
      <c r="CZ20" s="646">
        <v>100</v>
      </c>
      <c r="DA20" s="646"/>
      <c r="DB20" s="646"/>
      <c r="DC20" s="646"/>
      <c r="DD20" s="614">
        <v>2715016</v>
      </c>
      <c r="DE20" s="609"/>
      <c r="DF20" s="609"/>
      <c r="DG20" s="609"/>
      <c r="DH20" s="609"/>
      <c r="DI20" s="609"/>
      <c r="DJ20" s="609"/>
      <c r="DK20" s="609"/>
      <c r="DL20" s="609"/>
      <c r="DM20" s="609"/>
      <c r="DN20" s="609"/>
      <c r="DO20" s="609"/>
      <c r="DP20" s="610"/>
      <c r="DQ20" s="614">
        <v>8888025</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2976424</v>
      </c>
      <c r="S21" s="609"/>
      <c r="T21" s="609"/>
      <c r="U21" s="609"/>
      <c r="V21" s="609"/>
      <c r="W21" s="609"/>
      <c r="X21" s="609"/>
      <c r="Y21" s="610"/>
      <c r="Z21" s="646">
        <v>19.7</v>
      </c>
      <c r="AA21" s="646"/>
      <c r="AB21" s="646"/>
      <c r="AC21" s="646"/>
      <c r="AD21" s="647">
        <v>2794403</v>
      </c>
      <c r="AE21" s="647"/>
      <c r="AF21" s="647"/>
      <c r="AG21" s="647"/>
      <c r="AH21" s="647"/>
      <c r="AI21" s="647"/>
      <c r="AJ21" s="647"/>
      <c r="AK21" s="647"/>
      <c r="AL21" s="611">
        <v>41.9</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2393</v>
      </c>
      <c r="BH21" s="609"/>
      <c r="BI21" s="609"/>
      <c r="BJ21" s="609"/>
      <c r="BK21" s="609"/>
      <c r="BL21" s="609"/>
      <c r="BM21" s="609"/>
      <c r="BN21" s="610"/>
      <c r="BO21" s="646">
        <v>0.1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2794403</v>
      </c>
      <c r="S22" s="609"/>
      <c r="T22" s="609"/>
      <c r="U22" s="609"/>
      <c r="V22" s="609"/>
      <c r="W22" s="609"/>
      <c r="X22" s="609"/>
      <c r="Y22" s="610"/>
      <c r="Z22" s="646">
        <v>18.5</v>
      </c>
      <c r="AA22" s="646"/>
      <c r="AB22" s="646"/>
      <c r="AC22" s="646"/>
      <c r="AD22" s="647">
        <v>2794403</v>
      </c>
      <c r="AE22" s="647"/>
      <c r="AF22" s="647"/>
      <c r="AG22" s="647"/>
      <c r="AH22" s="647"/>
      <c r="AI22" s="647"/>
      <c r="AJ22" s="647"/>
      <c r="AK22" s="647"/>
      <c r="AL22" s="611">
        <v>41.9</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182021</v>
      </c>
      <c r="S23" s="609"/>
      <c r="T23" s="609"/>
      <c r="U23" s="609"/>
      <c r="V23" s="609"/>
      <c r="W23" s="609"/>
      <c r="X23" s="609"/>
      <c r="Y23" s="610"/>
      <c r="Z23" s="646">
        <v>1.2</v>
      </c>
      <c r="AA23" s="646"/>
      <c r="AB23" s="646"/>
      <c r="AC23" s="646"/>
      <c r="AD23" s="647" t="s">
        <v>121</v>
      </c>
      <c r="AE23" s="647"/>
      <c r="AF23" s="647"/>
      <c r="AG23" s="647"/>
      <c r="AH23" s="647"/>
      <c r="AI23" s="647"/>
      <c r="AJ23" s="647"/>
      <c r="AK23" s="647"/>
      <c r="AL23" s="611" t="s">
        <v>121</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121</v>
      </c>
      <c r="S24" s="609"/>
      <c r="T24" s="609"/>
      <c r="U24" s="609"/>
      <c r="V24" s="609"/>
      <c r="W24" s="609"/>
      <c r="X24" s="609"/>
      <c r="Y24" s="610"/>
      <c r="Z24" s="646" t="s">
        <v>121</v>
      </c>
      <c r="AA24" s="646"/>
      <c r="AB24" s="646"/>
      <c r="AC24" s="646"/>
      <c r="AD24" s="647" t="s">
        <v>121</v>
      </c>
      <c r="AE24" s="647"/>
      <c r="AF24" s="647"/>
      <c r="AG24" s="647"/>
      <c r="AH24" s="647"/>
      <c r="AI24" s="647"/>
      <c r="AJ24" s="647"/>
      <c r="AK24" s="647"/>
      <c r="AL24" s="611" t="s">
        <v>121</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5569515</v>
      </c>
      <c r="CS24" s="664"/>
      <c r="CT24" s="664"/>
      <c r="CU24" s="664"/>
      <c r="CV24" s="664"/>
      <c r="CW24" s="664"/>
      <c r="CX24" s="664"/>
      <c r="CY24" s="689"/>
      <c r="CZ24" s="690">
        <v>38.4</v>
      </c>
      <c r="DA24" s="672"/>
      <c r="DB24" s="672"/>
      <c r="DC24" s="692"/>
      <c r="DD24" s="688">
        <v>3713004</v>
      </c>
      <c r="DE24" s="664"/>
      <c r="DF24" s="664"/>
      <c r="DG24" s="664"/>
      <c r="DH24" s="664"/>
      <c r="DI24" s="664"/>
      <c r="DJ24" s="664"/>
      <c r="DK24" s="689"/>
      <c r="DL24" s="688">
        <v>3144204</v>
      </c>
      <c r="DM24" s="664"/>
      <c r="DN24" s="664"/>
      <c r="DO24" s="664"/>
      <c r="DP24" s="664"/>
      <c r="DQ24" s="664"/>
      <c r="DR24" s="664"/>
      <c r="DS24" s="664"/>
      <c r="DT24" s="664"/>
      <c r="DU24" s="664"/>
      <c r="DV24" s="689"/>
      <c r="DW24" s="690">
        <v>46.9</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6843295</v>
      </c>
      <c r="S25" s="609"/>
      <c r="T25" s="609"/>
      <c r="U25" s="609"/>
      <c r="V25" s="609"/>
      <c r="W25" s="609"/>
      <c r="X25" s="609"/>
      <c r="Y25" s="610"/>
      <c r="Z25" s="646">
        <v>45.3</v>
      </c>
      <c r="AA25" s="646"/>
      <c r="AB25" s="646"/>
      <c r="AC25" s="646"/>
      <c r="AD25" s="647">
        <v>6661274</v>
      </c>
      <c r="AE25" s="647"/>
      <c r="AF25" s="647"/>
      <c r="AG25" s="647"/>
      <c r="AH25" s="647"/>
      <c r="AI25" s="647"/>
      <c r="AJ25" s="647"/>
      <c r="AK25" s="647"/>
      <c r="AL25" s="611">
        <v>99.8</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2096696</v>
      </c>
      <c r="CS25" s="621"/>
      <c r="CT25" s="621"/>
      <c r="CU25" s="621"/>
      <c r="CV25" s="621"/>
      <c r="CW25" s="621"/>
      <c r="CX25" s="621"/>
      <c r="CY25" s="622"/>
      <c r="CZ25" s="611">
        <v>14.5</v>
      </c>
      <c r="DA25" s="623"/>
      <c r="DB25" s="623"/>
      <c r="DC25" s="624"/>
      <c r="DD25" s="614">
        <v>1942137</v>
      </c>
      <c r="DE25" s="621"/>
      <c r="DF25" s="621"/>
      <c r="DG25" s="621"/>
      <c r="DH25" s="621"/>
      <c r="DI25" s="621"/>
      <c r="DJ25" s="621"/>
      <c r="DK25" s="622"/>
      <c r="DL25" s="614">
        <v>1759795</v>
      </c>
      <c r="DM25" s="621"/>
      <c r="DN25" s="621"/>
      <c r="DO25" s="621"/>
      <c r="DP25" s="621"/>
      <c r="DQ25" s="621"/>
      <c r="DR25" s="621"/>
      <c r="DS25" s="621"/>
      <c r="DT25" s="621"/>
      <c r="DU25" s="621"/>
      <c r="DV25" s="622"/>
      <c r="DW25" s="611">
        <v>26.3</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2185</v>
      </c>
      <c r="S26" s="609"/>
      <c r="T26" s="609"/>
      <c r="U26" s="609"/>
      <c r="V26" s="609"/>
      <c r="W26" s="609"/>
      <c r="X26" s="609"/>
      <c r="Y26" s="610"/>
      <c r="Z26" s="646">
        <v>0</v>
      </c>
      <c r="AA26" s="646"/>
      <c r="AB26" s="646"/>
      <c r="AC26" s="646"/>
      <c r="AD26" s="647">
        <v>2185</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1073249</v>
      </c>
      <c r="CS26" s="609"/>
      <c r="CT26" s="609"/>
      <c r="CU26" s="609"/>
      <c r="CV26" s="609"/>
      <c r="CW26" s="609"/>
      <c r="CX26" s="609"/>
      <c r="CY26" s="610"/>
      <c r="CZ26" s="611">
        <v>7.4</v>
      </c>
      <c r="DA26" s="623"/>
      <c r="DB26" s="623"/>
      <c r="DC26" s="624"/>
      <c r="DD26" s="614">
        <v>998325</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111843</v>
      </c>
      <c r="S27" s="609"/>
      <c r="T27" s="609"/>
      <c r="U27" s="609"/>
      <c r="V27" s="609"/>
      <c r="W27" s="609"/>
      <c r="X27" s="609"/>
      <c r="Y27" s="610"/>
      <c r="Z27" s="646">
        <v>0.7</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2780106</v>
      </c>
      <c r="BH27" s="609"/>
      <c r="BI27" s="609"/>
      <c r="BJ27" s="609"/>
      <c r="BK27" s="609"/>
      <c r="BL27" s="609"/>
      <c r="BM27" s="609"/>
      <c r="BN27" s="610"/>
      <c r="BO27" s="646">
        <v>100</v>
      </c>
      <c r="BP27" s="646"/>
      <c r="BQ27" s="646"/>
      <c r="BR27" s="646"/>
      <c r="BS27" s="647" t="s">
        <v>121</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2680475</v>
      </c>
      <c r="CS27" s="621"/>
      <c r="CT27" s="621"/>
      <c r="CU27" s="621"/>
      <c r="CV27" s="621"/>
      <c r="CW27" s="621"/>
      <c r="CX27" s="621"/>
      <c r="CY27" s="622"/>
      <c r="CZ27" s="611">
        <v>18.5</v>
      </c>
      <c r="DA27" s="623"/>
      <c r="DB27" s="623"/>
      <c r="DC27" s="624"/>
      <c r="DD27" s="614">
        <v>978523</v>
      </c>
      <c r="DE27" s="621"/>
      <c r="DF27" s="621"/>
      <c r="DG27" s="621"/>
      <c r="DH27" s="621"/>
      <c r="DI27" s="621"/>
      <c r="DJ27" s="621"/>
      <c r="DK27" s="622"/>
      <c r="DL27" s="614">
        <v>592065</v>
      </c>
      <c r="DM27" s="621"/>
      <c r="DN27" s="621"/>
      <c r="DO27" s="621"/>
      <c r="DP27" s="621"/>
      <c r="DQ27" s="621"/>
      <c r="DR27" s="621"/>
      <c r="DS27" s="621"/>
      <c r="DT27" s="621"/>
      <c r="DU27" s="621"/>
      <c r="DV27" s="622"/>
      <c r="DW27" s="611">
        <v>8.8000000000000007</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80321</v>
      </c>
      <c r="S28" s="609"/>
      <c r="T28" s="609"/>
      <c r="U28" s="609"/>
      <c r="V28" s="609"/>
      <c r="W28" s="609"/>
      <c r="X28" s="609"/>
      <c r="Y28" s="610"/>
      <c r="Z28" s="646">
        <v>0.5</v>
      </c>
      <c r="AA28" s="646"/>
      <c r="AB28" s="646"/>
      <c r="AC28" s="646"/>
      <c r="AD28" s="647" t="s">
        <v>121</v>
      </c>
      <c r="AE28" s="647"/>
      <c r="AF28" s="647"/>
      <c r="AG28" s="647"/>
      <c r="AH28" s="647"/>
      <c r="AI28" s="647"/>
      <c r="AJ28" s="647"/>
      <c r="AK28" s="647"/>
      <c r="AL28" s="611" t="s">
        <v>121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792344</v>
      </c>
      <c r="CS28" s="609"/>
      <c r="CT28" s="609"/>
      <c r="CU28" s="609"/>
      <c r="CV28" s="609"/>
      <c r="CW28" s="609"/>
      <c r="CX28" s="609"/>
      <c r="CY28" s="610"/>
      <c r="CZ28" s="611">
        <v>5.5</v>
      </c>
      <c r="DA28" s="623"/>
      <c r="DB28" s="623"/>
      <c r="DC28" s="624"/>
      <c r="DD28" s="614">
        <v>792344</v>
      </c>
      <c r="DE28" s="609"/>
      <c r="DF28" s="609"/>
      <c r="DG28" s="609"/>
      <c r="DH28" s="609"/>
      <c r="DI28" s="609"/>
      <c r="DJ28" s="609"/>
      <c r="DK28" s="610"/>
      <c r="DL28" s="614">
        <v>792344</v>
      </c>
      <c r="DM28" s="609"/>
      <c r="DN28" s="609"/>
      <c r="DO28" s="609"/>
      <c r="DP28" s="609"/>
      <c r="DQ28" s="609"/>
      <c r="DR28" s="609"/>
      <c r="DS28" s="609"/>
      <c r="DT28" s="609"/>
      <c r="DU28" s="609"/>
      <c r="DV28" s="610"/>
      <c r="DW28" s="611">
        <v>11.8</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90220</v>
      </c>
      <c r="S29" s="609"/>
      <c r="T29" s="609"/>
      <c r="U29" s="609"/>
      <c r="V29" s="609"/>
      <c r="W29" s="609"/>
      <c r="X29" s="609"/>
      <c r="Y29" s="610"/>
      <c r="Z29" s="646">
        <v>0.6</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792344</v>
      </c>
      <c r="CS29" s="621"/>
      <c r="CT29" s="621"/>
      <c r="CU29" s="621"/>
      <c r="CV29" s="621"/>
      <c r="CW29" s="621"/>
      <c r="CX29" s="621"/>
      <c r="CY29" s="622"/>
      <c r="CZ29" s="611">
        <v>5.5</v>
      </c>
      <c r="DA29" s="623"/>
      <c r="DB29" s="623"/>
      <c r="DC29" s="624"/>
      <c r="DD29" s="614">
        <v>792344</v>
      </c>
      <c r="DE29" s="621"/>
      <c r="DF29" s="621"/>
      <c r="DG29" s="621"/>
      <c r="DH29" s="621"/>
      <c r="DI29" s="621"/>
      <c r="DJ29" s="621"/>
      <c r="DK29" s="622"/>
      <c r="DL29" s="614">
        <v>792344</v>
      </c>
      <c r="DM29" s="621"/>
      <c r="DN29" s="621"/>
      <c r="DO29" s="621"/>
      <c r="DP29" s="621"/>
      <c r="DQ29" s="621"/>
      <c r="DR29" s="621"/>
      <c r="DS29" s="621"/>
      <c r="DT29" s="621"/>
      <c r="DU29" s="621"/>
      <c r="DV29" s="622"/>
      <c r="DW29" s="611">
        <v>11.8</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2010853</v>
      </c>
      <c r="S30" s="609"/>
      <c r="T30" s="609"/>
      <c r="U30" s="609"/>
      <c r="V30" s="609"/>
      <c r="W30" s="609"/>
      <c r="X30" s="609"/>
      <c r="Y30" s="610"/>
      <c r="Z30" s="646">
        <v>13.3</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773145</v>
      </c>
      <c r="CS30" s="609"/>
      <c r="CT30" s="609"/>
      <c r="CU30" s="609"/>
      <c r="CV30" s="609"/>
      <c r="CW30" s="609"/>
      <c r="CX30" s="609"/>
      <c r="CY30" s="610"/>
      <c r="CZ30" s="611">
        <v>5.3</v>
      </c>
      <c r="DA30" s="623"/>
      <c r="DB30" s="623"/>
      <c r="DC30" s="624"/>
      <c r="DD30" s="614">
        <v>773145</v>
      </c>
      <c r="DE30" s="609"/>
      <c r="DF30" s="609"/>
      <c r="DG30" s="609"/>
      <c r="DH30" s="609"/>
      <c r="DI30" s="609"/>
      <c r="DJ30" s="609"/>
      <c r="DK30" s="610"/>
      <c r="DL30" s="614">
        <v>773145</v>
      </c>
      <c r="DM30" s="609"/>
      <c r="DN30" s="609"/>
      <c r="DO30" s="609"/>
      <c r="DP30" s="609"/>
      <c r="DQ30" s="609"/>
      <c r="DR30" s="609"/>
      <c r="DS30" s="609"/>
      <c r="DT30" s="609"/>
      <c r="DU30" s="609"/>
      <c r="DV30" s="610"/>
      <c r="DW30" s="611">
        <v>11.5</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98.9</v>
      </c>
      <c r="BH31" s="671"/>
      <c r="BI31" s="671"/>
      <c r="BJ31" s="671"/>
      <c r="BK31" s="671"/>
      <c r="BL31" s="671"/>
      <c r="BM31" s="672">
        <v>96.9</v>
      </c>
      <c r="BN31" s="671"/>
      <c r="BO31" s="671"/>
      <c r="BP31" s="671"/>
      <c r="BQ31" s="673"/>
      <c r="BR31" s="670">
        <v>99</v>
      </c>
      <c r="BS31" s="671"/>
      <c r="BT31" s="671"/>
      <c r="BU31" s="671"/>
      <c r="BV31" s="671"/>
      <c r="BW31" s="671"/>
      <c r="BX31" s="672">
        <v>97.2</v>
      </c>
      <c r="BY31" s="671"/>
      <c r="BZ31" s="671"/>
      <c r="CA31" s="671"/>
      <c r="CB31" s="673"/>
      <c r="CD31" s="629"/>
      <c r="CE31" s="630"/>
      <c r="CF31" s="605" t="s">
        <v>300</v>
      </c>
      <c r="CG31" s="606"/>
      <c r="CH31" s="606"/>
      <c r="CI31" s="606"/>
      <c r="CJ31" s="606"/>
      <c r="CK31" s="606"/>
      <c r="CL31" s="606"/>
      <c r="CM31" s="606"/>
      <c r="CN31" s="606"/>
      <c r="CO31" s="606"/>
      <c r="CP31" s="606"/>
      <c r="CQ31" s="607"/>
      <c r="CR31" s="608">
        <v>19199</v>
      </c>
      <c r="CS31" s="621"/>
      <c r="CT31" s="621"/>
      <c r="CU31" s="621"/>
      <c r="CV31" s="621"/>
      <c r="CW31" s="621"/>
      <c r="CX31" s="621"/>
      <c r="CY31" s="622"/>
      <c r="CZ31" s="611">
        <v>0.1</v>
      </c>
      <c r="DA31" s="623"/>
      <c r="DB31" s="623"/>
      <c r="DC31" s="624"/>
      <c r="DD31" s="614">
        <v>19199</v>
      </c>
      <c r="DE31" s="621"/>
      <c r="DF31" s="621"/>
      <c r="DG31" s="621"/>
      <c r="DH31" s="621"/>
      <c r="DI31" s="621"/>
      <c r="DJ31" s="621"/>
      <c r="DK31" s="622"/>
      <c r="DL31" s="614">
        <v>19199</v>
      </c>
      <c r="DM31" s="621"/>
      <c r="DN31" s="621"/>
      <c r="DO31" s="621"/>
      <c r="DP31" s="621"/>
      <c r="DQ31" s="621"/>
      <c r="DR31" s="621"/>
      <c r="DS31" s="621"/>
      <c r="DT31" s="621"/>
      <c r="DU31" s="621"/>
      <c r="DV31" s="622"/>
      <c r="DW31" s="611">
        <v>0.3</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1080685</v>
      </c>
      <c r="S32" s="609"/>
      <c r="T32" s="609"/>
      <c r="U32" s="609"/>
      <c r="V32" s="609"/>
      <c r="W32" s="609"/>
      <c r="X32" s="609"/>
      <c r="Y32" s="610"/>
      <c r="Z32" s="646">
        <v>7.2</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3"/>
      <c r="AU32" s="196" t="s">
        <v>302</v>
      </c>
      <c r="AX32" s="605" t="s">
        <v>303</v>
      </c>
      <c r="AY32" s="606"/>
      <c r="AZ32" s="606"/>
      <c r="BA32" s="606"/>
      <c r="BB32" s="606"/>
      <c r="BC32" s="606"/>
      <c r="BD32" s="606"/>
      <c r="BE32" s="606"/>
      <c r="BF32" s="607"/>
      <c r="BG32" s="674">
        <v>99.1</v>
      </c>
      <c r="BH32" s="621"/>
      <c r="BI32" s="621"/>
      <c r="BJ32" s="621"/>
      <c r="BK32" s="621"/>
      <c r="BL32" s="621"/>
      <c r="BM32" s="612">
        <v>97.2</v>
      </c>
      <c r="BN32" s="621"/>
      <c r="BO32" s="621"/>
      <c r="BP32" s="621"/>
      <c r="BQ32" s="644"/>
      <c r="BR32" s="674">
        <v>99.1</v>
      </c>
      <c r="BS32" s="621"/>
      <c r="BT32" s="621"/>
      <c r="BU32" s="621"/>
      <c r="BV32" s="621"/>
      <c r="BW32" s="621"/>
      <c r="BX32" s="612">
        <v>97.6</v>
      </c>
      <c r="BY32" s="621"/>
      <c r="BZ32" s="621"/>
      <c r="CA32" s="621"/>
      <c r="CB32" s="644"/>
      <c r="CD32" s="631"/>
      <c r="CE32" s="632"/>
      <c r="CF32" s="605" t="s">
        <v>304</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13895</v>
      </c>
      <c r="S33" s="609"/>
      <c r="T33" s="609"/>
      <c r="U33" s="609"/>
      <c r="V33" s="609"/>
      <c r="W33" s="609"/>
      <c r="X33" s="609"/>
      <c r="Y33" s="610"/>
      <c r="Z33" s="646">
        <v>0.1</v>
      </c>
      <c r="AA33" s="646"/>
      <c r="AB33" s="646"/>
      <c r="AC33" s="646"/>
      <c r="AD33" s="647">
        <v>11593</v>
      </c>
      <c r="AE33" s="647"/>
      <c r="AF33" s="647"/>
      <c r="AG33" s="647"/>
      <c r="AH33" s="647"/>
      <c r="AI33" s="647"/>
      <c r="AJ33" s="647"/>
      <c r="AK33" s="647"/>
      <c r="AL33" s="611">
        <v>0.2</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98.7</v>
      </c>
      <c r="BH33" s="593"/>
      <c r="BI33" s="593"/>
      <c r="BJ33" s="593"/>
      <c r="BK33" s="593"/>
      <c r="BL33" s="593"/>
      <c r="BM33" s="639">
        <v>96.3</v>
      </c>
      <c r="BN33" s="593"/>
      <c r="BO33" s="593"/>
      <c r="BP33" s="593"/>
      <c r="BQ33" s="656"/>
      <c r="BR33" s="669">
        <v>98.8</v>
      </c>
      <c r="BS33" s="593"/>
      <c r="BT33" s="593"/>
      <c r="BU33" s="593"/>
      <c r="BV33" s="593"/>
      <c r="BW33" s="593"/>
      <c r="BX33" s="639">
        <v>96.6</v>
      </c>
      <c r="BY33" s="593"/>
      <c r="BZ33" s="593"/>
      <c r="CA33" s="593"/>
      <c r="CB33" s="656"/>
      <c r="CD33" s="605" t="s">
        <v>307</v>
      </c>
      <c r="CE33" s="606"/>
      <c r="CF33" s="606"/>
      <c r="CG33" s="606"/>
      <c r="CH33" s="606"/>
      <c r="CI33" s="606"/>
      <c r="CJ33" s="606"/>
      <c r="CK33" s="606"/>
      <c r="CL33" s="606"/>
      <c r="CM33" s="606"/>
      <c r="CN33" s="606"/>
      <c r="CO33" s="606"/>
      <c r="CP33" s="606"/>
      <c r="CQ33" s="607"/>
      <c r="CR33" s="608">
        <v>6194220</v>
      </c>
      <c r="CS33" s="621"/>
      <c r="CT33" s="621"/>
      <c r="CU33" s="621"/>
      <c r="CV33" s="621"/>
      <c r="CW33" s="621"/>
      <c r="CX33" s="621"/>
      <c r="CY33" s="622"/>
      <c r="CZ33" s="611">
        <v>42.7</v>
      </c>
      <c r="DA33" s="623"/>
      <c r="DB33" s="623"/>
      <c r="DC33" s="624"/>
      <c r="DD33" s="614">
        <v>4697225</v>
      </c>
      <c r="DE33" s="621"/>
      <c r="DF33" s="621"/>
      <c r="DG33" s="621"/>
      <c r="DH33" s="621"/>
      <c r="DI33" s="621"/>
      <c r="DJ33" s="621"/>
      <c r="DK33" s="622"/>
      <c r="DL33" s="614">
        <v>2982126</v>
      </c>
      <c r="DM33" s="621"/>
      <c r="DN33" s="621"/>
      <c r="DO33" s="621"/>
      <c r="DP33" s="621"/>
      <c r="DQ33" s="621"/>
      <c r="DR33" s="621"/>
      <c r="DS33" s="621"/>
      <c r="DT33" s="621"/>
      <c r="DU33" s="621"/>
      <c r="DV33" s="622"/>
      <c r="DW33" s="611">
        <v>44.5</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194643</v>
      </c>
      <c r="S34" s="609"/>
      <c r="T34" s="609"/>
      <c r="U34" s="609"/>
      <c r="V34" s="609"/>
      <c r="W34" s="609"/>
      <c r="X34" s="609"/>
      <c r="Y34" s="610"/>
      <c r="Z34" s="646">
        <v>1.3</v>
      </c>
      <c r="AA34" s="646"/>
      <c r="AB34" s="646"/>
      <c r="AC34" s="646"/>
      <c r="AD34" s="647" t="s">
        <v>121</v>
      </c>
      <c r="AE34" s="647"/>
      <c r="AF34" s="647"/>
      <c r="AG34" s="647"/>
      <c r="AH34" s="647"/>
      <c r="AI34" s="647"/>
      <c r="AJ34" s="647"/>
      <c r="AK34" s="647"/>
      <c r="AL34" s="611" t="s">
        <v>121</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2024282</v>
      </c>
      <c r="CS34" s="609"/>
      <c r="CT34" s="609"/>
      <c r="CU34" s="609"/>
      <c r="CV34" s="609"/>
      <c r="CW34" s="609"/>
      <c r="CX34" s="609"/>
      <c r="CY34" s="610"/>
      <c r="CZ34" s="611">
        <v>14</v>
      </c>
      <c r="DA34" s="623"/>
      <c r="DB34" s="623"/>
      <c r="DC34" s="624"/>
      <c r="DD34" s="614">
        <v>1310838</v>
      </c>
      <c r="DE34" s="609"/>
      <c r="DF34" s="609"/>
      <c r="DG34" s="609"/>
      <c r="DH34" s="609"/>
      <c r="DI34" s="609"/>
      <c r="DJ34" s="609"/>
      <c r="DK34" s="610"/>
      <c r="DL34" s="614">
        <v>1079940</v>
      </c>
      <c r="DM34" s="609"/>
      <c r="DN34" s="609"/>
      <c r="DO34" s="609"/>
      <c r="DP34" s="609"/>
      <c r="DQ34" s="609"/>
      <c r="DR34" s="609"/>
      <c r="DS34" s="609"/>
      <c r="DT34" s="609"/>
      <c r="DU34" s="609"/>
      <c r="DV34" s="610"/>
      <c r="DW34" s="611">
        <v>16.100000000000001</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1985046</v>
      </c>
      <c r="S35" s="609"/>
      <c r="T35" s="609"/>
      <c r="U35" s="609"/>
      <c r="V35" s="609"/>
      <c r="W35" s="609"/>
      <c r="X35" s="609"/>
      <c r="Y35" s="610"/>
      <c r="Z35" s="646">
        <v>13.1</v>
      </c>
      <c r="AA35" s="646"/>
      <c r="AB35" s="646"/>
      <c r="AC35" s="646"/>
      <c r="AD35" s="647" t="s">
        <v>121</v>
      </c>
      <c r="AE35" s="647"/>
      <c r="AF35" s="647"/>
      <c r="AG35" s="647"/>
      <c r="AH35" s="647"/>
      <c r="AI35" s="647"/>
      <c r="AJ35" s="647"/>
      <c r="AK35" s="647"/>
      <c r="AL35" s="611" t="s">
        <v>121</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57081</v>
      </c>
      <c r="CS35" s="621"/>
      <c r="CT35" s="621"/>
      <c r="CU35" s="621"/>
      <c r="CV35" s="621"/>
      <c r="CW35" s="621"/>
      <c r="CX35" s="621"/>
      <c r="CY35" s="622"/>
      <c r="CZ35" s="611">
        <v>0.4</v>
      </c>
      <c r="DA35" s="623"/>
      <c r="DB35" s="623"/>
      <c r="DC35" s="624"/>
      <c r="DD35" s="614">
        <v>37189</v>
      </c>
      <c r="DE35" s="621"/>
      <c r="DF35" s="621"/>
      <c r="DG35" s="621"/>
      <c r="DH35" s="621"/>
      <c r="DI35" s="621"/>
      <c r="DJ35" s="621"/>
      <c r="DK35" s="622"/>
      <c r="DL35" s="614">
        <v>22867</v>
      </c>
      <c r="DM35" s="621"/>
      <c r="DN35" s="621"/>
      <c r="DO35" s="621"/>
      <c r="DP35" s="621"/>
      <c r="DQ35" s="621"/>
      <c r="DR35" s="621"/>
      <c r="DS35" s="621"/>
      <c r="DT35" s="621"/>
      <c r="DU35" s="621"/>
      <c r="DV35" s="622"/>
      <c r="DW35" s="611">
        <v>0.3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600347</v>
      </c>
      <c r="S36" s="609"/>
      <c r="T36" s="609"/>
      <c r="U36" s="609"/>
      <c r="V36" s="609"/>
      <c r="W36" s="609"/>
      <c r="X36" s="609"/>
      <c r="Y36" s="610"/>
      <c r="Z36" s="646">
        <v>4</v>
      </c>
      <c r="AA36" s="646"/>
      <c r="AB36" s="646"/>
      <c r="AC36" s="646"/>
      <c r="AD36" s="647" t="s">
        <v>121</v>
      </c>
      <c r="AE36" s="647"/>
      <c r="AF36" s="647"/>
      <c r="AG36" s="647"/>
      <c r="AH36" s="647"/>
      <c r="AI36" s="647"/>
      <c r="AJ36" s="647"/>
      <c r="AK36" s="647"/>
      <c r="AL36" s="611" t="s">
        <v>121</v>
      </c>
      <c r="AM36" s="612"/>
      <c r="AN36" s="612"/>
      <c r="AO36" s="648"/>
      <c r="AP36" s="204"/>
      <c r="AQ36" s="657" t="s">
        <v>315</v>
      </c>
      <c r="AR36" s="658"/>
      <c r="AS36" s="658"/>
      <c r="AT36" s="658"/>
      <c r="AU36" s="658"/>
      <c r="AV36" s="658"/>
      <c r="AW36" s="658"/>
      <c r="AX36" s="658"/>
      <c r="AY36" s="659"/>
      <c r="AZ36" s="663">
        <v>1633681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15897</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1508772</v>
      </c>
      <c r="CS36" s="609"/>
      <c r="CT36" s="609"/>
      <c r="CU36" s="609"/>
      <c r="CV36" s="609"/>
      <c r="CW36" s="609"/>
      <c r="CX36" s="609"/>
      <c r="CY36" s="610"/>
      <c r="CZ36" s="611">
        <v>10.4</v>
      </c>
      <c r="DA36" s="623"/>
      <c r="DB36" s="623"/>
      <c r="DC36" s="624"/>
      <c r="DD36" s="614">
        <v>1217383</v>
      </c>
      <c r="DE36" s="609"/>
      <c r="DF36" s="609"/>
      <c r="DG36" s="609"/>
      <c r="DH36" s="609"/>
      <c r="DI36" s="609"/>
      <c r="DJ36" s="609"/>
      <c r="DK36" s="610"/>
      <c r="DL36" s="614">
        <v>929712</v>
      </c>
      <c r="DM36" s="609"/>
      <c r="DN36" s="609"/>
      <c r="DO36" s="609"/>
      <c r="DP36" s="609"/>
      <c r="DQ36" s="609"/>
      <c r="DR36" s="609"/>
      <c r="DS36" s="609"/>
      <c r="DT36" s="609"/>
      <c r="DU36" s="609"/>
      <c r="DV36" s="610"/>
      <c r="DW36" s="611">
        <v>13.9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416430</v>
      </c>
      <c r="S37" s="609"/>
      <c r="T37" s="609"/>
      <c r="U37" s="609"/>
      <c r="V37" s="609"/>
      <c r="W37" s="609"/>
      <c r="X37" s="609"/>
      <c r="Y37" s="610"/>
      <c r="Z37" s="646">
        <v>2.8</v>
      </c>
      <c r="AA37" s="646"/>
      <c r="AB37" s="646"/>
      <c r="AC37" s="646"/>
      <c r="AD37" s="647">
        <v>1</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350752</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-44244</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285396</v>
      </c>
      <c r="CS37" s="621"/>
      <c r="CT37" s="621"/>
      <c r="CU37" s="621"/>
      <c r="CV37" s="621"/>
      <c r="CW37" s="621"/>
      <c r="CX37" s="621"/>
      <c r="CY37" s="622"/>
      <c r="CZ37" s="611">
        <v>2</v>
      </c>
      <c r="DA37" s="623"/>
      <c r="DB37" s="623"/>
      <c r="DC37" s="624"/>
      <c r="DD37" s="614">
        <v>285396</v>
      </c>
      <c r="DE37" s="621"/>
      <c r="DF37" s="621"/>
      <c r="DG37" s="621"/>
      <c r="DH37" s="621"/>
      <c r="DI37" s="621"/>
      <c r="DJ37" s="621"/>
      <c r="DK37" s="622"/>
      <c r="DL37" s="614">
        <v>285375</v>
      </c>
      <c r="DM37" s="621"/>
      <c r="DN37" s="621"/>
      <c r="DO37" s="621"/>
      <c r="DP37" s="621"/>
      <c r="DQ37" s="621"/>
      <c r="DR37" s="621"/>
      <c r="DS37" s="621"/>
      <c r="DT37" s="621"/>
      <c r="DU37" s="621"/>
      <c r="DV37" s="622"/>
      <c r="DW37" s="611">
        <v>4.3</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1665900</v>
      </c>
      <c r="S38" s="609"/>
      <c r="T38" s="609"/>
      <c r="U38" s="609"/>
      <c r="V38" s="609"/>
      <c r="W38" s="609"/>
      <c r="X38" s="609"/>
      <c r="Y38" s="610"/>
      <c r="Z38" s="646">
        <v>11</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v>57701</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3296</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1225228</v>
      </c>
      <c r="CS38" s="609"/>
      <c r="CT38" s="609"/>
      <c r="CU38" s="609"/>
      <c r="CV38" s="609"/>
      <c r="CW38" s="609"/>
      <c r="CX38" s="609"/>
      <c r="CY38" s="610"/>
      <c r="CZ38" s="611">
        <v>8.5</v>
      </c>
      <c r="DA38" s="623"/>
      <c r="DB38" s="623"/>
      <c r="DC38" s="624"/>
      <c r="DD38" s="614">
        <v>989750</v>
      </c>
      <c r="DE38" s="609"/>
      <c r="DF38" s="609"/>
      <c r="DG38" s="609"/>
      <c r="DH38" s="609"/>
      <c r="DI38" s="609"/>
      <c r="DJ38" s="609"/>
      <c r="DK38" s="610"/>
      <c r="DL38" s="614">
        <v>949607</v>
      </c>
      <c r="DM38" s="609"/>
      <c r="DN38" s="609"/>
      <c r="DO38" s="609"/>
      <c r="DP38" s="609"/>
      <c r="DQ38" s="609"/>
      <c r="DR38" s="609"/>
      <c r="DS38" s="609"/>
      <c r="DT38" s="609"/>
      <c r="DU38" s="609"/>
      <c r="DV38" s="610"/>
      <c r="DW38" s="611">
        <v>14.2</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t="s">
        <v>121</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4829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1321609</v>
      </c>
      <c r="CS39" s="621"/>
      <c r="CT39" s="621"/>
      <c r="CU39" s="621"/>
      <c r="CV39" s="621"/>
      <c r="CW39" s="621"/>
      <c r="CX39" s="621"/>
      <c r="CY39" s="622"/>
      <c r="CZ39" s="611">
        <v>9.1</v>
      </c>
      <c r="DA39" s="623"/>
      <c r="DB39" s="623"/>
      <c r="DC39" s="624"/>
      <c r="DD39" s="614">
        <v>1142065</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24300</v>
      </c>
      <c r="S40" s="609"/>
      <c r="T40" s="609"/>
      <c r="U40" s="609"/>
      <c r="V40" s="609"/>
      <c r="W40" s="609"/>
      <c r="X40" s="609"/>
      <c r="Y40" s="610"/>
      <c r="Z40" s="646">
        <v>0.2</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91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57248</v>
      </c>
      <c r="CS40" s="609"/>
      <c r="CT40" s="609"/>
      <c r="CU40" s="609"/>
      <c r="CV40" s="609"/>
      <c r="CW40" s="609"/>
      <c r="CX40" s="609"/>
      <c r="CY40" s="610"/>
      <c r="CZ40" s="611">
        <v>0.4</v>
      </c>
      <c r="DA40" s="623"/>
      <c r="DB40" s="623"/>
      <c r="DC40" s="624"/>
      <c r="DD40" s="614" t="s">
        <v>121</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15095663</v>
      </c>
      <c r="S41" s="633"/>
      <c r="T41" s="633"/>
      <c r="U41" s="633"/>
      <c r="V41" s="633"/>
      <c r="W41" s="633"/>
      <c r="X41" s="633"/>
      <c r="Y41" s="636"/>
      <c r="Z41" s="637">
        <v>100</v>
      </c>
      <c r="AA41" s="637"/>
      <c r="AB41" s="637"/>
      <c r="AC41" s="637"/>
      <c r="AD41" s="638">
        <v>6675053</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263804</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961424</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449</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2733278</v>
      </c>
      <c r="CS42" s="621"/>
      <c r="CT42" s="621"/>
      <c r="CU42" s="621"/>
      <c r="CV42" s="621"/>
      <c r="CW42" s="621"/>
      <c r="CX42" s="621"/>
      <c r="CY42" s="622"/>
      <c r="CZ42" s="611">
        <v>18.899999999999999</v>
      </c>
      <c r="DA42" s="623"/>
      <c r="DB42" s="623"/>
      <c r="DC42" s="624"/>
      <c r="DD42" s="614">
        <v>477796</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31620</v>
      </c>
      <c r="CS43" s="621"/>
      <c r="CT43" s="621"/>
      <c r="CU43" s="621"/>
      <c r="CV43" s="621"/>
      <c r="CW43" s="621"/>
      <c r="CX43" s="621"/>
      <c r="CY43" s="622"/>
      <c r="CZ43" s="611">
        <v>0.2</v>
      </c>
      <c r="DA43" s="623"/>
      <c r="DB43" s="623"/>
      <c r="DC43" s="624"/>
      <c r="DD43" s="614">
        <v>31620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2715016</v>
      </c>
      <c r="CS44" s="609"/>
      <c r="CT44" s="609"/>
      <c r="CU44" s="609"/>
      <c r="CV44" s="609"/>
      <c r="CW44" s="609"/>
      <c r="CX44" s="609"/>
      <c r="CY44" s="610"/>
      <c r="CZ44" s="611">
        <v>18.7</v>
      </c>
      <c r="DA44" s="612"/>
      <c r="DB44" s="612"/>
      <c r="DC44" s="613"/>
      <c r="DD44" s="614">
        <v>476755</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672496</v>
      </c>
      <c r="CS45" s="621"/>
      <c r="CT45" s="621"/>
      <c r="CU45" s="621"/>
      <c r="CV45" s="621"/>
      <c r="CW45" s="621"/>
      <c r="CX45" s="621"/>
      <c r="CY45" s="622"/>
      <c r="CZ45" s="611">
        <v>4.5999999999999996</v>
      </c>
      <c r="DA45" s="623"/>
      <c r="DB45" s="623"/>
      <c r="DC45" s="624"/>
      <c r="DD45" s="614">
        <v>40817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2015568</v>
      </c>
      <c r="CS46" s="609"/>
      <c r="CT46" s="609"/>
      <c r="CU46" s="609"/>
      <c r="CV46" s="609"/>
      <c r="CW46" s="609"/>
      <c r="CX46" s="609"/>
      <c r="CY46" s="610"/>
      <c r="CZ46" s="611">
        <v>13.9</v>
      </c>
      <c r="DA46" s="612"/>
      <c r="DB46" s="612"/>
      <c r="DC46" s="613"/>
      <c r="DD46" s="614">
        <v>434930</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v>18262</v>
      </c>
      <c r="CS47" s="621"/>
      <c r="CT47" s="621"/>
      <c r="CU47" s="621"/>
      <c r="CV47" s="621"/>
      <c r="CW47" s="621"/>
      <c r="CX47" s="621"/>
      <c r="CY47" s="622"/>
      <c r="CZ47" s="611">
        <v>0.1</v>
      </c>
      <c r="DA47" s="623"/>
      <c r="DB47" s="623"/>
      <c r="DC47" s="624"/>
      <c r="DD47" s="614">
        <v>1041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14497013</v>
      </c>
      <c r="CS49" s="593"/>
      <c r="CT49" s="593"/>
      <c r="CU49" s="593"/>
      <c r="CV49" s="593"/>
      <c r="CW49" s="593"/>
      <c r="CX49" s="593"/>
      <c r="CY49" s="594"/>
      <c r="CZ49" s="595">
        <v>100</v>
      </c>
      <c r="DA49" s="596"/>
      <c r="DB49" s="596"/>
      <c r="DC49" s="597"/>
      <c r="DD49" s="598">
        <v>8888025</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ZXwNKaJR274SOcECJJDm354/Rw/XTQAwLg8O9XvAnzGtb9CEsl4wnYbydfQPssd+MLqdNoZOUx9wZ1ZI4YSXqA==" saltValue="e/HQn+eQ4VVP0WI0MPCrN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9" t="s">
        <v>352</v>
      </c>
      <c r="B2" s="1079"/>
      <c r="C2" s="1079"/>
      <c r="D2" s="1079"/>
      <c r="E2" s="1079"/>
      <c r="F2" s="1079"/>
      <c r="G2" s="1079"/>
      <c r="H2" s="1079"/>
      <c r="I2" s="1079"/>
      <c r="J2" s="1079"/>
      <c r="K2" s="1079"/>
      <c r="L2" s="1079"/>
      <c r="M2" s="1079"/>
      <c r="N2" s="1079"/>
      <c r="O2" s="1079"/>
      <c r="P2" s="1079"/>
      <c r="Q2" s="1079"/>
      <c r="R2" s="1079"/>
      <c r="S2" s="1079"/>
      <c r="T2" s="1079"/>
      <c r="U2" s="1079"/>
      <c r="V2" s="1079"/>
      <c r="W2" s="1079"/>
      <c r="X2" s="1079"/>
      <c r="Y2" s="1079"/>
      <c r="Z2" s="1079"/>
      <c r="AA2" s="1079"/>
      <c r="AB2" s="1079"/>
      <c r="AC2" s="1079"/>
      <c r="AD2" s="1079"/>
      <c r="AE2" s="1079"/>
      <c r="AF2" s="1079"/>
      <c r="AG2" s="1079"/>
      <c r="AH2" s="1079"/>
      <c r="AI2" s="1079"/>
      <c r="AJ2" s="1079"/>
      <c r="AK2" s="1079"/>
      <c r="AL2" s="1079"/>
      <c r="AM2" s="1079"/>
      <c r="AN2" s="1079"/>
      <c r="AO2" s="1079"/>
      <c r="AP2" s="1079"/>
      <c r="AQ2" s="1079"/>
      <c r="AR2" s="1079"/>
      <c r="AS2" s="1079"/>
      <c r="AT2" s="1079"/>
      <c r="AU2" s="1079"/>
      <c r="AV2" s="1079"/>
      <c r="AW2" s="1079"/>
      <c r="AX2" s="1079"/>
      <c r="AY2" s="1079"/>
      <c r="AZ2" s="1079"/>
      <c r="BA2" s="1079"/>
      <c r="BB2" s="1079"/>
      <c r="BC2" s="1079"/>
      <c r="BD2" s="1079"/>
      <c r="BE2" s="1079"/>
      <c r="BF2" s="1079"/>
      <c r="BG2" s="1079"/>
      <c r="BH2" s="1079"/>
      <c r="BI2" s="1079"/>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0" t="s">
        <v>353</v>
      </c>
      <c r="DK2" s="1081"/>
      <c r="DL2" s="1081"/>
      <c r="DM2" s="1081"/>
      <c r="DN2" s="1081"/>
      <c r="DO2" s="1082"/>
      <c r="DP2" s="210"/>
      <c r="DQ2" s="1080" t="s">
        <v>354</v>
      </c>
      <c r="DR2" s="1081"/>
      <c r="DS2" s="1081"/>
      <c r="DT2" s="1081"/>
      <c r="DU2" s="1081"/>
      <c r="DV2" s="1081"/>
      <c r="DW2" s="1081"/>
      <c r="DX2" s="1081"/>
      <c r="DY2" s="1081"/>
      <c r="DZ2" s="1082"/>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8" t="s">
        <v>355</v>
      </c>
      <c r="B4" s="1048"/>
      <c r="C4" s="1048"/>
      <c r="D4" s="1048"/>
      <c r="E4" s="1048"/>
      <c r="F4" s="1048"/>
      <c r="G4" s="1048"/>
      <c r="H4" s="1048"/>
      <c r="I4" s="1048"/>
      <c r="J4" s="1048"/>
      <c r="K4" s="1048"/>
      <c r="L4" s="1048"/>
      <c r="M4" s="1048"/>
      <c r="N4" s="1048"/>
      <c r="O4" s="1048"/>
      <c r="P4" s="1048"/>
      <c r="Q4" s="1048"/>
      <c r="R4" s="1048"/>
      <c r="S4" s="1048"/>
      <c r="T4" s="1048"/>
      <c r="U4" s="1048"/>
      <c r="V4" s="1048"/>
      <c r="W4" s="1048"/>
      <c r="X4" s="1048"/>
      <c r="Y4" s="1048"/>
      <c r="Z4" s="1048"/>
      <c r="AA4" s="1048"/>
      <c r="AB4" s="1048"/>
      <c r="AC4" s="1048"/>
      <c r="AD4" s="1048"/>
      <c r="AE4" s="1048"/>
      <c r="AF4" s="1048"/>
      <c r="AG4" s="1048"/>
      <c r="AH4" s="1048"/>
      <c r="AI4" s="1048"/>
      <c r="AJ4" s="1048"/>
      <c r="AK4" s="1048"/>
      <c r="AL4" s="1048"/>
      <c r="AM4" s="1048"/>
      <c r="AN4" s="1048"/>
      <c r="AO4" s="1048"/>
      <c r="AP4" s="1048"/>
      <c r="AQ4" s="1048"/>
      <c r="AR4" s="1048"/>
      <c r="AS4" s="1048"/>
      <c r="AT4" s="1048"/>
      <c r="AU4" s="1048"/>
      <c r="AV4" s="1048"/>
      <c r="AW4" s="1048"/>
      <c r="AX4" s="1048"/>
      <c r="AY4" s="1048"/>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4" t="s">
        <v>357</v>
      </c>
      <c r="B5" s="985"/>
      <c r="C5" s="985"/>
      <c r="D5" s="985"/>
      <c r="E5" s="985"/>
      <c r="F5" s="985"/>
      <c r="G5" s="985"/>
      <c r="H5" s="985"/>
      <c r="I5" s="985"/>
      <c r="J5" s="985"/>
      <c r="K5" s="985"/>
      <c r="L5" s="985"/>
      <c r="M5" s="985"/>
      <c r="N5" s="985"/>
      <c r="O5" s="985"/>
      <c r="P5" s="986"/>
      <c r="Q5" s="990" t="s">
        <v>358</v>
      </c>
      <c r="R5" s="991"/>
      <c r="S5" s="991"/>
      <c r="T5" s="991"/>
      <c r="U5" s="992"/>
      <c r="V5" s="990" t="s">
        <v>359</v>
      </c>
      <c r="W5" s="991"/>
      <c r="X5" s="991"/>
      <c r="Y5" s="991"/>
      <c r="Z5" s="992"/>
      <c r="AA5" s="990" t="s">
        <v>360</v>
      </c>
      <c r="AB5" s="991"/>
      <c r="AC5" s="991"/>
      <c r="AD5" s="991"/>
      <c r="AE5" s="991"/>
      <c r="AF5" s="1083" t="s">
        <v>361</v>
      </c>
      <c r="AG5" s="991"/>
      <c r="AH5" s="991"/>
      <c r="AI5" s="991"/>
      <c r="AJ5" s="1004"/>
      <c r="AK5" s="991" t="s">
        <v>362</v>
      </c>
      <c r="AL5" s="991"/>
      <c r="AM5" s="991"/>
      <c r="AN5" s="991"/>
      <c r="AO5" s="992"/>
      <c r="AP5" s="990" t="s">
        <v>363</v>
      </c>
      <c r="AQ5" s="991"/>
      <c r="AR5" s="991"/>
      <c r="AS5" s="991"/>
      <c r="AT5" s="992"/>
      <c r="AU5" s="990" t="s">
        <v>364</v>
      </c>
      <c r="AV5" s="991"/>
      <c r="AW5" s="991"/>
      <c r="AX5" s="991"/>
      <c r="AY5" s="1004"/>
      <c r="AZ5" s="214"/>
      <c r="BA5" s="214"/>
      <c r="BB5" s="214"/>
      <c r="BC5" s="214"/>
      <c r="BD5" s="214"/>
      <c r="BE5" s="215"/>
      <c r="BF5" s="215"/>
      <c r="BG5" s="215"/>
      <c r="BH5" s="215"/>
      <c r="BI5" s="215"/>
      <c r="BJ5" s="215"/>
      <c r="BK5" s="215"/>
      <c r="BL5" s="215"/>
      <c r="BM5" s="215"/>
      <c r="BN5" s="215"/>
      <c r="BO5" s="215"/>
      <c r="BP5" s="215"/>
      <c r="BQ5" s="984" t="s">
        <v>365</v>
      </c>
      <c r="BR5" s="985"/>
      <c r="BS5" s="985"/>
      <c r="BT5" s="985"/>
      <c r="BU5" s="985"/>
      <c r="BV5" s="985"/>
      <c r="BW5" s="985"/>
      <c r="BX5" s="985"/>
      <c r="BY5" s="985"/>
      <c r="BZ5" s="985"/>
      <c r="CA5" s="985"/>
      <c r="CB5" s="985"/>
      <c r="CC5" s="985"/>
      <c r="CD5" s="985"/>
      <c r="CE5" s="985"/>
      <c r="CF5" s="985"/>
      <c r="CG5" s="986"/>
      <c r="CH5" s="990" t="s">
        <v>366</v>
      </c>
      <c r="CI5" s="991"/>
      <c r="CJ5" s="991"/>
      <c r="CK5" s="991"/>
      <c r="CL5" s="992"/>
      <c r="CM5" s="990" t="s">
        <v>367</v>
      </c>
      <c r="CN5" s="991"/>
      <c r="CO5" s="991"/>
      <c r="CP5" s="991"/>
      <c r="CQ5" s="992"/>
      <c r="CR5" s="990" t="s">
        <v>368</v>
      </c>
      <c r="CS5" s="991"/>
      <c r="CT5" s="991"/>
      <c r="CU5" s="991"/>
      <c r="CV5" s="992"/>
      <c r="CW5" s="990" t="s">
        <v>369</v>
      </c>
      <c r="CX5" s="991"/>
      <c r="CY5" s="991"/>
      <c r="CZ5" s="991"/>
      <c r="DA5" s="992"/>
      <c r="DB5" s="990" t="s">
        <v>370</v>
      </c>
      <c r="DC5" s="991"/>
      <c r="DD5" s="991"/>
      <c r="DE5" s="991"/>
      <c r="DF5" s="992"/>
      <c r="DG5" s="1073" t="s">
        <v>371</v>
      </c>
      <c r="DH5" s="1074"/>
      <c r="DI5" s="1074"/>
      <c r="DJ5" s="1074"/>
      <c r="DK5" s="1075"/>
      <c r="DL5" s="1073" t="s">
        <v>372</v>
      </c>
      <c r="DM5" s="1074"/>
      <c r="DN5" s="1074"/>
      <c r="DO5" s="1074"/>
      <c r="DP5" s="1075"/>
      <c r="DQ5" s="990" t="s">
        <v>373</v>
      </c>
      <c r="DR5" s="991"/>
      <c r="DS5" s="991"/>
      <c r="DT5" s="991"/>
      <c r="DU5" s="992"/>
      <c r="DV5" s="990" t="s">
        <v>364</v>
      </c>
      <c r="DW5" s="991"/>
      <c r="DX5" s="991"/>
      <c r="DY5" s="991"/>
      <c r="DZ5" s="1004"/>
      <c r="EA5" s="216"/>
    </row>
    <row r="6" spans="1:131" s="217" customFormat="1" ht="26.25" customHeight="1" thickBot="1" x14ac:dyDescent="0.25">
      <c r="A6" s="987"/>
      <c r="B6" s="988"/>
      <c r="C6" s="988"/>
      <c r="D6" s="988"/>
      <c r="E6" s="988"/>
      <c r="F6" s="988"/>
      <c r="G6" s="988"/>
      <c r="H6" s="988"/>
      <c r="I6" s="988"/>
      <c r="J6" s="988"/>
      <c r="K6" s="988"/>
      <c r="L6" s="988"/>
      <c r="M6" s="988"/>
      <c r="N6" s="988"/>
      <c r="O6" s="988"/>
      <c r="P6" s="989"/>
      <c r="Q6" s="993"/>
      <c r="R6" s="994"/>
      <c r="S6" s="994"/>
      <c r="T6" s="994"/>
      <c r="U6" s="995"/>
      <c r="V6" s="993"/>
      <c r="W6" s="994"/>
      <c r="X6" s="994"/>
      <c r="Y6" s="994"/>
      <c r="Z6" s="995"/>
      <c r="AA6" s="993"/>
      <c r="AB6" s="994"/>
      <c r="AC6" s="994"/>
      <c r="AD6" s="994"/>
      <c r="AE6" s="994"/>
      <c r="AF6" s="1084"/>
      <c r="AG6" s="994"/>
      <c r="AH6" s="994"/>
      <c r="AI6" s="994"/>
      <c r="AJ6" s="1005"/>
      <c r="AK6" s="994"/>
      <c r="AL6" s="994"/>
      <c r="AM6" s="994"/>
      <c r="AN6" s="994"/>
      <c r="AO6" s="995"/>
      <c r="AP6" s="993"/>
      <c r="AQ6" s="994"/>
      <c r="AR6" s="994"/>
      <c r="AS6" s="994"/>
      <c r="AT6" s="995"/>
      <c r="AU6" s="993"/>
      <c r="AV6" s="994"/>
      <c r="AW6" s="994"/>
      <c r="AX6" s="994"/>
      <c r="AY6" s="1005"/>
      <c r="AZ6" s="214"/>
      <c r="BA6" s="214"/>
      <c r="BB6" s="214"/>
      <c r="BC6" s="214"/>
      <c r="BD6" s="214"/>
      <c r="BE6" s="215"/>
      <c r="BF6" s="215"/>
      <c r="BG6" s="215"/>
      <c r="BH6" s="215"/>
      <c r="BI6" s="215"/>
      <c r="BJ6" s="215"/>
      <c r="BK6" s="215"/>
      <c r="BL6" s="215"/>
      <c r="BM6" s="215"/>
      <c r="BN6" s="215"/>
      <c r="BO6" s="215"/>
      <c r="BP6" s="215"/>
      <c r="BQ6" s="987"/>
      <c r="BR6" s="988"/>
      <c r="BS6" s="988"/>
      <c r="BT6" s="988"/>
      <c r="BU6" s="988"/>
      <c r="BV6" s="988"/>
      <c r="BW6" s="988"/>
      <c r="BX6" s="988"/>
      <c r="BY6" s="988"/>
      <c r="BZ6" s="988"/>
      <c r="CA6" s="988"/>
      <c r="CB6" s="988"/>
      <c r="CC6" s="988"/>
      <c r="CD6" s="988"/>
      <c r="CE6" s="988"/>
      <c r="CF6" s="988"/>
      <c r="CG6" s="989"/>
      <c r="CH6" s="993"/>
      <c r="CI6" s="994"/>
      <c r="CJ6" s="994"/>
      <c r="CK6" s="994"/>
      <c r="CL6" s="995"/>
      <c r="CM6" s="993"/>
      <c r="CN6" s="994"/>
      <c r="CO6" s="994"/>
      <c r="CP6" s="994"/>
      <c r="CQ6" s="995"/>
      <c r="CR6" s="993"/>
      <c r="CS6" s="994"/>
      <c r="CT6" s="994"/>
      <c r="CU6" s="994"/>
      <c r="CV6" s="995"/>
      <c r="CW6" s="993"/>
      <c r="CX6" s="994"/>
      <c r="CY6" s="994"/>
      <c r="CZ6" s="994"/>
      <c r="DA6" s="995"/>
      <c r="DB6" s="993"/>
      <c r="DC6" s="994"/>
      <c r="DD6" s="994"/>
      <c r="DE6" s="994"/>
      <c r="DF6" s="995"/>
      <c r="DG6" s="1076"/>
      <c r="DH6" s="1077"/>
      <c r="DI6" s="1077"/>
      <c r="DJ6" s="1077"/>
      <c r="DK6" s="1078"/>
      <c r="DL6" s="1076"/>
      <c r="DM6" s="1077"/>
      <c r="DN6" s="1077"/>
      <c r="DO6" s="1077"/>
      <c r="DP6" s="1078"/>
      <c r="DQ6" s="993"/>
      <c r="DR6" s="994"/>
      <c r="DS6" s="994"/>
      <c r="DT6" s="994"/>
      <c r="DU6" s="995"/>
      <c r="DV6" s="993"/>
      <c r="DW6" s="994"/>
      <c r="DX6" s="994"/>
      <c r="DY6" s="994"/>
      <c r="DZ6" s="1005"/>
      <c r="EA6" s="216"/>
    </row>
    <row r="7" spans="1:131" s="217" customFormat="1" ht="26.25" customHeight="1" thickTop="1" x14ac:dyDescent="0.2">
      <c r="A7" s="218">
        <v>1</v>
      </c>
      <c r="B7" s="1036" t="s">
        <v>374</v>
      </c>
      <c r="C7" s="1037"/>
      <c r="D7" s="1037"/>
      <c r="E7" s="1037"/>
      <c r="F7" s="1037"/>
      <c r="G7" s="1037"/>
      <c r="H7" s="1037"/>
      <c r="I7" s="1037"/>
      <c r="J7" s="1037"/>
      <c r="K7" s="1037"/>
      <c r="L7" s="1037"/>
      <c r="M7" s="1037"/>
      <c r="N7" s="1037"/>
      <c r="O7" s="1037"/>
      <c r="P7" s="1038"/>
      <c r="Q7" s="1091">
        <v>15167</v>
      </c>
      <c r="R7" s="1092"/>
      <c r="S7" s="1092"/>
      <c r="T7" s="1092"/>
      <c r="U7" s="1092"/>
      <c r="V7" s="1092">
        <v>14568</v>
      </c>
      <c r="W7" s="1092"/>
      <c r="X7" s="1092"/>
      <c r="Y7" s="1092"/>
      <c r="Z7" s="1092"/>
      <c r="AA7" s="1092">
        <v>599</v>
      </c>
      <c r="AB7" s="1092"/>
      <c r="AC7" s="1092"/>
      <c r="AD7" s="1092"/>
      <c r="AE7" s="1093"/>
      <c r="AF7" s="1094">
        <v>554</v>
      </c>
      <c r="AG7" s="1095"/>
      <c r="AH7" s="1095"/>
      <c r="AI7" s="1095"/>
      <c r="AJ7" s="1096"/>
      <c r="AK7" s="1097">
        <v>1985</v>
      </c>
      <c r="AL7" s="1098"/>
      <c r="AM7" s="1098"/>
      <c r="AN7" s="1098"/>
      <c r="AO7" s="1098"/>
      <c r="AP7" s="1098">
        <v>8377</v>
      </c>
      <c r="AQ7" s="1098"/>
      <c r="AR7" s="1098"/>
      <c r="AS7" s="1098"/>
      <c r="AT7" s="1098"/>
      <c r="AU7" s="1099"/>
      <c r="AV7" s="1099"/>
      <c r="AW7" s="1099"/>
      <c r="AX7" s="1099"/>
      <c r="AY7" s="1100"/>
      <c r="AZ7" s="214"/>
      <c r="BA7" s="214"/>
      <c r="BB7" s="214"/>
      <c r="BC7" s="214"/>
      <c r="BD7" s="214"/>
      <c r="BE7" s="215"/>
      <c r="BF7" s="215"/>
      <c r="BG7" s="215"/>
      <c r="BH7" s="215"/>
      <c r="BI7" s="215"/>
      <c r="BJ7" s="215"/>
      <c r="BK7" s="215"/>
      <c r="BL7" s="215"/>
      <c r="BM7" s="215"/>
      <c r="BN7" s="215"/>
      <c r="BO7" s="215"/>
      <c r="BP7" s="215"/>
      <c r="BQ7" s="218">
        <v>1</v>
      </c>
      <c r="BR7" s="219"/>
      <c r="BS7" s="1088" t="s">
        <v>556</v>
      </c>
      <c r="BT7" s="1089"/>
      <c r="BU7" s="1089"/>
      <c r="BV7" s="1089"/>
      <c r="BW7" s="1089"/>
      <c r="BX7" s="1089"/>
      <c r="BY7" s="1089"/>
      <c r="BZ7" s="1089"/>
      <c r="CA7" s="1089"/>
      <c r="CB7" s="1089"/>
      <c r="CC7" s="1089"/>
      <c r="CD7" s="1089"/>
      <c r="CE7" s="1089"/>
      <c r="CF7" s="1089"/>
      <c r="CG7" s="1101"/>
      <c r="CH7" s="1085">
        <v>-1</v>
      </c>
      <c r="CI7" s="1086"/>
      <c r="CJ7" s="1086"/>
      <c r="CK7" s="1086"/>
      <c r="CL7" s="1087"/>
      <c r="CM7" s="1085">
        <v>11</v>
      </c>
      <c r="CN7" s="1086"/>
      <c r="CO7" s="1086"/>
      <c r="CP7" s="1086"/>
      <c r="CQ7" s="1087"/>
      <c r="CR7" s="1085">
        <v>10</v>
      </c>
      <c r="CS7" s="1086"/>
      <c r="CT7" s="1086"/>
      <c r="CU7" s="1086"/>
      <c r="CV7" s="1087"/>
      <c r="CW7" s="1085">
        <v>106</v>
      </c>
      <c r="CX7" s="1086"/>
      <c r="CY7" s="1086"/>
      <c r="CZ7" s="1086"/>
      <c r="DA7" s="1087"/>
      <c r="DB7" s="1085" t="s">
        <v>561</v>
      </c>
      <c r="DC7" s="1086"/>
      <c r="DD7" s="1086"/>
      <c r="DE7" s="1086"/>
      <c r="DF7" s="1087"/>
      <c r="DG7" s="1085" t="s">
        <v>560</v>
      </c>
      <c r="DH7" s="1086"/>
      <c r="DI7" s="1086"/>
      <c r="DJ7" s="1086"/>
      <c r="DK7" s="1087"/>
      <c r="DL7" s="1085" t="s">
        <v>560</v>
      </c>
      <c r="DM7" s="1086"/>
      <c r="DN7" s="1086"/>
      <c r="DO7" s="1086"/>
      <c r="DP7" s="1087"/>
      <c r="DQ7" s="1085" t="s">
        <v>560</v>
      </c>
      <c r="DR7" s="1086"/>
      <c r="DS7" s="1086"/>
      <c r="DT7" s="1086"/>
      <c r="DU7" s="1087"/>
      <c r="DV7" s="1088"/>
      <c r="DW7" s="1089"/>
      <c r="DX7" s="1089"/>
      <c r="DY7" s="1089"/>
      <c r="DZ7" s="1090"/>
      <c r="EA7" s="216"/>
    </row>
    <row r="8" spans="1:131" s="217" customFormat="1" ht="26.25" customHeight="1" x14ac:dyDescent="0.2">
      <c r="A8" s="220">
        <v>2</v>
      </c>
      <c r="B8" s="1019"/>
      <c r="C8" s="1020"/>
      <c r="D8" s="1020"/>
      <c r="E8" s="1020"/>
      <c r="F8" s="1020"/>
      <c r="G8" s="1020"/>
      <c r="H8" s="1020"/>
      <c r="I8" s="1020"/>
      <c r="J8" s="1020"/>
      <c r="K8" s="1020"/>
      <c r="L8" s="1020"/>
      <c r="M8" s="1020"/>
      <c r="N8" s="1020"/>
      <c r="O8" s="1020"/>
      <c r="P8" s="1021"/>
      <c r="Q8" s="1027"/>
      <c r="R8" s="1028"/>
      <c r="S8" s="1028"/>
      <c r="T8" s="1028"/>
      <c r="U8" s="1028"/>
      <c r="V8" s="1028"/>
      <c r="W8" s="1028"/>
      <c r="X8" s="1028"/>
      <c r="Y8" s="1028"/>
      <c r="Z8" s="1028"/>
      <c r="AA8" s="1028"/>
      <c r="AB8" s="1028"/>
      <c r="AC8" s="1028"/>
      <c r="AD8" s="1028"/>
      <c r="AE8" s="1029"/>
      <c r="AF8" s="1024"/>
      <c r="AG8" s="1025"/>
      <c r="AH8" s="1025"/>
      <c r="AI8" s="1025"/>
      <c r="AJ8" s="1026"/>
      <c r="AK8" s="1069"/>
      <c r="AL8" s="1070"/>
      <c r="AM8" s="1070"/>
      <c r="AN8" s="1070"/>
      <c r="AO8" s="1070"/>
      <c r="AP8" s="1070"/>
      <c r="AQ8" s="1070"/>
      <c r="AR8" s="1070"/>
      <c r="AS8" s="1070"/>
      <c r="AT8" s="1070"/>
      <c r="AU8" s="1071"/>
      <c r="AV8" s="1071"/>
      <c r="AW8" s="1071"/>
      <c r="AX8" s="1071"/>
      <c r="AY8" s="1072"/>
      <c r="AZ8" s="214"/>
      <c r="BA8" s="214"/>
      <c r="BB8" s="214"/>
      <c r="BC8" s="214"/>
      <c r="BD8" s="214"/>
      <c r="BE8" s="215"/>
      <c r="BF8" s="215"/>
      <c r="BG8" s="215"/>
      <c r="BH8" s="215"/>
      <c r="BI8" s="215"/>
      <c r="BJ8" s="215"/>
      <c r="BK8" s="215"/>
      <c r="BL8" s="215"/>
      <c r="BM8" s="215"/>
      <c r="BN8" s="215"/>
      <c r="BO8" s="215"/>
      <c r="BP8" s="215"/>
      <c r="BQ8" s="220">
        <v>2</v>
      </c>
      <c r="BR8" s="221"/>
      <c r="BS8" s="981" t="s">
        <v>557</v>
      </c>
      <c r="BT8" s="982"/>
      <c r="BU8" s="982"/>
      <c r="BV8" s="982"/>
      <c r="BW8" s="982"/>
      <c r="BX8" s="982"/>
      <c r="BY8" s="982"/>
      <c r="BZ8" s="982"/>
      <c r="CA8" s="982"/>
      <c r="CB8" s="982"/>
      <c r="CC8" s="982"/>
      <c r="CD8" s="982"/>
      <c r="CE8" s="982"/>
      <c r="CF8" s="982"/>
      <c r="CG8" s="1003"/>
      <c r="CH8" s="978">
        <v>0</v>
      </c>
      <c r="CI8" s="979"/>
      <c r="CJ8" s="979"/>
      <c r="CK8" s="979"/>
      <c r="CL8" s="980"/>
      <c r="CM8" s="978">
        <v>16</v>
      </c>
      <c r="CN8" s="979"/>
      <c r="CO8" s="979"/>
      <c r="CP8" s="979"/>
      <c r="CQ8" s="980"/>
      <c r="CR8" s="978">
        <v>10</v>
      </c>
      <c r="CS8" s="979"/>
      <c r="CT8" s="979"/>
      <c r="CU8" s="979"/>
      <c r="CV8" s="980"/>
      <c r="CW8" s="978">
        <v>85</v>
      </c>
      <c r="CX8" s="979"/>
      <c r="CY8" s="979"/>
      <c r="CZ8" s="979"/>
      <c r="DA8" s="980"/>
      <c r="DB8" s="978" t="s">
        <v>561</v>
      </c>
      <c r="DC8" s="979"/>
      <c r="DD8" s="979"/>
      <c r="DE8" s="979"/>
      <c r="DF8" s="980"/>
      <c r="DG8" s="978" t="s">
        <v>560</v>
      </c>
      <c r="DH8" s="979"/>
      <c r="DI8" s="979"/>
      <c r="DJ8" s="979"/>
      <c r="DK8" s="980"/>
      <c r="DL8" s="978" t="s">
        <v>560</v>
      </c>
      <c r="DM8" s="979"/>
      <c r="DN8" s="979"/>
      <c r="DO8" s="979"/>
      <c r="DP8" s="980"/>
      <c r="DQ8" s="978" t="s">
        <v>560</v>
      </c>
      <c r="DR8" s="979"/>
      <c r="DS8" s="979"/>
      <c r="DT8" s="979"/>
      <c r="DU8" s="980"/>
      <c r="DV8" s="981"/>
      <c r="DW8" s="982"/>
      <c r="DX8" s="982"/>
      <c r="DY8" s="982"/>
      <c r="DZ8" s="983"/>
      <c r="EA8" s="216"/>
    </row>
    <row r="9" spans="1:131" s="217" customFormat="1" ht="26.25" customHeight="1" x14ac:dyDescent="0.2">
      <c r="A9" s="220">
        <v>3</v>
      </c>
      <c r="B9" s="1019"/>
      <c r="C9" s="1020"/>
      <c r="D9" s="1020"/>
      <c r="E9" s="1020"/>
      <c r="F9" s="1020"/>
      <c r="G9" s="1020"/>
      <c r="H9" s="1020"/>
      <c r="I9" s="1020"/>
      <c r="J9" s="1020"/>
      <c r="K9" s="1020"/>
      <c r="L9" s="1020"/>
      <c r="M9" s="1020"/>
      <c r="N9" s="1020"/>
      <c r="O9" s="1020"/>
      <c r="P9" s="1021"/>
      <c r="Q9" s="1027"/>
      <c r="R9" s="1028"/>
      <c r="S9" s="1028"/>
      <c r="T9" s="1028"/>
      <c r="U9" s="1028"/>
      <c r="V9" s="1028"/>
      <c r="W9" s="1028"/>
      <c r="X9" s="1028"/>
      <c r="Y9" s="1028"/>
      <c r="Z9" s="1028"/>
      <c r="AA9" s="1028"/>
      <c r="AB9" s="1028"/>
      <c r="AC9" s="1028"/>
      <c r="AD9" s="1028"/>
      <c r="AE9" s="1029"/>
      <c r="AF9" s="1024"/>
      <c r="AG9" s="1025"/>
      <c r="AH9" s="1025"/>
      <c r="AI9" s="1025"/>
      <c r="AJ9" s="1026"/>
      <c r="AK9" s="1069"/>
      <c r="AL9" s="1070"/>
      <c r="AM9" s="1070"/>
      <c r="AN9" s="1070"/>
      <c r="AO9" s="1070"/>
      <c r="AP9" s="1070"/>
      <c r="AQ9" s="1070"/>
      <c r="AR9" s="1070"/>
      <c r="AS9" s="1070"/>
      <c r="AT9" s="1070"/>
      <c r="AU9" s="1071"/>
      <c r="AV9" s="1071"/>
      <c r="AW9" s="1071"/>
      <c r="AX9" s="1071"/>
      <c r="AY9" s="1072"/>
      <c r="AZ9" s="214"/>
      <c r="BA9" s="214"/>
      <c r="BB9" s="214"/>
      <c r="BC9" s="214"/>
      <c r="BD9" s="214"/>
      <c r="BE9" s="215"/>
      <c r="BF9" s="215"/>
      <c r="BG9" s="215"/>
      <c r="BH9" s="215"/>
      <c r="BI9" s="215"/>
      <c r="BJ9" s="215"/>
      <c r="BK9" s="215"/>
      <c r="BL9" s="215"/>
      <c r="BM9" s="215"/>
      <c r="BN9" s="215"/>
      <c r="BO9" s="215"/>
      <c r="BP9" s="215"/>
      <c r="BQ9" s="220">
        <v>3</v>
      </c>
      <c r="BR9" s="221" t="s">
        <v>558</v>
      </c>
      <c r="BS9" s="981" t="s">
        <v>559</v>
      </c>
      <c r="BT9" s="982"/>
      <c r="BU9" s="982"/>
      <c r="BV9" s="982"/>
      <c r="BW9" s="982"/>
      <c r="BX9" s="982"/>
      <c r="BY9" s="982"/>
      <c r="BZ9" s="982"/>
      <c r="CA9" s="982"/>
      <c r="CB9" s="982"/>
      <c r="CC9" s="982"/>
      <c r="CD9" s="982"/>
      <c r="CE9" s="982"/>
      <c r="CF9" s="982"/>
      <c r="CG9" s="1003"/>
      <c r="CH9" s="978">
        <v>0</v>
      </c>
      <c r="CI9" s="979"/>
      <c r="CJ9" s="979"/>
      <c r="CK9" s="979"/>
      <c r="CL9" s="980"/>
      <c r="CM9" s="978">
        <v>12</v>
      </c>
      <c r="CN9" s="979"/>
      <c r="CO9" s="979"/>
      <c r="CP9" s="979"/>
      <c r="CQ9" s="980"/>
      <c r="CR9" s="978">
        <v>5</v>
      </c>
      <c r="CS9" s="979"/>
      <c r="CT9" s="979"/>
      <c r="CU9" s="979"/>
      <c r="CV9" s="980"/>
      <c r="CW9" s="978" t="s">
        <v>560</v>
      </c>
      <c r="CX9" s="979"/>
      <c r="CY9" s="979"/>
      <c r="CZ9" s="979"/>
      <c r="DA9" s="980"/>
      <c r="DB9" s="978">
        <v>99</v>
      </c>
      <c r="DC9" s="979"/>
      <c r="DD9" s="979"/>
      <c r="DE9" s="979"/>
      <c r="DF9" s="980"/>
      <c r="DG9" s="978" t="s">
        <v>560</v>
      </c>
      <c r="DH9" s="979"/>
      <c r="DI9" s="979"/>
      <c r="DJ9" s="979"/>
      <c r="DK9" s="980"/>
      <c r="DL9" s="978" t="s">
        <v>560</v>
      </c>
      <c r="DM9" s="979"/>
      <c r="DN9" s="979"/>
      <c r="DO9" s="979"/>
      <c r="DP9" s="980"/>
      <c r="DQ9" s="978">
        <v>67</v>
      </c>
      <c r="DR9" s="979"/>
      <c r="DS9" s="979"/>
      <c r="DT9" s="979"/>
      <c r="DU9" s="980"/>
      <c r="DV9" s="981"/>
      <c r="DW9" s="982"/>
      <c r="DX9" s="982"/>
      <c r="DY9" s="982"/>
      <c r="DZ9" s="983"/>
      <c r="EA9" s="216"/>
    </row>
    <row r="10" spans="1:131" s="217" customFormat="1" ht="26.25" customHeight="1" x14ac:dyDescent="0.2">
      <c r="A10" s="220">
        <v>4</v>
      </c>
      <c r="B10" s="1019"/>
      <c r="C10" s="1020"/>
      <c r="D10" s="1020"/>
      <c r="E10" s="1020"/>
      <c r="F10" s="1020"/>
      <c r="G10" s="1020"/>
      <c r="H10" s="1020"/>
      <c r="I10" s="1020"/>
      <c r="J10" s="1020"/>
      <c r="K10" s="1020"/>
      <c r="L10" s="1020"/>
      <c r="M10" s="1020"/>
      <c r="N10" s="1020"/>
      <c r="O10" s="1020"/>
      <c r="P10" s="1021"/>
      <c r="Q10" s="1027"/>
      <c r="R10" s="1028"/>
      <c r="S10" s="1028"/>
      <c r="T10" s="1028"/>
      <c r="U10" s="1028"/>
      <c r="V10" s="1028"/>
      <c r="W10" s="1028"/>
      <c r="X10" s="1028"/>
      <c r="Y10" s="1028"/>
      <c r="Z10" s="1028"/>
      <c r="AA10" s="1028"/>
      <c r="AB10" s="1028"/>
      <c r="AC10" s="1028"/>
      <c r="AD10" s="1028"/>
      <c r="AE10" s="1029"/>
      <c r="AF10" s="1024"/>
      <c r="AG10" s="1025"/>
      <c r="AH10" s="1025"/>
      <c r="AI10" s="1025"/>
      <c r="AJ10" s="1026"/>
      <c r="AK10" s="1069"/>
      <c r="AL10" s="1070"/>
      <c r="AM10" s="1070"/>
      <c r="AN10" s="1070"/>
      <c r="AO10" s="1070"/>
      <c r="AP10" s="1070"/>
      <c r="AQ10" s="1070"/>
      <c r="AR10" s="1070"/>
      <c r="AS10" s="1070"/>
      <c r="AT10" s="1070"/>
      <c r="AU10" s="1071"/>
      <c r="AV10" s="1071"/>
      <c r="AW10" s="1071"/>
      <c r="AX10" s="1071"/>
      <c r="AY10" s="1072"/>
      <c r="AZ10" s="214"/>
      <c r="BA10" s="214"/>
      <c r="BB10" s="214"/>
      <c r="BC10" s="214"/>
      <c r="BD10" s="214"/>
      <c r="BE10" s="215"/>
      <c r="BF10" s="215"/>
      <c r="BG10" s="215"/>
      <c r="BH10" s="215"/>
      <c r="BI10" s="215"/>
      <c r="BJ10" s="215"/>
      <c r="BK10" s="215"/>
      <c r="BL10" s="215"/>
      <c r="BM10" s="215"/>
      <c r="BN10" s="215"/>
      <c r="BO10" s="215"/>
      <c r="BP10" s="215"/>
      <c r="BQ10" s="220">
        <v>4</v>
      </c>
      <c r="BR10" s="221"/>
      <c r="BS10" s="981"/>
      <c r="BT10" s="982"/>
      <c r="BU10" s="982"/>
      <c r="BV10" s="982"/>
      <c r="BW10" s="982"/>
      <c r="BX10" s="982"/>
      <c r="BY10" s="982"/>
      <c r="BZ10" s="982"/>
      <c r="CA10" s="982"/>
      <c r="CB10" s="982"/>
      <c r="CC10" s="982"/>
      <c r="CD10" s="982"/>
      <c r="CE10" s="982"/>
      <c r="CF10" s="982"/>
      <c r="CG10" s="1003"/>
      <c r="CH10" s="978"/>
      <c r="CI10" s="979"/>
      <c r="CJ10" s="979"/>
      <c r="CK10" s="979"/>
      <c r="CL10" s="980"/>
      <c r="CM10" s="978"/>
      <c r="CN10" s="979"/>
      <c r="CO10" s="979"/>
      <c r="CP10" s="979"/>
      <c r="CQ10" s="980"/>
      <c r="CR10" s="978"/>
      <c r="CS10" s="979"/>
      <c r="CT10" s="979"/>
      <c r="CU10" s="979"/>
      <c r="CV10" s="980"/>
      <c r="CW10" s="978"/>
      <c r="CX10" s="979"/>
      <c r="CY10" s="979"/>
      <c r="CZ10" s="979"/>
      <c r="DA10" s="980"/>
      <c r="DB10" s="978"/>
      <c r="DC10" s="979"/>
      <c r="DD10" s="979"/>
      <c r="DE10" s="979"/>
      <c r="DF10" s="980"/>
      <c r="DG10" s="978"/>
      <c r="DH10" s="979"/>
      <c r="DI10" s="979"/>
      <c r="DJ10" s="979"/>
      <c r="DK10" s="980"/>
      <c r="DL10" s="978"/>
      <c r="DM10" s="979"/>
      <c r="DN10" s="979"/>
      <c r="DO10" s="979"/>
      <c r="DP10" s="980"/>
      <c r="DQ10" s="978"/>
      <c r="DR10" s="979"/>
      <c r="DS10" s="979"/>
      <c r="DT10" s="979"/>
      <c r="DU10" s="980"/>
      <c r="DV10" s="981"/>
      <c r="DW10" s="982"/>
      <c r="DX10" s="982"/>
      <c r="DY10" s="982"/>
      <c r="DZ10" s="983"/>
      <c r="EA10" s="216"/>
    </row>
    <row r="11" spans="1:131" s="217" customFormat="1" ht="26.25" customHeight="1" x14ac:dyDescent="0.2">
      <c r="A11" s="220">
        <v>5</v>
      </c>
      <c r="B11" s="1019"/>
      <c r="C11" s="1020"/>
      <c r="D11" s="1020"/>
      <c r="E11" s="1020"/>
      <c r="F11" s="1020"/>
      <c r="G11" s="1020"/>
      <c r="H11" s="1020"/>
      <c r="I11" s="1020"/>
      <c r="J11" s="1020"/>
      <c r="K11" s="1020"/>
      <c r="L11" s="1020"/>
      <c r="M11" s="1020"/>
      <c r="N11" s="1020"/>
      <c r="O11" s="1020"/>
      <c r="P11" s="1021"/>
      <c r="Q11" s="1027"/>
      <c r="R11" s="1028"/>
      <c r="S11" s="1028"/>
      <c r="T11" s="1028"/>
      <c r="U11" s="1028"/>
      <c r="V11" s="1028"/>
      <c r="W11" s="1028"/>
      <c r="X11" s="1028"/>
      <c r="Y11" s="1028"/>
      <c r="Z11" s="1028"/>
      <c r="AA11" s="1028"/>
      <c r="AB11" s="1028"/>
      <c r="AC11" s="1028"/>
      <c r="AD11" s="1028"/>
      <c r="AE11" s="1029"/>
      <c r="AF11" s="1024"/>
      <c r="AG11" s="1025"/>
      <c r="AH11" s="1025"/>
      <c r="AI11" s="1025"/>
      <c r="AJ11" s="1026"/>
      <c r="AK11" s="1069"/>
      <c r="AL11" s="1070"/>
      <c r="AM11" s="1070"/>
      <c r="AN11" s="1070"/>
      <c r="AO11" s="1070"/>
      <c r="AP11" s="1070"/>
      <c r="AQ11" s="1070"/>
      <c r="AR11" s="1070"/>
      <c r="AS11" s="1070"/>
      <c r="AT11" s="1070"/>
      <c r="AU11" s="1071"/>
      <c r="AV11" s="1071"/>
      <c r="AW11" s="1071"/>
      <c r="AX11" s="1071"/>
      <c r="AY11" s="1072"/>
      <c r="AZ11" s="214"/>
      <c r="BA11" s="214"/>
      <c r="BB11" s="214"/>
      <c r="BC11" s="214"/>
      <c r="BD11" s="214"/>
      <c r="BE11" s="215"/>
      <c r="BF11" s="215"/>
      <c r="BG11" s="215"/>
      <c r="BH11" s="215"/>
      <c r="BI11" s="215"/>
      <c r="BJ11" s="215"/>
      <c r="BK11" s="215"/>
      <c r="BL11" s="215"/>
      <c r="BM11" s="215"/>
      <c r="BN11" s="215"/>
      <c r="BO11" s="215"/>
      <c r="BP11" s="215"/>
      <c r="BQ11" s="220">
        <v>5</v>
      </c>
      <c r="BR11" s="221"/>
      <c r="BS11" s="981"/>
      <c r="BT11" s="982"/>
      <c r="BU11" s="982"/>
      <c r="BV11" s="982"/>
      <c r="BW11" s="982"/>
      <c r="BX11" s="982"/>
      <c r="BY11" s="982"/>
      <c r="BZ11" s="982"/>
      <c r="CA11" s="982"/>
      <c r="CB11" s="982"/>
      <c r="CC11" s="982"/>
      <c r="CD11" s="982"/>
      <c r="CE11" s="982"/>
      <c r="CF11" s="982"/>
      <c r="CG11" s="1003"/>
      <c r="CH11" s="978"/>
      <c r="CI11" s="979"/>
      <c r="CJ11" s="979"/>
      <c r="CK11" s="979"/>
      <c r="CL11" s="980"/>
      <c r="CM11" s="978"/>
      <c r="CN11" s="979"/>
      <c r="CO11" s="979"/>
      <c r="CP11" s="979"/>
      <c r="CQ11" s="980"/>
      <c r="CR11" s="978"/>
      <c r="CS11" s="979"/>
      <c r="CT11" s="979"/>
      <c r="CU11" s="979"/>
      <c r="CV11" s="980"/>
      <c r="CW11" s="978"/>
      <c r="CX11" s="979"/>
      <c r="CY11" s="979"/>
      <c r="CZ11" s="979"/>
      <c r="DA11" s="980"/>
      <c r="DB11" s="978"/>
      <c r="DC11" s="979"/>
      <c r="DD11" s="979"/>
      <c r="DE11" s="979"/>
      <c r="DF11" s="980"/>
      <c r="DG11" s="978"/>
      <c r="DH11" s="979"/>
      <c r="DI11" s="979"/>
      <c r="DJ11" s="979"/>
      <c r="DK11" s="980"/>
      <c r="DL11" s="978"/>
      <c r="DM11" s="979"/>
      <c r="DN11" s="979"/>
      <c r="DO11" s="979"/>
      <c r="DP11" s="980"/>
      <c r="DQ11" s="978"/>
      <c r="DR11" s="979"/>
      <c r="DS11" s="979"/>
      <c r="DT11" s="979"/>
      <c r="DU11" s="980"/>
      <c r="DV11" s="981"/>
      <c r="DW11" s="982"/>
      <c r="DX11" s="982"/>
      <c r="DY11" s="982"/>
      <c r="DZ11" s="983"/>
      <c r="EA11" s="216"/>
    </row>
    <row r="12" spans="1:131" s="217" customFormat="1" ht="26.25" customHeight="1" x14ac:dyDescent="0.2">
      <c r="A12" s="220">
        <v>6</v>
      </c>
      <c r="B12" s="1019"/>
      <c r="C12" s="1020"/>
      <c r="D12" s="1020"/>
      <c r="E12" s="1020"/>
      <c r="F12" s="1020"/>
      <c r="G12" s="1020"/>
      <c r="H12" s="1020"/>
      <c r="I12" s="1020"/>
      <c r="J12" s="1020"/>
      <c r="K12" s="1020"/>
      <c r="L12" s="1020"/>
      <c r="M12" s="1020"/>
      <c r="N12" s="1020"/>
      <c r="O12" s="1020"/>
      <c r="P12" s="1021"/>
      <c r="Q12" s="1027"/>
      <c r="R12" s="1028"/>
      <c r="S12" s="1028"/>
      <c r="T12" s="1028"/>
      <c r="U12" s="1028"/>
      <c r="V12" s="1028"/>
      <c r="W12" s="1028"/>
      <c r="X12" s="1028"/>
      <c r="Y12" s="1028"/>
      <c r="Z12" s="1028"/>
      <c r="AA12" s="1028"/>
      <c r="AB12" s="1028"/>
      <c r="AC12" s="1028"/>
      <c r="AD12" s="1028"/>
      <c r="AE12" s="1029"/>
      <c r="AF12" s="1024"/>
      <c r="AG12" s="1025"/>
      <c r="AH12" s="1025"/>
      <c r="AI12" s="1025"/>
      <c r="AJ12" s="1026"/>
      <c r="AK12" s="1069"/>
      <c r="AL12" s="1070"/>
      <c r="AM12" s="1070"/>
      <c r="AN12" s="1070"/>
      <c r="AO12" s="1070"/>
      <c r="AP12" s="1070"/>
      <c r="AQ12" s="1070"/>
      <c r="AR12" s="1070"/>
      <c r="AS12" s="1070"/>
      <c r="AT12" s="1070"/>
      <c r="AU12" s="1071"/>
      <c r="AV12" s="1071"/>
      <c r="AW12" s="1071"/>
      <c r="AX12" s="1071"/>
      <c r="AY12" s="1072"/>
      <c r="AZ12" s="214"/>
      <c r="BA12" s="214"/>
      <c r="BB12" s="214"/>
      <c r="BC12" s="214"/>
      <c r="BD12" s="214"/>
      <c r="BE12" s="215"/>
      <c r="BF12" s="215"/>
      <c r="BG12" s="215"/>
      <c r="BH12" s="215"/>
      <c r="BI12" s="215"/>
      <c r="BJ12" s="215"/>
      <c r="BK12" s="215"/>
      <c r="BL12" s="215"/>
      <c r="BM12" s="215"/>
      <c r="BN12" s="215"/>
      <c r="BO12" s="215"/>
      <c r="BP12" s="215"/>
      <c r="BQ12" s="220">
        <v>6</v>
      </c>
      <c r="BR12" s="221"/>
      <c r="BS12" s="981"/>
      <c r="BT12" s="982"/>
      <c r="BU12" s="982"/>
      <c r="BV12" s="982"/>
      <c r="BW12" s="982"/>
      <c r="BX12" s="982"/>
      <c r="BY12" s="982"/>
      <c r="BZ12" s="982"/>
      <c r="CA12" s="982"/>
      <c r="CB12" s="982"/>
      <c r="CC12" s="982"/>
      <c r="CD12" s="982"/>
      <c r="CE12" s="982"/>
      <c r="CF12" s="982"/>
      <c r="CG12" s="1003"/>
      <c r="CH12" s="978"/>
      <c r="CI12" s="979"/>
      <c r="CJ12" s="979"/>
      <c r="CK12" s="979"/>
      <c r="CL12" s="980"/>
      <c r="CM12" s="978"/>
      <c r="CN12" s="979"/>
      <c r="CO12" s="979"/>
      <c r="CP12" s="979"/>
      <c r="CQ12" s="980"/>
      <c r="CR12" s="978"/>
      <c r="CS12" s="979"/>
      <c r="CT12" s="979"/>
      <c r="CU12" s="979"/>
      <c r="CV12" s="980"/>
      <c r="CW12" s="978"/>
      <c r="CX12" s="979"/>
      <c r="CY12" s="979"/>
      <c r="CZ12" s="979"/>
      <c r="DA12" s="980"/>
      <c r="DB12" s="978"/>
      <c r="DC12" s="979"/>
      <c r="DD12" s="979"/>
      <c r="DE12" s="979"/>
      <c r="DF12" s="980"/>
      <c r="DG12" s="978"/>
      <c r="DH12" s="979"/>
      <c r="DI12" s="979"/>
      <c r="DJ12" s="979"/>
      <c r="DK12" s="980"/>
      <c r="DL12" s="978"/>
      <c r="DM12" s="979"/>
      <c r="DN12" s="979"/>
      <c r="DO12" s="979"/>
      <c r="DP12" s="980"/>
      <c r="DQ12" s="978"/>
      <c r="DR12" s="979"/>
      <c r="DS12" s="979"/>
      <c r="DT12" s="979"/>
      <c r="DU12" s="980"/>
      <c r="DV12" s="981"/>
      <c r="DW12" s="982"/>
      <c r="DX12" s="982"/>
      <c r="DY12" s="982"/>
      <c r="DZ12" s="983"/>
      <c r="EA12" s="216"/>
    </row>
    <row r="13" spans="1:131" s="217" customFormat="1" ht="26.25" customHeight="1" x14ac:dyDescent="0.2">
      <c r="A13" s="220">
        <v>7</v>
      </c>
      <c r="B13" s="1019"/>
      <c r="C13" s="1020"/>
      <c r="D13" s="1020"/>
      <c r="E13" s="1020"/>
      <c r="F13" s="1020"/>
      <c r="G13" s="1020"/>
      <c r="H13" s="1020"/>
      <c r="I13" s="1020"/>
      <c r="J13" s="1020"/>
      <c r="K13" s="1020"/>
      <c r="L13" s="1020"/>
      <c r="M13" s="1020"/>
      <c r="N13" s="1020"/>
      <c r="O13" s="1020"/>
      <c r="P13" s="1021"/>
      <c r="Q13" s="1027"/>
      <c r="R13" s="1028"/>
      <c r="S13" s="1028"/>
      <c r="T13" s="1028"/>
      <c r="U13" s="1028"/>
      <c r="V13" s="1028"/>
      <c r="W13" s="1028"/>
      <c r="X13" s="1028"/>
      <c r="Y13" s="1028"/>
      <c r="Z13" s="1028"/>
      <c r="AA13" s="1028"/>
      <c r="AB13" s="1028"/>
      <c r="AC13" s="1028"/>
      <c r="AD13" s="1028"/>
      <c r="AE13" s="1029"/>
      <c r="AF13" s="1024"/>
      <c r="AG13" s="1025"/>
      <c r="AH13" s="1025"/>
      <c r="AI13" s="1025"/>
      <c r="AJ13" s="1026"/>
      <c r="AK13" s="1069"/>
      <c r="AL13" s="1070"/>
      <c r="AM13" s="1070"/>
      <c r="AN13" s="1070"/>
      <c r="AO13" s="1070"/>
      <c r="AP13" s="1070"/>
      <c r="AQ13" s="1070"/>
      <c r="AR13" s="1070"/>
      <c r="AS13" s="1070"/>
      <c r="AT13" s="1070"/>
      <c r="AU13" s="1071"/>
      <c r="AV13" s="1071"/>
      <c r="AW13" s="1071"/>
      <c r="AX13" s="1071"/>
      <c r="AY13" s="1072"/>
      <c r="AZ13" s="214"/>
      <c r="BA13" s="214"/>
      <c r="BB13" s="214"/>
      <c r="BC13" s="214"/>
      <c r="BD13" s="214"/>
      <c r="BE13" s="215"/>
      <c r="BF13" s="215"/>
      <c r="BG13" s="215"/>
      <c r="BH13" s="215"/>
      <c r="BI13" s="215"/>
      <c r="BJ13" s="215"/>
      <c r="BK13" s="215"/>
      <c r="BL13" s="215"/>
      <c r="BM13" s="215"/>
      <c r="BN13" s="215"/>
      <c r="BO13" s="215"/>
      <c r="BP13" s="215"/>
      <c r="BQ13" s="220">
        <v>7</v>
      </c>
      <c r="BR13" s="221"/>
      <c r="BS13" s="981"/>
      <c r="BT13" s="982"/>
      <c r="BU13" s="982"/>
      <c r="BV13" s="982"/>
      <c r="BW13" s="982"/>
      <c r="BX13" s="982"/>
      <c r="BY13" s="982"/>
      <c r="BZ13" s="982"/>
      <c r="CA13" s="982"/>
      <c r="CB13" s="982"/>
      <c r="CC13" s="982"/>
      <c r="CD13" s="982"/>
      <c r="CE13" s="982"/>
      <c r="CF13" s="982"/>
      <c r="CG13" s="1003"/>
      <c r="CH13" s="978"/>
      <c r="CI13" s="979"/>
      <c r="CJ13" s="979"/>
      <c r="CK13" s="979"/>
      <c r="CL13" s="980"/>
      <c r="CM13" s="978"/>
      <c r="CN13" s="979"/>
      <c r="CO13" s="979"/>
      <c r="CP13" s="979"/>
      <c r="CQ13" s="980"/>
      <c r="CR13" s="978"/>
      <c r="CS13" s="979"/>
      <c r="CT13" s="979"/>
      <c r="CU13" s="979"/>
      <c r="CV13" s="980"/>
      <c r="CW13" s="978"/>
      <c r="CX13" s="979"/>
      <c r="CY13" s="979"/>
      <c r="CZ13" s="979"/>
      <c r="DA13" s="980"/>
      <c r="DB13" s="978"/>
      <c r="DC13" s="979"/>
      <c r="DD13" s="979"/>
      <c r="DE13" s="979"/>
      <c r="DF13" s="980"/>
      <c r="DG13" s="978"/>
      <c r="DH13" s="979"/>
      <c r="DI13" s="979"/>
      <c r="DJ13" s="979"/>
      <c r="DK13" s="980"/>
      <c r="DL13" s="978"/>
      <c r="DM13" s="979"/>
      <c r="DN13" s="979"/>
      <c r="DO13" s="979"/>
      <c r="DP13" s="980"/>
      <c r="DQ13" s="978"/>
      <c r="DR13" s="979"/>
      <c r="DS13" s="979"/>
      <c r="DT13" s="979"/>
      <c r="DU13" s="980"/>
      <c r="DV13" s="981"/>
      <c r="DW13" s="982"/>
      <c r="DX13" s="982"/>
      <c r="DY13" s="982"/>
      <c r="DZ13" s="983"/>
      <c r="EA13" s="216"/>
    </row>
    <row r="14" spans="1:131" s="217" customFormat="1" ht="26.25" customHeight="1" x14ac:dyDescent="0.2">
      <c r="A14" s="220">
        <v>8</v>
      </c>
      <c r="B14" s="1019"/>
      <c r="C14" s="1020"/>
      <c r="D14" s="1020"/>
      <c r="E14" s="1020"/>
      <c r="F14" s="1020"/>
      <c r="G14" s="1020"/>
      <c r="H14" s="1020"/>
      <c r="I14" s="1020"/>
      <c r="J14" s="1020"/>
      <c r="K14" s="1020"/>
      <c r="L14" s="1020"/>
      <c r="M14" s="1020"/>
      <c r="N14" s="1020"/>
      <c r="O14" s="1020"/>
      <c r="P14" s="1021"/>
      <c r="Q14" s="1027"/>
      <c r="R14" s="1028"/>
      <c r="S14" s="1028"/>
      <c r="T14" s="1028"/>
      <c r="U14" s="1028"/>
      <c r="V14" s="1028"/>
      <c r="W14" s="1028"/>
      <c r="X14" s="1028"/>
      <c r="Y14" s="1028"/>
      <c r="Z14" s="1028"/>
      <c r="AA14" s="1028"/>
      <c r="AB14" s="1028"/>
      <c r="AC14" s="1028"/>
      <c r="AD14" s="1028"/>
      <c r="AE14" s="1029"/>
      <c r="AF14" s="1024"/>
      <c r="AG14" s="1025"/>
      <c r="AH14" s="1025"/>
      <c r="AI14" s="1025"/>
      <c r="AJ14" s="1026"/>
      <c r="AK14" s="1069"/>
      <c r="AL14" s="1070"/>
      <c r="AM14" s="1070"/>
      <c r="AN14" s="1070"/>
      <c r="AO14" s="1070"/>
      <c r="AP14" s="1070"/>
      <c r="AQ14" s="1070"/>
      <c r="AR14" s="1070"/>
      <c r="AS14" s="1070"/>
      <c r="AT14" s="1070"/>
      <c r="AU14" s="1071"/>
      <c r="AV14" s="1071"/>
      <c r="AW14" s="1071"/>
      <c r="AX14" s="1071"/>
      <c r="AY14" s="1072"/>
      <c r="AZ14" s="214"/>
      <c r="BA14" s="214"/>
      <c r="BB14" s="214"/>
      <c r="BC14" s="214"/>
      <c r="BD14" s="214"/>
      <c r="BE14" s="215"/>
      <c r="BF14" s="215"/>
      <c r="BG14" s="215"/>
      <c r="BH14" s="215"/>
      <c r="BI14" s="215"/>
      <c r="BJ14" s="215"/>
      <c r="BK14" s="215"/>
      <c r="BL14" s="215"/>
      <c r="BM14" s="215"/>
      <c r="BN14" s="215"/>
      <c r="BO14" s="215"/>
      <c r="BP14" s="215"/>
      <c r="BQ14" s="220">
        <v>8</v>
      </c>
      <c r="BR14" s="221"/>
      <c r="BS14" s="981"/>
      <c r="BT14" s="982"/>
      <c r="BU14" s="982"/>
      <c r="BV14" s="982"/>
      <c r="BW14" s="982"/>
      <c r="BX14" s="982"/>
      <c r="BY14" s="982"/>
      <c r="BZ14" s="982"/>
      <c r="CA14" s="982"/>
      <c r="CB14" s="982"/>
      <c r="CC14" s="982"/>
      <c r="CD14" s="982"/>
      <c r="CE14" s="982"/>
      <c r="CF14" s="982"/>
      <c r="CG14" s="1003"/>
      <c r="CH14" s="978"/>
      <c r="CI14" s="979"/>
      <c r="CJ14" s="979"/>
      <c r="CK14" s="979"/>
      <c r="CL14" s="980"/>
      <c r="CM14" s="978"/>
      <c r="CN14" s="979"/>
      <c r="CO14" s="979"/>
      <c r="CP14" s="979"/>
      <c r="CQ14" s="980"/>
      <c r="CR14" s="978"/>
      <c r="CS14" s="979"/>
      <c r="CT14" s="979"/>
      <c r="CU14" s="979"/>
      <c r="CV14" s="980"/>
      <c r="CW14" s="978"/>
      <c r="CX14" s="979"/>
      <c r="CY14" s="979"/>
      <c r="CZ14" s="979"/>
      <c r="DA14" s="980"/>
      <c r="DB14" s="978"/>
      <c r="DC14" s="979"/>
      <c r="DD14" s="979"/>
      <c r="DE14" s="979"/>
      <c r="DF14" s="980"/>
      <c r="DG14" s="978"/>
      <c r="DH14" s="979"/>
      <c r="DI14" s="979"/>
      <c r="DJ14" s="979"/>
      <c r="DK14" s="980"/>
      <c r="DL14" s="978"/>
      <c r="DM14" s="979"/>
      <c r="DN14" s="979"/>
      <c r="DO14" s="979"/>
      <c r="DP14" s="980"/>
      <c r="DQ14" s="978"/>
      <c r="DR14" s="979"/>
      <c r="DS14" s="979"/>
      <c r="DT14" s="979"/>
      <c r="DU14" s="980"/>
      <c r="DV14" s="981"/>
      <c r="DW14" s="982"/>
      <c r="DX14" s="982"/>
      <c r="DY14" s="982"/>
      <c r="DZ14" s="983"/>
      <c r="EA14" s="216"/>
    </row>
    <row r="15" spans="1:131" s="217" customFormat="1" ht="26.25" customHeight="1" x14ac:dyDescent="0.2">
      <c r="A15" s="220">
        <v>9</v>
      </c>
      <c r="B15" s="1019"/>
      <c r="C15" s="1020"/>
      <c r="D15" s="1020"/>
      <c r="E15" s="1020"/>
      <c r="F15" s="1020"/>
      <c r="G15" s="1020"/>
      <c r="H15" s="1020"/>
      <c r="I15" s="1020"/>
      <c r="J15" s="1020"/>
      <c r="K15" s="1020"/>
      <c r="L15" s="1020"/>
      <c r="M15" s="1020"/>
      <c r="N15" s="1020"/>
      <c r="O15" s="1020"/>
      <c r="P15" s="1021"/>
      <c r="Q15" s="1027"/>
      <c r="R15" s="1028"/>
      <c r="S15" s="1028"/>
      <c r="T15" s="1028"/>
      <c r="U15" s="1028"/>
      <c r="V15" s="1028"/>
      <c r="W15" s="1028"/>
      <c r="X15" s="1028"/>
      <c r="Y15" s="1028"/>
      <c r="Z15" s="1028"/>
      <c r="AA15" s="1028"/>
      <c r="AB15" s="1028"/>
      <c r="AC15" s="1028"/>
      <c r="AD15" s="1028"/>
      <c r="AE15" s="1029"/>
      <c r="AF15" s="1024"/>
      <c r="AG15" s="1025"/>
      <c r="AH15" s="1025"/>
      <c r="AI15" s="1025"/>
      <c r="AJ15" s="1026"/>
      <c r="AK15" s="1069"/>
      <c r="AL15" s="1070"/>
      <c r="AM15" s="1070"/>
      <c r="AN15" s="1070"/>
      <c r="AO15" s="1070"/>
      <c r="AP15" s="1070"/>
      <c r="AQ15" s="1070"/>
      <c r="AR15" s="1070"/>
      <c r="AS15" s="1070"/>
      <c r="AT15" s="1070"/>
      <c r="AU15" s="1071"/>
      <c r="AV15" s="1071"/>
      <c r="AW15" s="1071"/>
      <c r="AX15" s="1071"/>
      <c r="AY15" s="1072"/>
      <c r="AZ15" s="214"/>
      <c r="BA15" s="214"/>
      <c r="BB15" s="214"/>
      <c r="BC15" s="214"/>
      <c r="BD15" s="214"/>
      <c r="BE15" s="215"/>
      <c r="BF15" s="215"/>
      <c r="BG15" s="215"/>
      <c r="BH15" s="215"/>
      <c r="BI15" s="215"/>
      <c r="BJ15" s="215"/>
      <c r="BK15" s="215"/>
      <c r="BL15" s="215"/>
      <c r="BM15" s="215"/>
      <c r="BN15" s="215"/>
      <c r="BO15" s="215"/>
      <c r="BP15" s="215"/>
      <c r="BQ15" s="220">
        <v>9</v>
      </c>
      <c r="BR15" s="221"/>
      <c r="BS15" s="981"/>
      <c r="BT15" s="982"/>
      <c r="BU15" s="982"/>
      <c r="BV15" s="982"/>
      <c r="BW15" s="982"/>
      <c r="BX15" s="982"/>
      <c r="BY15" s="982"/>
      <c r="BZ15" s="982"/>
      <c r="CA15" s="982"/>
      <c r="CB15" s="982"/>
      <c r="CC15" s="982"/>
      <c r="CD15" s="982"/>
      <c r="CE15" s="982"/>
      <c r="CF15" s="982"/>
      <c r="CG15" s="1003"/>
      <c r="CH15" s="978"/>
      <c r="CI15" s="979"/>
      <c r="CJ15" s="979"/>
      <c r="CK15" s="979"/>
      <c r="CL15" s="980"/>
      <c r="CM15" s="978"/>
      <c r="CN15" s="979"/>
      <c r="CO15" s="979"/>
      <c r="CP15" s="979"/>
      <c r="CQ15" s="980"/>
      <c r="CR15" s="978"/>
      <c r="CS15" s="979"/>
      <c r="CT15" s="979"/>
      <c r="CU15" s="979"/>
      <c r="CV15" s="980"/>
      <c r="CW15" s="978"/>
      <c r="CX15" s="979"/>
      <c r="CY15" s="979"/>
      <c r="CZ15" s="979"/>
      <c r="DA15" s="980"/>
      <c r="DB15" s="978"/>
      <c r="DC15" s="979"/>
      <c r="DD15" s="979"/>
      <c r="DE15" s="979"/>
      <c r="DF15" s="980"/>
      <c r="DG15" s="978"/>
      <c r="DH15" s="979"/>
      <c r="DI15" s="979"/>
      <c r="DJ15" s="979"/>
      <c r="DK15" s="980"/>
      <c r="DL15" s="978"/>
      <c r="DM15" s="979"/>
      <c r="DN15" s="979"/>
      <c r="DO15" s="979"/>
      <c r="DP15" s="980"/>
      <c r="DQ15" s="978"/>
      <c r="DR15" s="979"/>
      <c r="DS15" s="979"/>
      <c r="DT15" s="979"/>
      <c r="DU15" s="980"/>
      <c r="DV15" s="981"/>
      <c r="DW15" s="982"/>
      <c r="DX15" s="982"/>
      <c r="DY15" s="982"/>
      <c r="DZ15" s="983"/>
      <c r="EA15" s="216"/>
    </row>
    <row r="16" spans="1:131" s="217" customFormat="1" ht="26.25" customHeight="1" x14ac:dyDescent="0.2">
      <c r="A16" s="220">
        <v>10</v>
      </c>
      <c r="B16" s="1019"/>
      <c r="C16" s="1020"/>
      <c r="D16" s="1020"/>
      <c r="E16" s="1020"/>
      <c r="F16" s="1020"/>
      <c r="G16" s="1020"/>
      <c r="H16" s="1020"/>
      <c r="I16" s="1020"/>
      <c r="J16" s="1020"/>
      <c r="K16" s="1020"/>
      <c r="L16" s="1020"/>
      <c r="M16" s="1020"/>
      <c r="N16" s="1020"/>
      <c r="O16" s="1020"/>
      <c r="P16" s="1021"/>
      <c r="Q16" s="1027"/>
      <c r="R16" s="1028"/>
      <c r="S16" s="1028"/>
      <c r="T16" s="1028"/>
      <c r="U16" s="1028"/>
      <c r="V16" s="1028"/>
      <c r="W16" s="1028"/>
      <c r="X16" s="1028"/>
      <c r="Y16" s="1028"/>
      <c r="Z16" s="1028"/>
      <c r="AA16" s="1028"/>
      <c r="AB16" s="1028"/>
      <c r="AC16" s="1028"/>
      <c r="AD16" s="1028"/>
      <c r="AE16" s="1029"/>
      <c r="AF16" s="1024"/>
      <c r="AG16" s="1025"/>
      <c r="AH16" s="1025"/>
      <c r="AI16" s="1025"/>
      <c r="AJ16" s="1026"/>
      <c r="AK16" s="1069"/>
      <c r="AL16" s="1070"/>
      <c r="AM16" s="1070"/>
      <c r="AN16" s="1070"/>
      <c r="AO16" s="1070"/>
      <c r="AP16" s="1070"/>
      <c r="AQ16" s="1070"/>
      <c r="AR16" s="1070"/>
      <c r="AS16" s="1070"/>
      <c r="AT16" s="1070"/>
      <c r="AU16" s="1071"/>
      <c r="AV16" s="1071"/>
      <c r="AW16" s="1071"/>
      <c r="AX16" s="1071"/>
      <c r="AY16" s="1072"/>
      <c r="AZ16" s="214"/>
      <c r="BA16" s="214"/>
      <c r="BB16" s="214"/>
      <c r="BC16" s="214"/>
      <c r="BD16" s="214"/>
      <c r="BE16" s="215"/>
      <c r="BF16" s="215"/>
      <c r="BG16" s="215"/>
      <c r="BH16" s="215"/>
      <c r="BI16" s="215"/>
      <c r="BJ16" s="215"/>
      <c r="BK16" s="215"/>
      <c r="BL16" s="215"/>
      <c r="BM16" s="215"/>
      <c r="BN16" s="215"/>
      <c r="BO16" s="215"/>
      <c r="BP16" s="215"/>
      <c r="BQ16" s="220">
        <v>10</v>
      </c>
      <c r="BR16" s="221"/>
      <c r="BS16" s="981"/>
      <c r="BT16" s="982"/>
      <c r="BU16" s="982"/>
      <c r="BV16" s="982"/>
      <c r="BW16" s="982"/>
      <c r="BX16" s="982"/>
      <c r="BY16" s="982"/>
      <c r="BZ16" s="982"/>
      <c r="CA16" s="982"/>
      <c r="CB16" s="982"/>
      <c r="CC16" s="982"/>
      <c r="CD16" s="982"/>
      <c r="CE16" s="982"/>
      <c r="CF16" s="982"/>
      <c r="CG16" s="1003"/>
      <c r="CH16" s="978"/>
      <c r="CI16" s="979"/>
      <c r="CJ16" s="979"/>
      <c r="CK16" s="979"/>
      <c r="CL16" s="980"/>
      <c r="CM16" s="978"/>
      <c r="CN16" s="979"/>
      <c r="CO16" s="979"/>
      <c r="CP16" s="979"/>
      <c r="CQ16" s="980"/>
      <c r="CR16" s="978"/>
      <c r="CS16" s="979"/>
      <c r="CT16" s="979"/>
      <c r="CU16" s="979"/>
      <c r="CV16" s="980"/>
      <c r="CW16" s="978"/>
      <c r="CX16" s="979"/>
      <c r="CY16" s="979"/>
      <c r="CZ16" s="979"/>
      <c r="DA16" s="980"/>
      <c r="DB16" s="978"/>
      <c r="DC16" s="979"/>
      <c r="DD16" s="979"/>
      <c r="DE16" s="979"/>
      <c r="DF16" s="980"/>
      <c r="DG16" s="978"/>
      <c r="DH16" s="979"/>
      <c r="DI16" s="979"/>
      <c r="DJ16" s="979"/>
      <c r="DK16" s="980"/>
      <c r="DL16" s="978"/>
      <c r="DM16" s="979"/>
      <c r="DN16" s="979"/>
      <c r="DO16" s="979"/>
      <c r="DP16" s="980"/>
      <c r="DQ16" s="978"/>
      <c r="DR16" s="979"/>
      <c r="DS16" s="979"/>
      <c r="DT16" s="979"/>
      <c r="DU16" s="980"/>
      <c r="DV16" s="981"/>
      <c r="DW16" s="982"/>
      <c r="DX16" s="982"/>
      <c r="DY16" s="982"/>
      <c r="DZ16" s="983"/>
      <c r="EA16" s="216"/>
    </row>
    <row r="17" spans="1:131" s="217" customFormat="1" ht="26.25" customHeight="1" x14ac:dyDescent="0.2">
      <c r="A17" s="220">
        <v>11</v>
      </c>
      <c r="B17" s="1019"/>
      <c r="C17" s="1020"/>
      <c r="D17" s="1020"/>
      <c r="E17" s="1020"/>
      <c r="F17" s="1020"/>
      <c r="G17" s="1020"/>
      <c r="H17" s="1020"/>
      <c r="I17" s="1020"/>
      <c r="J17" s="1020"/>
      <c r="K17" s="1020"/>
      <c r="L17" s="1020"/>
      <c r="M17" s="1020"/>
      <c r="N17" s="1020"/>
      <c r="O17" s="1020"/>
      <c r="P17" s="1021"/>
      <c r="Q17" s="1027"/>
      <c r="R17" s="1028"/>
      <c r="S17" s="1028"/>
      <c r="T17" s="1028"/>
      <c r="U17" s="1028"/>
      <c r="V17" s="1028"/>
      <c r="W17" s="1028"/>
      <c r="X17" s="1028"/>
      <c r="Y17" s="1028"/>
      <c r="Z17" s="1028"/>
      <c r="AA17" s="1028"/>
      <c r="AB17" s="1028"/>
      <c r="AC17" s="1028"/>
      <c r="AD17" s="1028"/>
      <c r="AE17" s="1029"/>
      <c r="AF17" s="1024"/>
      <c r="AG17" s="1025"/>
      <c r="AH17" s="1025"/>
      <c r="AI17" s="1025"/>
      <c r="AJ17" s="1026"/>
      <c r="AK17" s="1069"/>
      <c r="AL17" s="1070"/>
      <c r="AM17" s="1070"/>
      <c r="AN17" s="1070"/>
      <c r="AO17" s="1070"/>
      <c r="AP17" s="1070"/>
      <c r="AQ17" s="1070"/>
      <c r="AR17" s="1070"/>
      <c r="AS17" s="1070"/>
      <c r="AT17" s="1070"/>
      <c r="AU17" s="1071"/>
      <c r="AV17" s="1071"/>
      <c r="AW17" s="1071"/>
      <c r="AX17" s="1071"/>
      <c r="AY17" s="1072"/>
      <c r="AZ17" s="214"/>
      <c r="BA17" s="214"/>
      <c r="BB17" s="214"/>
      <c r="BC17" s="214"/>
      <c r="BD17" s="214"/>
      <c r="BE17" s="215"/>
      <c r="BF17" s="215"/>
      <c r="BG17" s="215"/>
      <c r="BH17" s="215"/>
      <c r="BI17" s="215"/>
      <c r="BJ17" s="215"/>
      <c r="BK17" s="215"/>
      <c r="BL17" s="215"/>
      <c r="BM17" s="215"/>
      <c r="BN17" s="215"/>
      <c r="BO17" s="215"/>
      <c r="BP17" s="215"/>
      <c r="BQ17" s="220">
        <v>11</v>
      </c>
      <c r="BR17" s="221"/>
      <c r="BS17" s="981"/>
      <c r="BT17" s="982"/>
      <c r="BU17" s="982"/>
      <c r="BV17" s="982"/>
      <c r="BW17" s="982"/>
      <c r="BX17" s="982"/>
      <c r="BY17" s="982"/>
      <c r="BZ17" s="982"/>
      <c r="CA17" s="982"/>
      <c r="CB17" s="982"/>
      <c r="CC17" s="982"/>
      <c r="CD17" s="982"/>
      <c r="CE17" s="982"/>
      <c r="CF17" s="982"/>
      <c r="CG17" s="1003"/>
      <c r="CH17" s="978"/>
      <c r="CI17" s="979"/>
      <c r="CJ17" s="979"/>
      <c r="CK17" s="979"/>
      <c r="CL17" s="980"/>
      <c r="CM17" s="978"/>
      <c r="CN17" s="979"/>
      <c r="CO17" s="979"/>
      <c r="CP17" s="979"/>
      <c r="CQ17" s="980"/>
      <c r="CR17" s="978"/>
      <c r="CS17" s="979"/>
      <c r="CT17" s="979"/>
      <c r="CU17" s="979"/>
      <c r="CV17" s="980"/>
      <c r="CW17" s="978"/>
      <c r="CX17" s="979"/>
      <c r="CY17" s="979"/>
      <c r="CZ17" s="979"/>
      <c r="DA17" s="980"/>
      <c r="DB17" s="978"/>
      <c r="DC17" s="979"/>
      <c r="DD17" s="979"/>
      <c r="DE17" s="979"/>
      <c r="DF17" s="980"/>
      <c r="DG17" s="978"/>
      <c r="DH17" s="979"/>
      <c r="DI17" s="979"/>
      <c r="DJ17" s="979"/>
      <c r="DK17" s="980"/>
      <c r="DL17" s="978"/>
      <c r="DM17" s="979"/>
      <c r="DN17" s="979"/>
      <c r="DO17" s="979"/>
      <c r="DP17" s="980"/>
      <c r="DQ17" s="978"/>
      <c r="DR17" s="979"/>
      <c r="DS17" s="979"/>
      <c r="DT17" s="979"/>
      <c r="DU17" s="980"/>
      <c r="DV17" s="981"/>
      <c r="DW17" s="982"/>
      <c r="DX17" s="982"/>
      <c r="DY17" s="982"/>
      <c r="DZ17" s="983"/>
      <c r="EA17" s="216"/>
    </row>
    <row r="18" spans="1:131" s="217" customFormat="1" ht="26.25" customHeight="1" x14ac:dyDescent="0.2">
      <c r="A18" s="220">
        <v>12</v>
      </c>
      <c r="B18" s="1019"/>
      <c r="C18" s="1020"/>
      <c r="D18" s="1020"/>
      <c r="E18" s="1020"/>
      <c r="F18" s="1020"/>
      <c r="G18" s="1020"/>
      <c r="H18" s="1020"/>
      <c r="I18" s="1020"/>
      <c r="J18" s="1020"/>
      <c r="K18" s="1020"/>
      <c r="L18" s="1020"/>
      <c r="M18" s="1020"/>
      <c r="N18" s="1020"/>
      <c r="O18" s="1020"/>
      <c r="P18" s="1021"/>
      <c r="Q18" s="1027"/>
      <c r="R18" s="1028"/>
      <c r="S18" s="1028"/>
      <c r="T18" s="1028"/>
      <c r="U18" s="1028"/>
      <c r="V18" s="1028"/>
      <c r="W18" s="1028"/>
      <c r="X18" s="1028"/>
      <c r="Y18" s="1028"/>
      <c r="Z18" s="1028"/>
      <c r="AA18" s="1028"/>
      <c r="AB18" s="1028"/>
      <c r="AC18" s="1028"/>
      <c r="AD18" s="1028"/>
      <c r="AE18" s="1029"/>
      <c r="AF18" s="1024"/>
      <c r="AG18" s="1025"/>
      <c r="AH18" s="1025"/>
      <c r="AI18" s="1025"/>
      <c r="AJ18" s="1026"/>
      <c r="AK18" s="1069"/>
      <c r="AL18" s="1070"/>
      <c r="AM18" s="1070"/>
      <c r="AN18" s="1070"/>
      <c r="AO18" s="1070"/>
      <c r="AP18" s="1070"/>
      <c r="AQ18" s="1070"/>
      <c r="AR18" s="1070"/>
      <c r="AS18" s="1070"/>
      <c r="AT18" s="1070"/>
      <c r="AU18" s="1071"/>
      <c r="AV18" s="1071"/>
      <c r="AW18" s="1071"/>
      <c r="AX18" s="1071"/>
      <c r="AY18" s="1072"/>
      <c r="AZ18" s="214"/>
      <c r="BA18" s="214"/>
      <c r="BB18" s="214"/>
      <c r="BC18" s="214"/>
      <c r="BD18" s="214"/>
      <c r="BE18" s="215"/>
      <c r="BF18" s="215"/>
      <c r="BG18" s="215"/>
      <c r="BH18" s="215"/>
      <c r="BI18" s="215"/>
      <c r="BJ18" s="215"/>
      <c r="BK18" s="215"/>
      <c r="BL18" s="215"/>
      <c r="BM18" s="215"/>
      <c r="BN18" s="215"/>
      <c r="BO18" s="215"/>
      <c r="BP18" s="215"/>
      <c r="BQ18" s="220">
        <v>12</v>
      </c>
      <c r="BR18" s="221"/>
      <c r="BS18" s="981"/>
      <c r="BT18" s="982"/>
      <c r="BU18" s="982"/>
      <c r="BV18" s="982"/>
      <c r="BW18" s="982"/>
      <c r="BX18" s="982"/>
      <c r="BY18" s="982"/>
      <c r="BZ18" s="982"/>
      <c r="CA18" s="982"/>
      <c r="CB18" s="982"/>
      <c r="CC18" s="982"/>
      <c r="CD18" s="982"/>
      <c r="CE18" s="982"/>
      <c r="CF18" s="982"/>
      <c r="CG18" s="1003"/>
      <c r="CH18" s="978"/>
      <c r="CI18" s="979"/>
      <c r="CJ18" s="979"/>
      <c r="CK18" s="979"/>
      <c r="CL18" s="980"/>
      <c r="CM18" s="978"/>
      <c r="CN18" s="979"/>
      <c r="CO18" s="979"/>
      <c r="CP18" s="979"/>
      <c r="CQ18" s="980"/>
      <c r="CR18" s="978"/>
      <c r="CS18" s="979"/>
      <c r="CT18" s="979"/>
      <c r="CU18" s="979"/>
      <c r="CV18" s="980"/>
      <c r="CW18" s="978"/>
      <c r="CX18" s="979"/>
      <c r="CY18" s="979"/>
      <c r="CZ18" s="979"/>
      <c r="DA18" s="980"/>
      <c r="DB18" s="978"/>
      <c r="DC18" s="979"/>
      <c r="DD18" s="979"/>
      <c r="DE18" s="979"/>
      <c r="DF18" s="980"/>
      <c r="DG18" s="978"/>
      <c r="DH18" s="979"/>
      <c r="DI18" s="979"/>
      <c r="DJ18" s="979"/>
      <c r="DK18" s="980"/>
      <c r="DL18" s="978"/>
      <c r="DM18" s="979"/>
      <c r="DN18" s="979"/>
      <c r="DO18" s="979"/>
      <c r="DP18" s="980"/>
      <c r="DQ18" s="978"/>
      <c r="DR18" s="979"/>
      <c r="DS18" s="979"/>
      <c r="DT18" s="979"/>
      <c r="DU18" s="980"/>
      <c r="DV18" s="981"/>
      <c r="DW18" s="982"/>
      <c r="DX18" s="982"/>
      <c r="DY18" s="982"/>
      <c r="DZ18" s="983"/>
      <c r="EA18" s="216"/>
    </row>
    <row r="19" spans="1:131" s="217" customFormat="1" ht="26.25" customHeight="1" x14ac:dyDescent="0.2">
      <c r="A19" s="220">
        <v>13</v>
      </c>
      <c r="B19" s="1019"/>
      <c r="C19" s="1020"/>
      <c r="D19" s="1020"/>
      <c r="E19" s="1020"/>
      <c r="F19" s="1020"/>
      <c r="G19" s="1020"/>
      <c r="H19" s="1020"/>
      <c r="I19" s="1020"/>
      <c r="J19" s="1020"/>
      <c r="K19" s="1020"/>
      <c r="L19" s="1020"/>
      <c r="M19" s="1020"/>
      <c r="N19" s="1020"/>
      <c r="O19" s="1020"/>
      <c r="P19" s="1021"/>
      <c r="Q19" s="1027"/>
      <c r="R19" s="1028"/>
      <c r="S19" s="1028"/>
      <c r="T19" s="1028"/>
      <c r="U19" s="1028"/>
      <c r="V19" s="1028"/>
      <c r="W19" s="1028"/>
      <c r="X19" s="1028"/>
      <c r="Y19" s="1028"/>
      <c r="Z19" s="1028"/>
      <c r="AA19" s="1028"/>
      <c r="AB19" s="1028"/>
      <c r="AC19" s="1028"/>
      <c r="AD19" s="1028"/>
      <c r="AE19" s="1029"/>
      <c r="AF19" s="1024"/>
      <c r="AG19" s="1025"/>
      <c r="AH19" s="1025"/>
      <c r="AI19" s="1025"/>
      <c r="AJ19" s="1026"/>
      <c r="AK19" s="1069"/>
      <c r="AL19" s="1070"/>
      <c r="AM19" s="1070"/>
      <c r="AN19" s="1070"/>
      <c r="AO19" s="1070"/>
      <c r="AP19" s="1070"/>
      <c r="AQ19" s="1070"/>
      <c r="AR19" s="1070"/>
      <c r="AS19" s="1070"/>
      <c r="AT19" s="1070"/>
      <c r="AU19" s="1071"/>
      <c r="AV19" s="1071"/>
      <c r="AW19" s="1071"/>
      <c r="AX19" s="1071"/>
      <c r="AY19" s="1072"/>
      <c r="AZ19" s="214"/>
      <c r="BA19" s="214"/>
      <c r="BB19" s="214"/>
      <c r="BC19" s="214"/>
      <c r="BD19" s="214"/>
      <c r="BE19" s="215"/>
      <c r="BF19" s="215"/>
      <c r="BG19" s="215"/>
      <c r="BH19" s="215"/>
      <c r="BI19" s="215"/>
      <c r="BJ19" s="215"/>
      <c r="BK19" s="215"/>
      <c r="BL19" s="215"/>
      <c r="BM19" s="215"/>
      <c r="BN19" s="215"/>
      <c r="BO19" s="215"/>
      <c r="BP19" s="215"/>
      <c r="BQ19" s="220">
        <v>13</v>
      </c>
      <c r="BR19" s="221"/>
      <c r="BS19" s="981"/>
      <c r="BT19" s="982"/>
      <c r="BU19" s="982"/>
      <c r="BV19" s="982"/>
      <c r="BW19" s="982"/>
      <c r="BX19" s="982"/>
      <c r="BY19" s="982"/>
      <c r="BZ19" s="982"/>
      <c r="CA19" s="982"/>
      <c r="CB19" s="982"/>
      <c r="CC19" s="982"/>
      <c r="CD19" s="982"/>
      <c r="CE19" s="982"/>
      <c r="CF19" s="982"/>
      <c r="CG19" s="1003"/>
      <c r="CH19" s="978"/>
      <c r="CI19" s="979"/>
      <c r="CJ19" s="979"/>
      <c r="CK19" s="979"/>
      <c r="CL19" s="980"/>
      <c r="CM19" s="978"/>
      <c r="CN19" s="979"/>
      <c r="CO19" s="979"/>
      <c r="CP19" s="979"/>
      <c r="CQ19" s="980"/>
      <c r="CR19" s="978"/>
      <c r="CS19" s="979"/>
      <c r="CT19" s="979"/>
      <c r="CU19" s="979"/>
      <c r="CV19" s="980"/>
      <c r="CW19" s="978"/>
      <c r="CX19" s="979"/>
      <c r="CY19" s="979"/>
      <c r="CZ19" s="979"/>
      <c r="DA19" s="980"/>
      <c r="DB19" s="978"/>
      <c r="DC19" s="979"/>
      <c r="DD19" s="979"/>
      <c r="DE19" s="979"/>
      <c r="DF19" s="980"/>
      <c r="DG19" s="978"/>
      <c r="DH19" s="979"/>
      <c r="DI19" s="979"/>
      <c r="DJ19" s="979"/>
      <c r="DK19" s="980"/>
      <c r="DL19" s="978"/>
      <c r="DM19" s="979"/>
      <c r="DN19" s="979"/>
      <c r="DO19" s="979"/>
      <c r="DP19" s="980"/>
      <c r="DQ19" s="978"/>
      <c r="DR19" s="979"/>
      <c r="DS19" s="979"/>
      <c r="DT19" s="979"/>
      <c r="DU19" s="980"/>
      <c r="DV19" s="981"/>
      <c r="DW19" s="982"/>
      <c r="DX19" s="982"/>
      <c r="DY19" s="982"/>
      <c r="DZ19" s="983"/>
      <c r="EA19" s="216"/>
    </row>
    <row r="20" spans="1:131" s="217" customFormat="1" ht="26.25" customHeight="1" x14ac:dyDescent="0.2">
      <c r="A20" s="220">
        <v>14</v>
      </c>
      <c r="B20" s="1019"/>
      <c r="C20" s="1020"/>
      <c r="D20" s="1020"/>
      <c r="E20" s="1020"/>
      <c r="F20" s="1020"/>
      <c r="G20" s="1020"/>
      <c r="H20" s="1020"/>
      <c r="I20" s="1020"/>
      <c r="J20" s="1020"/>
      <c r="K20" s="1020"/>
      <c r="L20" s="1020"/>
      <c r="M20" s="1020"/>
      <c r="N20" s="1020"/>
      <c r="O20" s="1020"/>
      <c r="P20" s="1021"/>
      <c r="Q20" s="1027"/>
      <c r="R20" s="1028"/>
      <c r="S20" s="1028"/>
      <c r="T20" s="1028"/>
      <c r="U20" s="1028"/>
      <c r="V20" s="1028"/>
      <c r="W20" s="1028"/>
      <c r="X20" s="1028"/>
      <c r="Y20" s="1028"/>
      <c r="Z20" s="1028"/>
      <c r="AA20" s="1028"/>
      <c r="AB20" s="1028"/>
      <c r="AC20" s="1028"/>
      <c r="AD20" s="1028"/>
      <c r="AE20" s="1029"/>
      <c r="AF20" s="1024"/>
      <c r="AG20" s="1025"/>
      <c r="AH20" s="1025"/>
      <c r="AI20" s="1025"/>
      <c r="AJ20" s="1026"/>
      <c r="AK20" s="1069"/>
      <c r="AL20" s="1070"/>
      <c r="AM20" s="1070"/>
      <c r="AN20" s="1070"/>
      <c r="AO20" s="1070"/>
      <c r="AP20" s="1070"/>
      <c r="AQ20" s="1070"/>
      <c r="AR20" s="1070"/>
      <c r="AS20" s="1070"/>
      <c r="AT20" s="1070"/>
      <c r="AU20" s="1071"/>
      <c r="AV20" s="1071"/>
      <c r="AW20" s="1071"/>
      <c r="AX20" s="1071"/>
      <c r="AY20" s="1072"/>
      <c r="AZ20" s="214"/>
      <c r="BA20" s="214"/>
      <c r="BB20" s="214"/>
      <c r="BC20" s="214"/>
      <c r="BD20" s="214"/>
      <c r="BE20" s="215"/>
      <c r="BF20" s="215"/>
      <c r="BG20" s="215"/>
      <c r="BH20" s="215"/>
      <c r="BI20" s="215"/>
      <c r="BJ20" s="215"/>
      <c r="BK20" s="215"/>
      <c r="BL20" s="215"/>
      <c r="BM20" s="215"/>
      <c r="BN20" s="215"/>
      <c r="BO20" s="215"/>
      <c r="BP20" s="215"/>
      <c r="BQ20" s="220">
        <v>14</v>
      </c>
      <c r="BR20" s="221"/>
      <c r="BS20" s="981"/>
      <c r="BT20" s="982"/>
      <c r="BU20" s="982"/>
      <c r="BV20" s="982"/>
      <c r="BW20" s="982"/>
      <c r="BX20" s="982"/>
      <c r="BY20" s="982"/>
      <c r="BZ20" s="982"/>
      <c r="CA20" s="982"/>
      <c r="CB20" s="982"/>
      <c r="CC20" s="982"/>
      <c r="CD20" s="982"/>
      <c r="CE20" s="982"/>
      <c r="CF20" s="982"/>
      <c r="CG20" s="1003"/>
      <c r="CH20" s="978"/>
      <c r="CI20" s="979"/>
      <c r="CJ20" s="979"/>
      <c r="CK20" s="979"/>
      <c r="CL20" s="980"/>
      <c r="CM20" s="978"/>
      <c r="CN20" s="979"/>
      <c r="CO20" s="979"/>
      <c r="CP20" s="979"/>
      <c r="CQ20" s="980"/>
      <c r="CR20" s="978"/>
      <c r="CS20" s="979"/>
      <c r="CT20" s="979"/>
      <c r="CU20" s="979"/>
      <c r="CV20" s="980"/>
      <c r="CW20" s="978"/>
      <c r="CX20" s="979"/>
      <c r="CY20" s="979"/>
      <c r="CZ20" s="979"/>
      <c r="DA20" s="980"/>
      <c r="DB20" s="978"/>
      <c r="DC20" s="979"/>
      <c r="DD20" s="979"/>
      <c r="DE20" s="979"/>
      <c r="DF20" s="980"/>
      <c r="DG20" s="978"/>
      <c r="DH20" s="979"/>
      <c r="DI20" s="979"/>
      <c r="DJ20" s="979"/>
      <c r="DK20" s="980"/>
      <c r="DL20" s="978"/>
      <c r="DM20" s="979"/>
      <c r="DN20" s="979"/>
      <c r="DO20" s="979"/>
      <c r="DP20" s="980"/>
      <c r="DQ20" s="978"/>
      <c r="DR20" s="979"/>
      <c r="DS20" s="979"/>
      <c r="DT20" s="979"/>
      <c r="DU20" s="980"/>
      <c r="DV20" s="981"/>
      <c r="DW20" s="982"/>
      <c r="DX20" s="982"/>
      <c r="DY20" s="982"/>
      <c r="DZ20" s="983"/>
      <c r="EA20" s="216"/>
    </row>
    <row r="21" spans="1:131" s="217" customFormat="1" ht="26.25" customHeight="1" thickBot="1" x14ac:dyDescent="0.25">
      <c r="A21" s="220">
        <v>15</v>
      </c>
      <c r="B21" s="1019"/>
      <c r="C21" s="1020"/>
      <c r="D21" s="1020"/>
      <c r="E21" s="1020"/>
      <c r="F21" s="1020"/>
      <c r="G21" s="1020"/>
      <c r="H21" s="1020"/>
      <c r="I21" s="1020"/>
      <c r="J21" s="1020"/>
      <c r="K21" s="1020"/>
      <c r="L21" s="1020"/>
      <c r="M21" s="1020"/>
      <c r="N21" s="1020"/>
      <c r="O21" s="1020"/>
      <c r="P21" s="1021"/>
      <c r="Q21" s="1027"/>
      <c r="R21" s="1028"/>
      <c r="S21" s="1028"/>
      <c r="T21" s="1028"/>
      <c r="U21" s="1028"/>
      <c r="V21" s="1028"/>
      <c r="W21" s="1028"/>
      <c r="X21" s="1028"/>
      <c r="Y21" s="1028"/>
      <c r="Z21" s="1028"/>
      <c r="AA21" s="1028"/>
      <c r="AB21" s="1028"/>
      <c r="AC21" s="1028"/>
      <c r="AD21" s="1028"/>
      <c r="AE21" s="1029"/>
      <c r="AF21" s="1024"/>
      <c r="AG21" s="1025"/>
      <c r="AH21" s="1025"/>
      <c r="AI21" s="1025"/>
      <c r="AJ21" s="1026"/>
      <c r="AK21" s="1069"/>
      <c r="AL21" s="1070"/>
      <c r="AM21" s="1070"/>
      <c r="AN21" s="1070"/>
      <c r="AO21" s="1070"/>
      <c r="AP21" s="1070"/>
      <c r="AQ21" s="1070"/>
      <c r="AR21" s="1070"/>
      <c r="AS21" s="1070"/>
      <c r="AT21" s="1070"/>
      <c r="AU21" s="1071"/>
      <c r="AV21" s="1071"/>
      <c r="AW21" s="1071"/>
      <c r="AX21" s="1071"/>
      <c r="AY21" s="1072"/>
      <c r="AZ21" s="214"/>
      <c r="BA21" s="214"/>
      <c r="BB21" s="214"/>
      <c r="BC21" s="214"/>
      <c r="BD21" s="214"/>
      <c r="BE21" s="215"/>
      <c r="BF21" s="215"/>
      <c r="BG21" s="215"/>
      <c r="BH21" s="215"/>
      <c r="BI21" s="215"/>
      <c r="BJ21" s="215"/>
      <c r="BK21" s="215"/>
      <c r="BL21" s="215"/>
      <c r="BM21" s="215"/>
      <c r="BN21" s="215"/>
      <c r="BO21" s="215"/>
      <c r="BP21" s="215"/>
      <c r="BQ21" s="220">
        <v>15</v>
      </c>
      <c r="BR21" s="221"/>
      <c r="BS21" s="981"/>
      <c r="BT21" s="982"/>
      <c r="BU21" s="982"/>
      <c r="BV21" s="982"/>
      <c r="BW21" s="982"/>
      <c r="BX21" s="982"/>
      <c r="BY21" s="982"/>
      <c r="BZ21" s="982"/>
      <c r="CA21" s="982"/>
      <c r="CB21" s="982"/>
      <c r="CC21" s="982"/>
      <c r="CD21" s="982"/>
      <c r="CE21" s="982"/>
      <c r="CF21" s="982"/>
      <c r="CG21" s="1003"/>
      <c r="CH21" s="978"/>
      <c r="CI21" s="979"/>
      <c r="CJ21" s="979"/>
      <c r="CK21" s="979"/>
      <c r="CL21" s="980"/>
      <c r="CM21" s="978"/>
      <c r="CN21" s="979"/>
      <c r="CO21" s="979"/>
      <c r="CP21" s="979"/>
      <c r="CQ21" s="980"/>
      <c r="CR21" s="978"/>
      <c r="CS21" s="979"/>
      <c r="CT21" s="979"/>
      <c r="CU21" s="979"/>
      <c r="CV21" s="980"/>
      <c r="CW21" s="978"/>
      <c r="CX21" s="979"/>
      <c r="CY21" s="979"/>
      <c r="CZ21" s="979"/>
      <c r="DA21" s="980"/>
      <c r="DB21" s="978"/>
      <c r="DC21" s="979"/>
      <c r="DD21" s="979"/>
      <c r="DE21" s="979"/>
      <c r="DF21" s="980"/>
      <c r="DG21" s="978"/>
      <c r="DH21" s="979"/>
      <c r="DI21" s="979"/>
      <c r="DJ21" s="979"/>
      <c r="DK21" s="980"/>
      <c r="DL21" s="978"/>
      <c r="DM21" s="979"/>
      <c r="DN21" s="979"/>
      <c r="DO21" s="979"/>
      <c r="DP21" s="980"/>
      <c r="DQ21" s="978"/>
      <c r="DR21" s="979"/>
      <c r="DS21" s="979"/>
      <c r="DT21" s="979"/>
      <c r="DU21" s="980"/>
      <c r="DV21" s="981"/>
      <c r="DW21" s="982"/>
      <c r="DX21" s="982"/>
      <c r="DY21" s="982"/>
      <c r="DZ21" s="983"/>
      <c r="EA21" s="216"/>
    </row>
    <row r="22" spans="1:131" s="217" customFormat="1" ht="26.25" customHeight="1" x14ac:dyDescent="0.2">
      <c r="A22" s="220">
        <v>16</v>
      </c>
      <c r="B22" s="1019"/>
      <c r="C22" s="1020"/>
      <c r="D22" s="1020"/>
      <c r="E22" s="1020"/>
      <c r="F22" s="1020"/>
      <c r="G22" s="1020"/>
      <c r="H22" s="1020"/>
      <c r="I22" s="1020"/>
      <c r="J22" s="1020"/>
      <c r="K22" s="1020"/>
      <c r="L22" s="1020"/>
      <c r="M22" s="1020"/>
      <c r="N22" s="1020"/>
      <c r="O22" s="1020"/>
      <c r="P22" s="1021"/>
      <c r="Q22" s="1062"/>
      <c r="R22" s="1063"/>
      <c r="S22" s="1063"/>
      <c r="T22" s="1063"/>
      <c r="U22" s="1063"/>
      <c r="V22" s="1063"/>
      <c r="W22" s="1063"/>
      <c r="X22" s="1063"/>
      <c r="Y22" s="1063"/>
      <c r="Z22" s="1063"/>
      <c r="AA22" s="1063"/>
      <c r="AB22" s="1063"/>
      <c r="AC22" s="1063"/>
      <c r="AD22" s="1063"/>
      <c r="AE22" s="1064"/>
      <c r="AF22" s="1024"/>
      <c r="AG22" s="1025"/>
      <c r="AH22" s="1025"/>
      <c r="AI22" s="1025"/>
      <c r="AJ22" s="1026"/>
      <c r="AK22" s="1065"/>
      <c r="AL22" s="1066"/>
      <c r="AM22" s="1066"/>
      <c r="AN22" s="1066"/>
      <c r="AO22" s="1066"/>
      <c r="AP22" s="1066"/>
      <c r="AQ22" s="1066"/>
      <c r="AR22" s="1066"/>
      <c r="AS22" s="1066"/>
      <c r="AT22" s="1066"/>
      <c r="AU22" s="1067"/>
      <c r="AV22" s="1067"/>
      <c r="AW22" s="1067"/>
      <c r="AX22" s="1067"/>
      <c r="AY22" s="1068"/>
      <c r="AZ22" s="1017" t="s">
        <v>375</v>
      </c>
      <c r="BA22" s="1017"/>
      <c r="BB22" s="1017"/>
      <c r="BC22" s="1017"/>
      <c r="BD22" s="1018"/>
      <c r="BE22" s="215"/>
      <c r="BF22" s="215"/>
      <c r="BG22" s="215"/>
      <c r="BH22" s="215"/>
      <c r="BI22" s="215"/>
      <c r="BJ22" s="215"/>
      <c r="BK22" s="215"/>
      <c r="BL22" s="215"/>
      <c r="BM22" s="215"/>
      <c r="BN22" s="215"/>
      <c r="BO22" s="215"/>
      <c r="BP22" s="215"/>
      <c r="BQ22" s="220">
        <v>16</v>
      </c>
      <c r="BR22" s="221"/>
      <c r="BS22" s="981"/>
      <c r="BT22" s="982"/>
      <c r="BU22" s="982"/>
      <c r="BV22" s="982"/>
      <c r="BW22" s="982"/>
      <c r="BX22" s="982"/>
      <c r="BY22" s="982"/>
      <c r="BZ22" s="982"/>
      <c r="CA22" s="982"/>
      <c r="CB22" s="982"/>
      <c r="CC22" s="982"/>
      <c r="CD22" s="982"/>
      <c r="CE22" s="982"/>
      <c r="CF22" s="982"/>
      <c r="CG22" s="1003"/>
      <c r="CH22" s="978"/>
      <c r="CI22" s="979"/>
      <c r="CJ22" s="979"/>
      <c r="CK22" s="979"/>
      <c r="CL22" s="980"/>
      <c r="CM22" s="978"/>
      <c r="CN22" s="979"/>
      <c r="CO22" s="979"/>
      <c r="CP22" s="979"/>
      <c r="CQ22" s="980"/>
      <c r="CR22" s="978"/>
      <c r="CS22" s="979"/>
      <c r="CT22" s="979"/>
      <c r="CU22" s="979"/>
      <c r="CV22" s="980"/>
      <c r="CW22" s="978"/>
      <c r="CX22" s="979"/>
      <c r="CY22" s="979"/>
      <c r="CZ22" s="979"/>
      <c r="DA22" s="980"/>
      <c r="DB22" s="978"/>
      <c r="DC22" s="979"/>
      <c r="DD22" s="979"/>
      <c r="DE22" s="979"/>
      <c r="DF22" s="980"/>
      <c r="DG22" s="978"/>
      <c r="DH22" s="979"/>
      <c r="DI22" s="979"/>
      <c r="DJ22" s="979"/>
      <c r="DK22" s="980"/>
      <c r="DL22" s="978"/>
      <c r="DM22" s="979"/>
      <c r="DN22" s="979"/>
      <c r="DO22" s="979"/>
      <c r="DP22" s="980"/>
      <c r="DQ22" s="978"/>
      <c r="DR22" s="979"/>
      <c r="DS22" s="979"/>
      <c r="DT22" s="979"/>
      <c r="DU22" s="980"/>
      <c r="DV22" s="981"/>
      <c r="DW22" s="982"/>
      <c r="DX22" s="982"/>
      <c r="DY22" s="982"/>
      <c r="DZ22" s="983"/>
      <c r="EA22" s="216"/>
    </row>
    <row r="23" spans="1:131" s="217" customFormat="1" ht="26.25" customHeight="1" thickBot="1" x14ac:dyDescent="0.25">
      <c r="A23" s="222" t="s">
        <v>376</v>
      </c>
      <c r="B23" s="924" t="s">
        <v>377</v>
      </c>
      <c r="C23" s="925"/>
      <c r="D23" s="925"/>
      <c r="E23" s="925"/>
      <c r="F23" s="925"/>
      <c r="G23" s="925"/>
      <c r="H23" s="925"/>
      <c r="I23" s="925"/>
      <c r="J23" s="925"/>
      <c r="K23" s="925"/>
      <c r="L23" s="925"/>
      <c r="M23" s="925"/>
      <c r="N23" s="925"/>
      <c r="O23" s="925"/>
      <c r="P23" s="935"/>
      <c r="Q23" s="1056">
        <v>15096</v>
      </c>
      <c r="R23" s="1050"/>
      <c r="S23" s="1050"/>
      <c r="T23" s="1050"/>
      <c r="U23" s="1050"/>
      <c r="V23" s="1050">
        <v>14497</v>
      </c>
      <c r="W23" s="1050"/>
      <c r="X23" s="1050"/>
      <c r="Y23" s="1050"/>
      <c r="Z23" s="1050"/>
      <c r="AA23" s="1050">
        <v>599</v>
      </c>
      <c r="AB23" s="1050"/>
      <c r="AC23" s="1050"/>
      <c r="AD23" s="1050"/>
      <c r="AE23" s="1057"/>
      <c r="AF23" s="1058">
        <v>554</v>
      </c>
      <c r="AG23" s="1050"/>
      <c r="AH23" s="1050"/>
      <c r="AI23" s="1050"/>
      <c r="AJ23" s="1059"/>
      <c r="AK23" s="1060"/>
      <c r="AL23" s="1061"/>
      <c r="AM23" s="1061"/>
      <c r="AN23" s="1061"/>
      <c r="AO23" s="1061"/>
      <c r="AP23" s="1050">
        <v>8377</v>
      </c>
      <c r="AQ23" s="1050"/>
      <c r="AR23" s="1050"/>
      <c r="AS23" s="1050"/>
      <c r="AT23" s="1050"/>
      <c r="AU23" s="1051"/>
      <c r="AV23" s="1051"/>
      <c r="AW23" s="1051"/>
      <c r="AX23" s="1051"/>
      <c r="AY23" s="1052"/>
      <c r="AZ23" s="1053" t="s">
        <v>121</v>
      </c>
      <c r="BA23" s="1054"/>
      <c r="BB23" s="1054"/>
      <c r="BC23" s="1054"/>
      <c r="BD23" s="1055"/>
      <c r="BE23" s="215"/>
      <c r="BF23" s="215"/>
      <c r="BG23" s="215"/>
      <c r="BH23" s="215"/>
      <c r="BI23" s="215"/>
      <c r="BJ23" s="215"/>
      <c r="BK23" s="215"/>
      <c r="BL23" s="215"/>
      <c r="BM23" s="215"/>
      <c r="BN23" s="215"/>
      <c r="BO23" s="215"/>
      <c r="BP23" s="215"/>
      <c r="BQ23" s="220">
        <v>17</v>
      </c>
      <c r="BR23" s="221"/>
      <c r="BS23" s="981"/>
      <c r="BT23" s="982"/>
      <c r="BU23" s="982"/>
      <c r="BV23" s="982"/>
      <c r="BW23" s="982"/>
      <c r="BX23" s="982"/>
      <c r="BY23" s="982"/>
      <c r="BZ23" s="982"/>
      <c r="CA23" s="982"/>
      <c r="CB23" s="982"/>
      <c r="CC23" s="982"/>
      <c r="CD23" s="982"/>
      <c r="CE23" s="982"/>
      <c r="CF23" s="982"/>
      <c r="CG23" s="1003"/>
      <c r="CH23" s="978"/>
      <c r="CI23" s="979"/>
      <c r="CJ23" s="979"/>
      <c r="CK23" s="979"/>
      <c r="CL23" s="980"/>
      <c r="CM23" s="978"/>
      <c r="CN23" s="979"/>
      <c r="CO23" s="979"/>
      <c r="CP23" s="979"/>
      <c r="CQ23" s="980"/>
      <c r="CR23" s="978"/>
      <c r="CS23" s="979"/>
      <c r="CT23" s="979"/>
      <c r="CU23" s="979"/>
      <c r="CV23" s="980"/>
      <c r="CW23" s="978"/>
      <c r="CX23" s="979"/>
      <c r="CY23" s="979"/>
      <c r="CZ23" s="979"/>
      <c r="DA23" s="980"/>
      <c r="DB23" s="978"/>
      <c r="DC23" s="979"/>
      <c r="DD23" s="979"/>
      <c r="DE23" s="979"/>
      <c r="DF23" s="980"/>
      <c r="DG23" s="978"/>
      <c r="DH23" s="979"/>
      <c r="DI23" s="979"/>
      <c r="DJ23" s="979"/>
      <c r="DK23" s="980"/>
      <c r="DL23" s="978"/>
      <c r="DM23" s="979"/>
      <c r="DN23" s="979"/>
      <c r="DO23" s="979"/>
      <c r="DP23" s="980"/>
      <c r="DQ23" s="978"/>
      <c r="DR23" s="979"/>
      <c r="DS23" s="979"/>
      <c r="DT23" s="979"/>
      <c r="DU23" s="980"/>
      <c r="DV23" s="981"/>
      <c r="DW23" s="982"/>
      <c r="DX23" s="982"/>
      <c r="DY23" s="982"/>
      <c r="DZ23" s="983"/>
      <c r="EA23" s="216"/>
    </row>
    <row r="24" spans="1:131" s="217" customFormat="1" ht="26.25" customHeight="1" x14ac:dyDescent="0.2">
      <c r="A24" s="1049" t="s">
        <v>378</v>
      </c>
      <c r="B24" s="1049"/>
      <c r="C24" s="1049"/>
      <c r="D24" s="1049"/>
      <c r="E24" s="1049"/>
      <c r="F24" s="1049"/>
      <c r="G24" s="1049"/>
      <c r="H24" s="1049"/>
      <c r="I24" s="1049"/>
      <c r="J24" s="1049"/>
      <c r="K24" s="1049"/>
      <c r="L24" s="1049"/>
      <c r="M24" s="1049"/>
      <c r="N24" s="1049"/>
      <c r="O24" s="1049"/>
      <c r="P24" s="1049"/>
      <c r="Q24" s="1049"/>
      <c r="R24" s="1049"/>
      <c r="S24" s="1049"/>
      <c r="T24" s="1049"/>
      <c r="U24" s="1049"/>
      <c r="V24" s="1049"/>
      <c r="W24" s="1049"/>
      <c r="X24" s="1049"/>
      <c r="Y24" s="1049"/>
      <c r="Z24" s="1049"/>
      <c r="AA24" s="1049"/>
      <c r="AB24" s="1049"/>
      <c r="AC24" s="1049"/>
      <c r="AD24" s="1049"/>
      <c r="AE24" s="1049"/>
      <c r="AF24" s="1049"/>
      <c r="AG24" s="1049"/>
      <c r="AH24" s="1049"/>
      <c r="AI24" s="1049"/>
      <c r="AJ24" s="1049"/>
      <c r="AK24" s="1049"/>
      <c r="AL24" s="1049"/>
      <c r="AM24" s="1049"/>
      <c r="AN24" s="1049"/>
      <c r="AO24" s="1049"/>
      <c r="AP24" s="1049"/>
      <c r="AQ24" s="1049"/>
      <c r="AR24" s="1049"/>
      <c r="AS24" s="1049"/>
      <c r="AT24" s="1049"/>
      <c r="AU24" s="1049"/>
      <c r="AV24" s="1049"/>
      <c r="AW24" s="1049"/>
      <c r="AX24" s="1049"/>
      <c r="AY24" s="1049"/>
      <c r="AZ24" s="214"/>
      <c r="BA24" s="214"/>
      <c r="BB24" s="214"/>
      <c r="BC24" s="214"/>
      <c r="BD24" s="214"/>
      <c r="BE24" s="215"/>
      <c r="BF24" s="215"/>
      <c r="BG24" s="215"/>
      <c r="BH24" s="215"/>
      <c r="BI24" s="215"/>
      <c r="BJ24" s="215"/>
      <c r="BK24" s="215"/>
      <c r="BL24" s="215"/>
      <c r="BM24" s="215"/>
      <c r="BN24" s="215"/>
      <c r="BO24" s="215"/>
      <c r="BP24" s="215"/>
      <c r="BQ24" s="220">
        <v>18</v>
      </c>
      <c r="BR24" s="221"/>
      <c r="BS24" s="981"/>
      <c r="BT24" s="982"/>
      <c r="BU24" s="982"/>
      <c r="BV24" s="982"/>
      <c r="BW24" s="982"/>
      <c r="BX24" s="982"/>
      <c r="BY24" s="982"/>
      <c r="BZ24" s="982"/>
      <c r="CA24" s="982"/>
      <c r="CB24" s="982"/>
      <c r="CC24" s="982"/>
      <c r="CD24" s="982"/>
      <c r="CE24" s="982"/>
      <c r="CF24" s="982"/>
      <c r="CG24" s="1003"/>
      <c r="CH24" s="978"/>
      <c r="CI24" s="979"/>
      <c r="CJ24" s="979"/>
      <c r="CK24" s="979"/>
      <c r="CL24" s="980"/>
      <c r="CM24" s="978"/>
      <c r="CN24" s="979"/>
      <c r="CO24" s="979"/>
      <c r="CP24" s="979"/>
      <c r="CQ24" s="980"/>
      <c r="CR24" s="978"/>
      <c r="CS24" s="979"/>
      <c r="CT24" s="979"/>
      <c r="CU24" s="979"/>
      <c r="CV24" s="980"/>
      <c r="CW24" s="978"/>
      <c r="CX24" s="979"/>
      <c r="CY24" s="979"/>
      <c r="CZ24" s="979"/>
      <c r="DA24" s="980"/>
      <c r="DB24" s="978"/>
      <c r="DC24" s="979"/>
      <c r="DD24" s="979"/>
      <c r="DE24" s="979"/>
      <c r="DF24" s="980"/>
      <c r="DG24" s="978"/>
      <c r="DH24" s="979"/>
      <c r="DI24" s="979"/>
      <c r="DJ24" s="979"/>
      <c r="DK24" s="980"/>
      <c r="DL24" s="978"/>
      <c r="DM24" s="979"/>
      <c r="DN24" s="979"/>
      <c r="DO24" s="979"/>
      <c r="DP24" s="980"/>
      <c r="DQ24" s="978"/>
      <c r="DR24" s="979"/>
      <c r="DS24" s="979"/>
      <c r="DT24" s="979"/>
      <c r="DU24" s="980"/>
      <c r="DV24" s="981"/>
      <c r="DW24" s="982"/>
      <c r="DX24" s="982"/>
      <c r="DY24" s="982"/>
      <c r="DZ24" s="983"/>
      <c r="EA24" s="216"/>
    </row>
    <row r="25" spans="1:131" ht="26.25" customHeight="1" thickBot="1" x14ac:dyDescent="0.25">
      <c r="A25" s="1048" t="s">
        <v>379</v>
      </c>
      <c r="B25" s="1048"/>
      <c r="C25" s="1048"/>
      <c r="D25" s="1048"/>
      <c r="E25" s="1048"/>
      <c r="F25" s="1048"/>
      <c r="G25" s="1048"/>
      <c r="H25" s="1048"/>
      <c r="I25" s="1048"/>
      <c r="J25" s="1048"/>
      <c r="K25" s="1048"/>
      <c r="L25" s="1048"/>
      <c r="M25" s="1048"/>
      <c r="N25" s="1048"/>
      <c r="O25" s="1048"/>
      <c r="P25" s="1048"/>
      <c r="Q25" s="1048"/>
      <c r="R25" s="1048"/>
      <c r="S25" s="1048"/>
      <c r="T25" s="1048"/>
      <c r="U25" s="1048"/>
      <c r="V25" s="1048"/>
      <c r="W25" s="1048"/>
      <c r="X25" s="1048"/>
      <c r="Y25" s="1048"/>
      <c r="Z25" s="1048"/>
      <c r="AA25" s="1048"/>
      <c r="AB25" s="1048"/>
      <c r="AC25" s="1048"/>
      <c r="AD25" s="1048"/>
      <c r="AE25" s="1048"/>
      <c r="AF25" s="1048"/>
      <c r="AG25" s="1048"/>
      <c r="AH25" s="1048"/>
      <c r="AI25" s="1048"/>
      <c r="AJ25" s="1048"/>
      <c r="AK25" s="1048"/>
      <c r="AL25" s="1048"/>
      <c r="AM25" s="1048"/>
      <c r="AN25" s="1048"/>
      <c r="AO25" s="1048"/>
      <c r="AP25" s="1048"/>
      <c r="AQ25" s="1048"/>
      <c r="AR25" s="1048"/>
      <c r="AS25" s="1048"/>
      <c r="AT25" s="1048"/>
      <c r="AU25" s="1048"/>
      <c r="AV25" s="1048"/>
      <c r="AW25" s="1048"/>
      <c r="AX25" s="1048"/>
      <c r="AY25" s="1048"/>
      <c r="AZ25" s="1048"/>
      <c r="BA25" s="1048"/>
      <c r="BB25" s="1048"/>
      <c r="BC25" s="1048"/>
      <c r="BD25" s="1048"/>
      <c r="BE25" s="1048"/>
      <c r="BF25" s="1048"/>
      <c r="BG25" s="1048"/>
      <c r="BH25" s="1048"/>
      <c r="BI25" s="1048"/>
      <c r="BJ25" s="214"/>
      <c r="BK25" s="214"/>
      <c r="BL25" s="214"/>
      <c r="BM25" s="214"/>
      <c r="BN25" s="214"/>
      <c r="BO25" s="223"/>
      <c r="BP25" s="223"/>
      <c r="BQ25" s="220">
        <v>19</v>
      </c>
      <c r="BR25" s="221"/>
      <c r="BS25" s="981"/>
      <c r="BT25" s="982"/>
      <c r="BU25" s="982"/>
      <c r="BV25" s="982"/>
      <c r="BW25" s="982"/>
      <c r="BX25" s="982"/>
      <c r="BY25" s="982"/>
      <c r="BZ25" s="982"/>
      <c r="CA25" s="982"/>
      <c r="CB25" s="982"/>
      <c r="CC25" s="982"/>
      <c r="CD25" s="982"/>
      <c r="CE25" s="982"/>
      <c r="CF25" s="982"/>
      <c r="CG25" s="1003"/>
      <c r="CH25" s="978"/>
      <c r="CI25" s="979"/>
      <c r="CJ25" s="979"/>
      <c r="CK25" s="979"/>
      <c r="CL25" s="980"/>
      <c r="CM25" s="978"/>
      <c r="CN25" s="979"/>
      <c r="CO25" s="979"/>
      <c r="CP25" s="979"/>
      <c r="CQ25" s="980"/>
      <c r="CR25" s="978"/>
      <c r="CS25" s="979"/>
      <c r="CT25" s="979"/>
      <c r="CU25" s="979"/>
      <c r="CV25" s="980"/>
      <c r="CW25" s="978"/>
      <c r="CX25" s="979"/>
      <c r="CY25" s="979"/>
      <c r="CZ25" s="979"/>
      <c r="DA25" s="980"/>
      <c r="DB25" s="978"/>
      <c r="DC25" s="979"/>
      <c r="DD25" s="979"/>
      <c r="DE25" s="979"/>
      <c r="DF25" s="980"/>
      <c r="DG25" s="978"/>
      <c r="DH25" s="979"/>
      <c r="DI25" s="979"/>
      <c r="DJ25" s="979"/>
      <c r="DK25" s="980"/>
      <c r="DL25" s="978"/>
      <c r="DM25" s="979"/>
      <c r="DN25" s="979"/>
      <c r="DO25" s="979"/>
      <c r="DP25" s="980"/>
      <c r="DQ25" s="978"/>
      <c r="DR25" s="979"/>
      <c r="DS25" s="979"/>
      <c r="DT25" s="979"/>
      <c r="DU25" s="980"/>
      <c r="DV25" s="981"/>
      <c r="DW25" s="982"/>
      <c r="DX25" s="982"/>
      <c r="DY25" s="982"/>
      <c r="DZ25" s="983"/>
      <c r="EA25" s="212"/>
    </row>
    <row r="26" spans="1:131" ht="26.25" customHeight="1" x14ac:dyDescent="0.2">
      <c r="A26" s="984" t="s">
        <v>357</v>
      </c>
      <c r="B26" s="985"/>
      <c r="C26" s="985"/>
      <c r="D26" s="985"/>
      <c r="E26" s="985"/>
      <c r="F26" s="985"/>
      <c r="G26" s="985"/>
      <c r="H26" s="985"/>
      <c r="I26" s="985"/>
      <c r="J26" s="985"/>
      <c r="K26" s="985"/>
      <c r="L26" s="985"/>
      <c r="M26" s="985"/>
      <c r="N26" s="985"/>
      <c r="O26" s="985"/>
      <c r="P26" s="986"/>
      <c r="Q26" s="990" t="s">
        <v>380</v>
      </c>
      <c r="R26" s="991"/>
      <c r="S26" s="991"/>
      <c r="T26" s="991"/>
      <c r="U26" s="992"/>
      <c r="V26" s="990" t="s">
        <v>381</v>
      </c>
      <c r="W26" s="991"/>
      <c r="X26" s="991"/>
      <c r="Y26" s="991"/>
      <c r="Z26" s="992"/>
      <c r="AA26" s="990" t="s">
        <v>382</v>
      </c>
      <c r="AB26" s="991"/>
      <c r="AC26" s="991"/>
      <c r="AD26" s="991"/>
      <c r="AE26" s="991"/>
      <c r="AF26" s="1044" t="s">
        <v>383</v>
      </c>
      <c r="AG26" s="997"/>
      <c r="AH26" s="997"/>
      <c r="AI26" s="997"/>
      <c r="AJ26" s="1045"/>
      <c r="AK26" s="991" t="s">
        <v>384</v>
      </c>
      <c r="AL26" s="991"/>
      <c r="AM26" s="991"/>
      <c r="AN26" s="991"/>
      <c r="AO26" s="992"/>
      <c r="AP26" s="990" t="s">
        <v>385</v>
      </c>
      <c r="AQ26" s="991"/>
      <c r="AR26" s="991"/>
      <c r="AS26" s="991"/>
      <c r="AT26" s="992"/>
      <c r="AU26" s="990" t="s">
        <v>386</v>
      </c>
      <c r="AV26" s="991"/>
      <c r="AW26" s="991"/>
      <c r="AX26" s="991"/>
      <c r="AY26" s="992"/>
      <c r="AZ26" s="990" t="s">
        <v>387</v>
      </c>
      <c r="BA26" s="991"/>
      <c r="BB26" s="991"/>
      <c r="BC26" s="991"/>
      <c r="BD26" s="992"/>
      <c r="BE26" s="990" t="s">
        <v>364</v>
      </c>
      <c r="BF26" s="991"/>
      <c r="BG26" s="991"/>
      <c r="BH26" s="991"/>
      <c r="BI26" s="1004"/>
      <c r="BJ26" s="214"/>
      <c r="BK26" s="214"/>
      <c r="BL26" s="214"/>
      <c r="BM26" s="214"/>
      <c r="BN26" s="214"/>
      <c r="BO26" s="223"/>
      <c r="BP26" s="223"/>
      <c r="BQ26" s="220">
        <v>20</v>
      </c>
      <c r="BR26" s="221"/>
      <c r="BS26" s="981"/>
      <c r="BT26" s="982"/>
      <c r="BU26" s="982"/>
      <c r="BV26" s="982"/>
      <c r="BW26" s="982"/>
      <c r="BX26" s="982"/>
      <c r="BY26" s="982"/>
      <c r="BZ26" s="982"/>
      <c r="CA26" s="982"/>
      <c r="CB26" s="982"/>
      <c r="CC26" s="982"/>
      <c r="CD26" s="982"/>
      <c r="CE26" s="982"/>
      <c r="CF26" s="982"/>
      <c r="CG26" s="1003"/>
      <c r="CH26" s="978"/>
      <c r="CI26" s="979"/>
      <c r="CJ26" s="979"/>
      <c r="CK26" s="979"/>
      <c r="CL26" s="980"/>
      <c r="CM26" s="978"/>
      <c r="CN26" s="979"/>
      <c r="CO26" s="979"/>
      <c r="CP26" s="979"/>
      <c r="CQ26" s="980"/>
      <c r="CR26" s="978"/>
      <c r="CS26" s="979"/>
      <c r="CT26" s="979"/>
      <c r="CU26" s="979"/>
      <c r="CV26" s="980"/>
      <c r="CW26" s="978"/>
      <c r="CX26" s="979"/>
      <c r="CY26" s="979"/>
      <c r="CZ26" s="979"/>
      <c r="DA26" s="980"/>
      <c r="DB26" s="978"/>
      <c r="DC26" s="979"/>
      <c r="DD26" s="979"/>
      <c r="DE26" s="979"/>
      <c r="DF26" s="980"/>
      <c r="DG26" s="978"/>
      <c r="DH26" s="979"/>
      <c r="DI26" s="979"/>
      <c r="DJ26" s="979"/>
      <c r="DK26" s="980"/>
      <c r="DL26" s="978"/>
      <c r="DM26" s="979"/>
      <c r="DN26" s="979"/>
      <c r="DO26" s="979"/>
      <c r="DP26" s="980"/>
      <c r="DQ26" s="978"/>
      <c r="DR26" s="979"/>
      <c r="DS26" s="979"/>
      <c r="DT26" s="979"/>
      <c r="DU26" s="980"/>
      <c r="DV26" s="981"/>
      <c r="DW26" s="982"/>
      <c r="DX26" s="982"/>
      <c r="DY26" s="982"/>
      <c r="DZ26" s="983"/>
      <c r="EA26" s="212"/>
    </row>
    <row r="27" spans="1:131" ht="26.25" customHeight="1" thickBot="1" x14ac:dyDescent="0.25">
      <c r="A27" s="987"/>
      <c r="B27" s="988"/>
      <c r="C27" s="988"/>
      <c r="D27" s="988"/>
      <c r="E27" s="988"/>
      <c r="F27" s="988"/>
      <c r="G27" s="988"/>
      <c r="H27" s="988"/>
      <c r="I27" s="988"/>
      <c r="J27" s="988"/>
      <c r="K27" s="988"/>
      <c r="L27" s="988"/>
      <c r="M27" s="988"/>
      <c r="N27" s="988"/>
      <c r="O27" s="988"/>
      <c r="P27" s="989"/>
      <c r="Q27" s="993"/>
      <c r="R27" s="994"/>
      <c r="S27" s="994"/>
      <c r="T27" s="994"/>
      <c r="U27" s="995"/>
      <c r="V27" s="993"/>
      <c r="W27" s="994"/>
      <c r="X27" s="994"/>
      <c r="Y27" s="994"/>
      <c r="Z27" s="995"/>
      <c r="AA27" s="993"/>
      <c r="AB27" s="994"/>
      <c r="AC27" s="994"/>
      <c r="AD27" s="994"/>
      <c r="AE27" s="994"/>
      <c r="AF27" s="1046"/>
      <c r="AG27" s="1000"/>
      <c r="AH27" s="1000"/>
      <c r="AI27" s="1000"/>
      <c r="AJ27" s="1047"/>
      <c r="AK27" s="994"/>
      <c r="AL27" s="994"/>
      <c r="AM27" s="994"/>
      <c r="AN27" s="994"/>
      <c r="AO27" s="995"/>
      <c r="AP27" s="993"/>
      <c r="AQ27" s="994"/>
      <c r="AR27" s="994"/>
      <c r="AS27" s="994"/>
      <c r="AT27" s="995"/>
      <c r="AU27" s="993"/>
      <c r="AV27" s="994"/>
      <c r="AW27" s="994"/>
      <c r="AX27" s="994"/>
      <c r="AY27" s="995"/>
      <c r="AZ27" s="993"/>
      <c r="BA27" s="994"/>
      <c r="BB27" s="994"/>
      <c r="BC27" s="994"/>
      <c r="BD27" s="995"/>
      <c r="BE27" s="993"/>
      <c r="BF27" s="994"/>
      <c r="BG27" s="994"/>
      <c r="BH27" s="994"/>
      <c r="BI27" s="1005"/>
      <c r="BJ27" s="214"/>
      <c r="BK27" s="214"/>
      <c r="BL27" s="214"/>
      <c r="BM27" s="214"/>
      <c r="BN27" s="214"/>
      <c r="BO27" s="223"/>
      <c r="BP27" s="223"/>
      <c r="BQ27" s="220">
        <v>21</v>
      </c>
      <c r="BR27" s="221"/>
      <c r="BS27" s="981"/>
      <c r="BT27" s="982"/>
      <c r="BU27" s="982"/>
      <c r="BV27" s="982"/>
      <c r="BW27" s="982"/>
      <c r="BX27" s="982"/>
      <c r="BY27" s="982"/>
      <c r="BZ27" s="982"/>
      <c r="CA27" s="982"/>
      <c r="CB27" s="982"/>
      <c r="CC27" s="982"/>
      <c r="CD27" s="982"/>
      <c r="CE27" s="982"/>
      <c r="CF27" s="982"/>
      <c r="CG27" s="1003"/>
      <c r="CH27" s="978"/>
      <c r="CI27" s="979"/>
      <c r="CJ27" s="979"/>
      <c r="CK27" s="979"/>
      <c r="CL27" s="980"/>
      <c r="CM27" s="978"/>
      <c r="CN27" s="979"/>
      <c r="CO27" s="979"/>
      <c r="CP27" s="979"/>
      <c r="CQ27" s="980"/>
      <c r="CR27" s="978"/>
      <c r="CS27" s="979"/>
      <c r="CT27" s="979"/>
      <c r="CU27" s="979"/>
      <c r="CV27" s="980"/>
      <c r="CW27" s="978"/>
      <c r="CX27" s="979"/>
      <c r="CY27" s="979"/>
      <c r="CZ27" s="979"/>
      <c r="DA27" s="980"/>
      <c r="DB27" s="978"/>
      <c r="DC27" s="979"/>
      <c r="DD27" s="979"/>
      <c r="DE27" s="979"/>
      <c r="DF27" s="980"/>
      <c r="DG27" s="978"/>
      <c r="DH27" s="979"/>
      <c r="DI27" s="979"/>
      <c r="DJ27" s="979"/>
      <c r="DK27" s="980"/>
      <c r="DL27" s="978"/>
      <c r="DM27" s="979"/>
      <c r="DN27" s="979"/>
      <c r="DO27" s="979"/>
      <c r="DP27" s="980"/>
      <c r="DQ27" s="978"/>
      <c r="DR27" s="979"/>
      <c r="DS27" s="979"/>
      <c r="DT27" s="979"/>
      <c r="DU27" s="980"/>
      <c r="DV27" s="981"/>
      <c r="DW27" s="982"/>
      <c r="DX27" s="982"/>
      <c r="DY27" s="982"/>
      <c r="DZ27" s="983"/>
      <c r="EA27" s="212"/>
    </row>
    <row r="28" spans="1:131" ht="26.25" customHeight="1" thickTop="1" x14ac:dyDescent="0.2">
      <c r="A28" s="224">
        <v>1</v>
      </c>
      <c r="B28" s="1036" t="s">
        <v>388</v>
      </c>
      <c r="C28" s="1037"/>
      <c r="D28" s="1037"/>
      <c r="E28" s="1037"/>
      <c r="F28" s="1037"/>
      <c r="G28" s="1037"/>
      <c r="H28" s="1037"/>
      <c r="I28" s="1037"/>
      <c r="J28" s="1037"/>
      <c r="K28" s="1037"/>
      <c r="L28" s="1037"/>
      <c r="M28" s="1037"/>
      <c r="N28" s="1037"/>
      <c r="O28" s="1037"/>
      <c r="P28" s="1038"/>
      <c r="Q28" s="1039">
        <v>2996</v>
      </c>
      <c r="R28" s="1040"/>
      <c r="S28" s="1040"/>
      <c r="T28" s="1040"/>
      <c r="U28" s="1040"/>
      <c r="V28" s="1040">
        <v>2980</v>
      </c>
      <c r="W28" s="1040"/>
      <c r="X28" s="1040"/>
      <c r="Y28" s="1040"/>
      <c r="Z28" s="1040"/>
      <c r="AA28" s="1040">
        <v>16</v>
      </c>
      <c r="AB28" s="1040"/>
      <c r="AC28" s="1040"/>
      <c r="AD28" s="1040"/>
      <c r="AE28" s="1041"/>
      <c r="AF28" s="1042">
        <v>16</v>
      </c>
      <c r="AG28" s="1040"/>
      <c r="AH28" s="1040"/>
      <c r="AI28" s="1040"/>
      <c r="AJ28" s="1043"/>
      <c r="AK28" s="1031">
        <v>278</v>
      </c>
      <c r="AL28" s="1032"/>
      <c r="AM28" s="1032"/>
      <c r="AN28" s="1032"/>
      <c r="AO28" s="1032"/>
      <c r="AP28" s="1032" t="s">
        <v>545</v>
      </c>
      <c r="AQ28" s="1032"/>
      <c r="AR28" s="1032"/>
      <c r="AS28" s="1032"/>
      <c r="AT28" s="1032"/>
      <c r="AU28" s="1032" t="s">
        <v>545</v>
      </c>
      <c r="AV28" s="1032"/>
      <c r="AW28" s="1032"/>
      <c r="AX28" s="1032"/>
      <c r="AY28" s="1032"/>
      <c r="AZ28" s="1033" t="s">
        <v>545</v>
      </c>
      <c r="BA28" s="1033"/>
      <c r="BB28" s="1033"/>
      <c r="BC28" s="1033"/>
      <c r="BD28" s="1033"/>
      <c r="BE28" s="1034"/>
      <c r="BF28" s="1034"/>
      <c r="BG28" s="1034"/>
      <c r="BH28" s="1034"/>
      <c r="BI28" s="1035"/>
      <c r="BJ28" s="214"/>
      <c r="BK28" s="214"/>
      <c r="BL28" s="214"/>
      <c r="BM28" s="214"/>
      <c r="BN28" s="214"/>
      <c r="BO28" s="223"/>
      <c r="BP28" s="223"/>
      <c r="BQ28" s="220">
        <v>22</v>
      </c>
      <c r="BR28" s="221"/>
      <c r="BS28" s="981"/>
      <c r="BT28" s="982"/>
      <c r="BU28" s="982"/>
      <c r="BV28" s="982"/>
      <c r="BW28" s="982"/>
      <c r="BX28" s="982"/>
      <c r="BY28" s="982"/>
      <c r="BZ28" s="982"/>
      <c r="CA28" s="982"/>
      <c r="CB28" s="982"/>
      <c r="CC28" s="982"/>
      <c r="CD28" s="982"/>
      <c r="CE28" s="982"/>
      <c r="CF28" s="982"/>
      <c r="CG28" s="1003"/>
      <c r="CH28" s="978"/>
      <c r="CI28" s="979"/>
      <c r="CJ28" s="979"/>
      <c r="CK28" s="979"/>
      <c r="CL28" s="980"/>
      <c r="CM28" s="978"/>
      <c r="CN28" s="979"/>
      <c r="CO28" s="979"/>
      <c r="CP28" s="979"/>
      <c r="CQ28" s="980"/>
      <c r="CR28" s="978"/>
      <c r="CS28" s="979"/>
      <c r="CT28" s="979"/>
      <c r="CU28" s="979"/>
      <c r="CV28" s="980"/>
      <c r="CW28" s="978"/>
      <c r="CX28" s="979"/>
      <c r="CY28" s="979"/>
      <c r="CZ28" s="979"/>
      <c r="DA28" s="980"/>
      <c r="DB28" s="978"/>
      <c r="DC28" s="979"/>
      <c r="DD28" s="979"/>
      <c r="DE28" s="979"/>
      <c r="DF28" s="980"/>
      <c r="DG28" s="978"/>
      <c r="DH28" s="979"/>
      <c r="DI28" s="979"/>
      <c r="DJ28" s="979"/>
      <c r="DK28" s="980"/>
      <c r="DL28" s="978"/>
      <c r="DM28" s="979"/>
      <c r="DN28" s="979"/>
      <c r="DO28" s="979"/>
      <c r="DP28" s="980"/>
      <c r="DQ28" s="978"/>
      <c r="DR28" s="979"/>
      <c r="DS28" s="979"/>
      <c r="DT28" s="979"/>
      <c r="DU28" s="980"/>
      <c r="DV28" s="981"/>
      <c r="DW28" s="982"/>
      <c r="DX28" s="982"/>
      <c r="DY28" s="982"/>
      <c r="DZ28" s="983"/>
      <c r="EA28" s="212"/>
    </row>
    <row r="29" spans="1:131" ht="26.25" customHeight="1" x14ac:dyDescent="0.2">
      <c r="A29" s="224">
        <v>2</v>
      </c>
      <c r="B29" s="1019" t="s">
        <v>389</v>
      </c>
      <c r="C29" s="1020"/>
      <c r="D29" s="1020"/>
      <c r="E29" s="1020"/>
      <c r="F29" s="1020"/>
      <c r="G29" s="1020"/>
      <c r="H29" s="1020"/>
      <c r="I29" s="1020"/>
      <c r="J29" s="1020"/>
      <c r="K29" s="1020"/>
      <c r="L29" s="1020"/>
      <c r="M29" s="1020"/>
      <c r="N29" s="1020"/>
      <c r="O29" s="1020"/>
      <c r="P29" s="1021"/>
      <c r="Q29" s="1027">
        <v>3173</v>
      </c>
      <c r="R29" s="1028"/>
      <c r="S29" s="1028"/>
      <c r="T29" s="1028"/>
      <c r="U29" s="1028"/>
      <c r="V29" s="1028">
        <v>3119</v>
      </c>
      <c r="W29" s="1028"/>
      <c r="X29" s="1028"/>
      <c r="Y29" s="1028"/>
      <c r="Z29" s="1028"/>
      <c r="AA29" s="1028">
        <v>54</v>
      </c>
      <c r="AB29" s="1028"/>
      <c r="AC29" s="1028"/>
      <c r="AD29" s="1028"/>
      <c r="AE29" s="1029"/>
      <c r="AF29" s="1024">
        <v>54</v>
      </c>
      <c r="AG29" s="1025"/>
      <c r="AH29" s="1025"/>
      <c r="AI29" s="1025"/>
      <c r="AJ29" s="1026"/>
      <c r="AK29" s="967">
        <v>455</v>
      </c>
      <c r="AL29" s="958"/>
      <c r="AM29" s="958"/>
      <c r="AN29" s="958"/>
      <c r="AO29" s="958"/>
      <c r="AP29" s="958" t="s">
        <v>545</v>
      </c>
      <c r="AQ29" s="958"/>
      <c r="AR29" s="958"/>
      <c r="AS29" s="958"/>
      <c r="AT29" s="958"/>
      <c r="AU29" s="958" t="s">
        <v>545</v>
      </c>
      <c r="AV29" s="958"/>
      <c r="AW29" s="958"/>
      <c r="AX29" s="958"/>
      <c r="AY29" s="958"/>
      <c r="AZ29" s="1030" t="s">
        <v>545</v>
      </c>
      <c r="BA29" s="1030"/>
      <c r="BB29" s="1030"/>
      <c r="BC29" s="1030"/>
      <c r="BD29" s="1030"/>
      <c r="BE29" s="959"/>
      <c r="BF29" s="959"/>
      <c r="BG29" s="959"/>
      <c r="BH29" s="959"/>
      <c r="BI29" s="960"/>
      <c r="BJ29" s="214"/>
      <c r="BK29" s="214"/>
      <c r="BL29" s="214"/>
      <c r="BM29" s="214"/>
      <c r="BN29" s="214"/>
      <c r="BO29" s="223"/>
      <c r="BP29" s="223"/>
      <c r="BQ29" s="220">
        <v>23</v>
      </c>
      <c r="BR29" s="221"/>
      <c r="BS29" s="981"/>
      <c r="BT29" s="982"/>
      <c r="BU29" s="982"/>
      <c r="BV29" s="982"/>
      <c r="BW29" s="982"/>
      <c r="BX29" s="982"/>
      <c r="BY29" s="982"/>
      <c r="BZ29" s="982"/>
      <c r="CA29" s="982"/>
      <c r="CB29" s="982"/>
      <c r="CC29" s="982"/>
      <c r="CD29" s="982"/>
      <c r="CE29" s="982"/>
      <c r="CF29" s="982"/>
      <c r="CG29" s="1003"/>
      <c r="CH29" s="978"/>
      <c r="CI29" s="979"/>
      <c r="CJ29" s="979"/>
      <c r="CK29" s="979"/>
      <c r="CL29" s="980"/>
      <c r="CM29" s="978"/>
      <c r="CN29" s="979"/>
      <c r="CO29" s="979"/>
      <c r="CP29" s="979"/>
      <c r="CQ29" s="980"/>
      <c r="CR29" s="978"/>
      <c r="CS29" s="979"/>
      <c r="CT29" s="979"/>
      <c r="CU29" s="979"/>
      <c r="CV29" s="980"/>
      <c r="CW29" s="978"/>
      <c r="CX29" s="979"/>
      <c r="CY29" s="979"/>
      <c r="CZ29" s="979"/>
      <c r="DA29" s="980"/>
      <c r="DB29" s="978"/>
      <c r="DC29" s="979"/>
      <c r="DD29" s="979"/>
      <c r="DE29" s="979"/>
      <c r="DF29" s="980"/>
      <c r="DG29" s="978"/>
      <c r="DH29" s="979"/>
      <c r="DI29" s="979"/>
      <c r="DJ29" s="979"/>
      <c r="DK29" s="980"/>
      <c r="DL29" s="978"/>
      <c r="DM29" s="979"/>
      <c r="DN29" s="979"/>
      <c r="DO29" s="979"/>
      <c r="DP29" s="980"/>
      <c r="DQ29" s="978"/>
      <c r="DR29" s="979"/>
      <c r="DS29" s="979"/>
      <c r="DT29" s="979"/>
      <c r="DU29" s="980"/>
      <c r="DV29" s="981"/>
      <c r="DW29" s="982"/>
      <c r="DX29" s="982"/>
      <c r="DY29" s="982"/>
      <c r="DZ29" s="983"/>
      <c r="EA29" s="212"/>
    </row>
    <row r="30" spans="1:131" ht="26.25" customHeight="1" x14ac:dyDescent="0.2">
      <c r="A30" s="224">
        <v>3</v>
      </c>
      <c r="B30" s="1019" t="s">
        <v>390</v>
      </c>
      <c r="C30" s="1020"/>
      <c r="D30" s="1020"/>
      <c r="E30" s="1020"/>
      <c r="F30" s="1020"/>
      <c r="G30" s="1020"/>
      <c r="H30" s="1020"/>
      <c r="I30" s="1020"/>
      <c r="J30" s="1020"/>
      <c r="K30" s="1020"/>
      <c r="L30" s="1020"/>
      <c r="M30" s="1020"/>
      <c r="N30" s="1020"/>
      <c r="O30" s="1020"/>
      <c r="P30" s="1021"/>
      <c r="Q30" s="1027">
        <v>30</v>
      </c>
      <c r="R30" s="1028"/>
      <c r="S30" s="1028"/>
      <c r="T30" s="1028"/>
      <c r="U30" s="1028"/>
      <c r="V30" s="1028">
        <v>29</v>
      </c>
      <c r="W30" s="1028"/>
      <c r="X30" s="1028"/>
      <c r="Y30" s="1028"/>
      <c r="Z30" s="1028"/>
      <c r="AA30" s="1028">
        <v>1</v>
      </c>
      <c r="AB30" s="1028"/>
      <c r="AC30" s="1028"/>
      <c r="AD30" s="1028"/>
      <c r="AE30" s="1029"/>
      <c r="AF30" s="1024">
        <v>1</v>
      </c>
      <c r="AG30" s="1025"/>
      <c r="AH30" s="1025"/>
      <c r="AI30" s="1025"/>
      <c r="AJ30" s="1026"/>
      <c r="AK30" s="967">
        <v>12</v>
      </c>
      <c r="AL30" s="958"/>
      <c r="AM30" s="958"/>
      <c r="AN30" s="958"/>
      <c r="AO30" s="958"/>
      <c r="AP30" s="958" t="s">
        <v>545</v>
      </c>
      <c r="AQ30" s="958"/>
      <c r="AR30" s="958"/>
      <c r="AS30" s="958"/>
      <c r="AT30" s="958"/>
      <c r="AU30" s="958" t="s">
        <v>545</v>
      </c>
      <c r="AV30" s="958"/>
      <c r="AW30" s="958"/>
      <c r="AX30" s="958"/>
      <c r="AY30" s="958"/>
      <c r="AZ30" s="1030" t="s">
        <v>545</v>
      </c>
      <c r="BA30" s="1030"/>
      <c r="BB30" s="1030"/>
      <c r="BC30" s="1030"/>
      <c r="BD30" s="1030"/>
      <c r="BE30" s="959"/>
      <c r="BF30" s="959"/>
      <c r="BG30" s="959"/>
      <c r="BH30" s="959"/>
      <c r="BI30" s="960"/>
      <c r="BJ30" s="214"/>
      <c r="BK30" s="214"/>
      <c r="BL30" s="214"/>
      <c r="BM30" s="214"/>
      <c r="BN30" s="214"/>
      <c r="BO30" s="223"/>
      <c r="BP30" s="223"/>
      <c r="BQ30" s="220">
        <v>24</v>
      </c>
      <c r="BR30" s="221"/>
      <c r="BS30" s="981"/>
      <c r="BT30" s="982"/>
      <c r="BU30" s="982"/>
      <c r="BV30" s="982"/>
      <c r="BW30" s="982"/>
      <c r="BX30" s="982"/>
      <c r="BY30" s="982"/>
      <c r="BZ30" s="982"/>
      <c r="CA30" s="982"/>
      <c r="CB30" s="982"/>
      <c r="CC30" s="982"/>
      <c r="CD30" s="982"/>
      <c r="CE30" s="982"/>
      <c r="CF30" s="982"/>
      <c r="CG30" s="1003"/>
      <c r="CH30" s="978"/>
      <c r="CI30" s="979"/>
      <c r="CJ30" s="979"/>
      <c r="CK30" s="979"/>
      <c r="CL30" s="980"/>
      <c r="CM30" s="978"/>
      <c r="CN30" s="979"/>
      <c r="CO30" s="979"/>
      <c r="CP30" s="979"/>
      <c r="CQ30" s="980"/>
      <c r="CR30" s="978"/>
      <c r="CS30" s="979"/>
      <c r="CT30" s="979"/>
      <c r="CU30" s="979"/>
      <c r="CV30" s="980"/>
      <c r="CW30" s="978"/>
      <c r="CX30" s="979"/>
      <c r="CY30" s="979"/>
      <c r="CZ30" s="979"/>
      <c r="DA30" s="980"/>
      <c r="DB30" s="978"/>
      <c r="DC30" s="979"/>
      <c r="DD30" s="979"/>
      <c r="DE30" s="979"/>
      <c r="DF30" s="980"/>
      <c r="DG30" s="978"/>
      <c r="DH30" s="979"/>
      <c r="DI30" s="979"/>
      <c r="DJ30" s="979"/>
      <c r="DK30" s="980"/>
      <c r="DL30" s="978"/>
      <c r="DM30" s="979"/>
      <c r="DN30" s="979"/>
      <c r="DO30" s="979"/>
      <c r="DP30" s="980"/>
      <c r="DQ30" s="978"/>
      <c r="DR30" s="979"/>
      <c r="DS30" s="979"/>
      <c r="DT30" s="979"/>
      <c r="DU30" s="980"/>
      <c r="DV30" s="981"/>
      <c r="DW30" s="982"/>
      <c r="DX30" s="982"/>
      <c r="DY30" s="982"/>
      <c r="DZ30" s="983"/>
      <c r="EA30" s="212"/>
    </row>
    <row r="31" spans="1:131" ht="26.25" customHeight="1" x14ac:dyDescent="0.2">
      <c r="A31" s="224">
        <v>4</v>
      </c>
      <c r="B31" s="1019" t="s">
        <v>391</v>
      </c>
      <c r="C31" s="1020"/>
      <c r="D31" s="1020"/>
      <c r="E31" s="1020"/>
      <c r="F31" s="1020"/>
      <c r="G31" s="1020"/>
      <c r="H31" s="1020"/>
      <c r="I31" s="1020"/>
      <c r="J31" s="1020"/>
      <c r="K31" s="1020"/>
      <c r="L31" s="1020"/>
      <c r="M31" s="1020"/>
      <c r="N31" s="1020"/>
      <c r="O31" s="1020"/>
      <c r="P31" s="1021"/>
      <c r="Q31" s="1027">
        <v>490</v>
      </c>
      <c r="R31" s="1028"/>
      <c r="S31" s="1028"/>
      <c r="T31" s="1028"/>
      <c r="U31" s="1028"/>
      <c r="V31" s="1028">
        <v>487</v>
      </c>
      <c r="W31" s="1028"/>
      <c r="X31" s="1028"/>
      <c r="Y31" s="1028"/>
      <c r="Z31" s="1028"/>
      <c r="AA31" s="1028">
        <v>3</v>
      </c>
      <c r="AB31" s="1028"/>
      <c r="AC31" s="1028"/>
      <c r="AD31" s="1028"/>
      <c r="AE31" s="1029"/>
      <c r="AF31" s="1024">
        <v>3</v>
      </c>
      <c r="AG31" s="1025"/>
      <c r="AH31" s="1025"/>
      <c r="AI31" s="1025"/>
      <c r="AJ31" s="1026"/>
      <c r="AK31" s="967">
        <v>130</v>
      </c>
      <c r="AL31" s="958"/>
      <c r="AM31" s="958"/>
      <c r="AN31" s="958"/>
      <c r="AO31" s="958"/>
      <c r="AP31" s="958" t="s">
        <v>545</v>
      </c>
      <c r="AQ31" s="958"/>
      <c r="AR31" s="958"/>
      <c r="AS31" s="958"/>
      <c r="AT31" s="958"/>
      <c r="AU31" s="958" t="s">
        <v>545</v>
      </c>
      <c r="AV31" s="958"/>
      <c r="AW31" s="958"/>
      <c r="AX31" s="958"/>
      <c r="AY31" s="958"/>
      <c r="AZ31" s="1030" t="s">
        <v>545</v>
      </c>
      <c r="BA31" s="1030"/>
      <c r="BB31" s="1030"/>
      <c r="BC31" s="1030"/>
      <c r="BD31" s="1030"/>
      <c r="BE31" s="959"/>
      <c r="BF31" s="959"/>
      <c r="BG31" s="959"/>
      <c r="BH31" s="959"/>
      <c r="BI31" s="960"/>
      <c r="BJ31" s="214"/>
      <c r="BK31" s="214"/>
      <c r="BL31" s="214"/>
      <c r="BM31" s="214"/>
      <c r="BN31" s="214"/>
      <c r="BO31" s="223"/>
      <c r="BP31" s="223"/>
      <c r="BQ31" s="220">
        <v>25</v>
      </c>
      <c r="BR31" s="221"/>
      <c r="BS31" s="981"/>
      <c r="BT31" s="982"/>
      <c r="BU31" s="982"/>
      <c r="BV31" s="982"/>
      <c r="BW31" s="982"/>
      <c r="BX31" s="982"/>
      <c r="BY31" s="982"/>
      <c r="BZ31" s="982"/>
      <c r="CA31" s="982"/>
      <c r="CB31" s="982"/>
      <c r="CC31" s="982"/>
      <c r="CD31" s="982"/>
      <c r="CE31" s="982"/>
      <c r="CF31" s="982"/>
      <c r="CG31" s="1003"/>
      <c r="CH31" s="978"/>
      <c r="CI31" s="979"/>
      <c r="CJ31" s="979"/>
      <c r="CK31" s="979"/>
      <c r="CL31" s="980"/>
      <c r="CM31" s="978"/>
      <c r="CN31" s="979"/>
      <c r="CO31" s="979"/>
      <c r="CP31" s="979"/>
      <c r="CQ31" s="980"/>
      <c r="CR31" s="978"/>
      <c r="CS31" s="979"/>
      <c r="CT31" s="979"/>
      <c r="CU31" s="979"/>
      <c r="CV31" s="980"/>
      <c r="CW31" s="978"/>
      <c r="CX31" s="979"/>
      <c r="CY31" s="979"/>
      <c r="CZ31" s="979"/>
      <c r="DA31" s="980"/>
      <c r="DB31" s="978"/>
      <c r="DC31" s="979"/>
      <c r="DD31" s="979"/>
      <c r="DE31" s="979"/>
      <c r="DF31" s="980"/>
      <c r="DG31" s="978"/>
      <c r="DH31" s="979"/>
      <c r="DI31" s="979"/>
      <c r="DJ31" s="979"/>
      <c r="DK31" s="980"/>
      <c r="DL31" s="978"/>
      <c r="DM31" s="979"/>
      <c r="DN31" s="979"/>
      <c r="DO31" s="979"/>
      <c r="DP31" s="980"/>
      <c r="DQ31" s="978"/>
      <c r="DR31" s="979"/>
      <c r="DS31" s="979"/>
      <c r="DT31" s="979"/>
      <c r="DU31" s="980"/>
      <c r="DV31" s="981"/>
      <c r="DW31" s="982"/>
      <c r="DX31" s="982"/>
      <c r="DY31" s="982"/>
      <c r="DZ31" s="983"/>
      <c r="EA31" s="212"/>
    </row>
    <row r="32" spans="1:131" ht="26.25" customHeight="1" x14ac:dyDescent="0.2">
      <c r="A32" s="224">
        <v>5</v>
      </c>
      <c r="B32" s="1019" t="s">
        <v>392</v>
      </c>
      <c r="C32" s="1020"/>
      <c r="D32" s="1020"/>
      <c r="E32" s="1020"/>
      <c r="F32" s="1020"/>
      <c r="G32" s="1020"/>
      <c r="H32" s="1020"/>
      <c r="I32" s="1020"/>
      <c r="J32" s="1020"/>
      <c r="K32" s="1020"/>
      <c r="L32" s="1020"/>
      <c r="M32" s="1020"/>
      <c r="N32" s="1020"/>
      <c r="O32" s="1020"/>
      <c r="P32" s="1021"/>
      <c r="Q32" s="1027">
        <v>1211</v>
      </c>
      <c r="R32" s="1028"/>
      <c r="S32" s="1028"/>
      <c r="T32" s="1028"/>
      <c r="U32" s="1028"/>
      <c r="V32" s="1028">
        <v>1246</v>
      </c>
      <c r="W32" s="1028"/>
      <c r="X32" s="1028"/>
      <c r="Y32" s="1028"/>
      <c r="Z32" s="1028"/>
      <c r="AA32" s="1028">
        <v>-35</v>
      </c>
      <c r="AB32" s="1028"/>
      <c r="AC32" s="1028"/>
      <c r="AD32" s="1028"/>
      <c r="AE32" s="1029"/>
      <c r="AF32" s="1024">
        <v>89</v>
      </c>
      <c r="AG32" s="1025"/>
      <c r="AH32" s="1025"/>
      <c r="AI32" s="1025"/>
      <c r="AJ32" s="1026"/>
      <c r="AK32" s="967">
        <v>351</v>
      </c>
      <c r="AL32" s="958"/>
      <c r="AM32" s="958"/>
      <c r="AN32" s="958"/>
      <c r="AO32" s="958"/>
      <c r="AP32" s="958">
        <v>4287</v>
      </c>
      <c r="AQ32" s="958"/>
      <c r="AR32" s="958"/>
      <c r="AS32" s="958"/>
      <c r="AT32" s="958"/>
      <c r="AU32" s="958">
        <v>4287</v>
      </c>
      <c r="AV32" s="958"/>
      <c r="AW32" s="958"/>
      <c r="AX32" s="958"/>
      <c r="AY32" s="958"/>
      <c r="AZ32" s="1030" t="s">
        <v>545</v>
      </c>
      <c r="BA32" s="1030"/>
      <c r="BB32" s="1030"/>
      <c r="BC32" s="1030"/>
      <c r="BD32" s="1030"/>
      <c r="BE32" s="959" t="s">
        <v>393</v>
      </c>
      <c r="BF32" s="959"/>
      <c r="BG32" s="959"/>
      <c r="BH32" s="959"/>
      <c r="BI32" s="960"/>
      <c r="BJ32" s="214"/>
      <c r="BK32" s="214"/>
      <c r="BL32" s="214"/>
      <c r="BM32" s="214"/>
      <c r="BN32" s="214"/>
      <c r="BO32" s="223"/>
      <c r="BP32" s="223"/>
      <c r="BQ32" s="220">
        <v>26</v>
      </c>
      <c r="BR32" s="221"/>
      <c r="BS32" s="981"/>
      <c r="BT32" s="982"/>
      <c r="BU32" s="982"/>
      <c r="BV32" s="982"/>
      <c r="BW32" s="982"/>
      <c r="BX32" s="982"/>
      <c r="BY32" s="982"/>
      <c r="BZ32" s="982"/>
      <c r="CA32" s="982"/>
      <c r="CB32" s="982"/>
      <c r="CC32" s="982"/>
      <c r="CD32" s="982"/>
      <c r="CE32" s="982"/>
      <c r="CF32" s="982"/>
      <c r="CG32" s="1003"/>
      <c r="CH32" s="978"/>
      <c r="CI32" s="979"/>
      <c r="CJ32" s="979"/>
      <c r="CK32" s="979"/>
      <c r="CL32" s="980"/>
      <c r="CM32" s="978"/>
      <c r="CN32" s="979"/>
      <c r="CO32" s="979"/>
      <c r="CP32" s="979"/>
      <c r="CQ32" s="980"/>
      <c r="CR32" s="978"/>
      <c r="CS32" s="979"/>
      <c r="CT32" s="979"/>
      <c r="CU32" s="979"/>
      <c r="CV32" s="980"/>
      <c r="CW32" s="978"/>
      <c r="CX32" s="979"/>
      <c r="CY32" s="979"/>
      <c r="CZ32" s="979"/>
      <c r="DA32" s="980"/>
      <c r="DB32" s="978"/>
      <c r="DC32" s="979"/>
      <c r="DD32" s="979"/>
      <c r="DE32" s="979"/>
      <c r="DF32" s="980"/>
      <c r="DG32" s="978"/>
      <c r="DH32" s="979"/>
      <c r="DI32" s="979"/>
      <c r="DJ32" s="979"/>
      <c r="DK32" s="980"/>
      <c r="DL32" s="978"/>
      <c r="DM32" s="979"/>
      <c r="DN32" s="979"/>
      <c r="DO32" s="979"/>
      <c r="DP32" s="980"/>
      <c r="DQ32" s="978"/>
      <c r="DR32" s="979"/>
      <c r="DS32" s="979"/>
      <c r="DT32" s="979"/>
      <c r="DU32" s="980"/>
      <c r="DV32" s="981"/>
      <c r="DW32" s="982"/>
      <c r="DX32" s="982"/>
      <c r="DY32" s="982"/>
      <c r="DZ32" s="983"/>
      <c r="EA32" s="212"/>
    </row>
    <row r="33" spans="1:131" ht="26.25" customHeight="1" x14ac:dyDescent="0.2">
      <c r="A33" s="224">
        <v>6</v>
      </c>
      <c r="B33" s="1019"/>
      <c r="C33" s="1020"/>
      <c r="D33" s="1020"/>
      <c r="E33" s="1020"/>
      <c r="F33" s="1020"/>
      <c r="G33" s="1020"/>
      <c r="H33" s="1020"/>
      <c r="I33" s="1020"/>
      <c r="J33" s="1020"/>
      <c r="K33" s="1020"/>
      <c r="L33" s="1020"/>
      <c r="M33" s="1020"/>
      <c r="N33" s="1020"/>
      <c r="O33" s="1020"/>
      <c r="P33" s="1021"/>
      <c r="Q33" s="1027"/>
      <c r="R33" s="1028"/>
      <c r="S33" s="1028"/>
      <c r="T33" s="1028"/>
      <c r="U33" s="1028"/>
      <c r="V33" s="1028"/>
      <c r="W33" s="1028"/>
      <c r="X33" s="1028"/>
      <c r="Y33" s="1028"/>
      <c r="Z33" s="1028"/>
      <c r="AA33" s="1028"/>
      <c r="AB33" s="1028"/>
      <c r="AC33" s="1028"/>
      <c r="AD33" s="1028"/>
      <c r="AE33" s="1029"/>
      <c r="AF33" s="1024"/>
      <c r="AG33" s="1025"/>
      <c r="AH33" s="1025"/>
      <c r="AI33" s="1025"/>
      <c r="AJ33" s="1026"/>
      <c r="AK33" s="967"/>
      <c r="AL33" s="958"/>
      <c r="AM33" s="958"/>
      <c r="AN33" s="958"/>
      <c r="AO33" s="958"/>
      <c r="AP33" s="958"/>
      <c r="AQ33" s="958"/>
      <c r="AR33" s="958"/>
      <c r="AS33" s="958"/>
      <c r="AT33" s="958"/>
      <c r="AU33" s="958"/>
      <c r="AV33" s="958"/>
      <c r="AW33" s="958"/>
      <c r="AX33" s="958"/>
      <c r="AY33" s="958"/>
      <c r="AZ33" s="1030"/>
      <c r="BA33" s="1030"/>
      <c r="BB33" s="1030"/>
      <c r="BC33" s="1030"/>
      <c r="BD33" s="1030"/>
      <c r="BE33" s="959"/>
      <c r="BF33" s="959"/>
      <c r="BG33" s="959"/>
      <c r="BH33" s="959"/>
      <c r="BI33" s="960"/>
      <c r="BJ33" s="214"/>
      <c r="BK33" s="214"/>
      <c r="BL33" s="214"/>
      <c r="BM33" s="214"/>
      <c r="BN33" s="214"/>
      <c r="BO33" s="223"/>
      <c r="BP33" s="223"/>
      <c r="BQ33" s="220">
        <v>27</v>
      </c>
      <c r="BR33" s="221"/>
      <c r="BS33" s="981"/>
      <c r="BT33" s="982"/>
      <c r="BU33" s="982"/>
      <c r="BV33" s="982"/>
      <c r="BW33" s="982"/>
      <c r="BX33" s="982"/>
      <c r="BY33" s="982"/>
      <c r="BZ33" s="982"/>
      <c r="CA33" s="982"/>
      <c r="CB33" s="982"/>
      <c r="CC33" s="982"/>
      <c r="CD33" s="982"/>
      <c r="CE33" s="982"/>
      <c r="CF33" s="982"/>
      <c r="CG33" s="1003"/>
      <c r="CH33" s="978"/>
      <c r="CI33" s="979"/>
      <c r="CJ33" s="979"/>
      <c r="CK33" s="979"/>
      <c r="CL33" s="980"/>
      <c r="CM33" s="978"/>
      <c r="CN33" s="979"/>
      <c r="CO33" s="979"/>
      <c r="CP33" s="979"/>
      <c r="CQ33" s="980"/>
      <c r="CR33" s="978"/>
      <c r="CS33" s="979"/>
      <c r="CT33" s="979"/>
      <c r="CU33" s="979"/>
      <c r="CV33" s="980"/>
      <c r="CW33" s="978"/>
      <c r="CX33" s="979"/>
      <c r="CY33" s="979"/>
      <c r="CZ33" s="979"/>
      <c r="DA33" s="980"/>
      <c r="DB33" s="978"/>
      <c r="DC33" s="979"/>
      <c r="DD33" s="979"/>
      <c r="DE33" s="979"/>
      <c r="DF33" s="980"/>
      <c r="DG33" s="978"/>
      <c r="DH33" s="979"/>
      <c r="DI33" s="979"/>
      <c r="DJ33" s="979"/>
      <c r="DK33" s="980"/>
      <c r="DL33" s="978"/>
      <c r="DM33" s="979"/>
      <c r="DN33" s="979"/>
      <c r="DO33" s="979"/>
      <c r="DP33" s="980"/>
      <c r="DQ33" s="978"/>
      <c r="DR33" s="979"/>
      <c r="DS33" s="979"/>
      <c r="DT33" s="979"/>
      <c r="DU33" s="980"/>
      <c r="DV33" s="981"/>
      <c r="DW33" s="982"/>
      <c r="DX33" s="982"/>
      <c r="DY33" s="982"/>
      <c r="DZ33" s="983"/>
      <c r="EA33" s="212"/>
    </row>
    <row r="34" spans="1:131" ht="26.25" customHeight="1" x14ac:dyDescent="0.2">
      <c r="A34" s="224">
        <v>7</v>
      </c>
      <c r="B34" s="1019"/>
      <c r="C34" s="1020"/>
      <c r="D34" s="1020"/>
      <c r="E34" s="1020"/>
      <c r="F34" s="1020"/>
      <c r="G34" s="1020"/>
      <c r="H34" s="1020"/>
      <c r="I34" s="1020"/>
      <c r="J34" s="1020"/>
      <c r="K34" s="1020"/>
      <c r="L34" s="1020"/>
      <c r="M34" s="1020"/>
      <c r="N34" s="1020"/>
      <c r="O34" s="1020"/>
      <c r="P34" s="1021"/>
      <c r="Q34" s="1027"/>
      <c r="R34" s="1028"/>
      <c r="S34" s="1028"/>
      <c r="T34" s="1028"/>
      <c r="U34" s="1028"/>
      <c r="V34" s="1028"/>
      <c r="W34" s="1028"/>
      <c r="X34" s="1028"/>
      <c r="Y34" s="1028"/>
      <c r="Z34" s="1028"/>
      <c r="AA34" s="1028"/>
      <c r="AB34" s="1028"/>
      <c r="AC34" s="1028"/>
      <c r="AD34" s="1028"/>
      <c r="AE34" s="1029"/>
      <c r="AF34" s="1024"/>
      <c r="AG34" s="1025"/>
      <c r="AH34" s="1025"/>
      <c r="AI34" s="1025"/>
      <c r="AJ34" s="1026"/>
      <c r="AK34" s="967"/>
      <c r="AL34" s="958"/>
      <c r="AM34" s="958"/>
      <c r="AN34" s="958"/>
      <c r="AO34" s="958"/>
      <c r="AP34" s="958"/>
      <c r="AQ34" s="958"/>
      <c r="AR34" s="958"/>
      <c r="AS34" s="958"/>
      <c r="AT34" s="958"/>
      <c r="AU34" s="958"/>
      <c r="AV34" s="958"/>
      <c r="AW34" s="958"/>
      <c r="AX34" s="958"/>
      <c r="AY34" s="958"/>
      <c r="AZ34" s="1030"/>
      <c r="BA34" s="1030"/>
      <c r="BB34" s="1030"/>
      <c r="BC34" s="1030"/>
      <c r="BD34" s="1030"/>
      <c r="BE34" s="959"/>
      <c r="BF34" s="959"/>
      <c r="BG34" s="959"/>
      <c r="BH34" s="959"/>
      <c r="BI34" s="960"/>
      <c r="BJ34" s="214"/>
      <c r="BK34" s="214"/>
      <c r="BL34" s="214"/>
      <c r="BM34" s="214"/>
      <c r="BN34" s="214"/>
      <c r="BO34" s="223"/>
      <c r="BP34" s="223"/>
      <c r="BQ34" s="220">
        <v>28</v>
      </c>
      <c r="BR34" s="221"/>
      <c r="BS34" s="981"/>
      <c r="BT34" s="982"/>
      <c r="BU34" s="982"/>
      <c r="BV34" s="982"/>
      <c r="BW34" s="982"/>
      <c r="BX34" s="982"/>
      <c r="BY34" s="982"/>
      <c r="BZ34" s="982"/>
      <c r="CA34" s="982"/>
      <c r="CB34" s="982"/>
      <c r="CC34" s="982"/>
      <c r="CD34" s="982"/>
      <c r="CE34" s="982"/>
      <c r="CF34" s="982"/>
      <c r="CG34" s="1003"/>
      <c r="CH34" s="978"/>
      <c r="CI34" s="979"/>
      <c r="CJ34" s="979"/>
      <c r="CK34" s="979"/>
      <c r="CL34" s="980"/>
      <c r="CM34" s="978"/>
      <c r="CN34" s="979"/>
      <c r="CO34" s="979"/>
      <c r="CP34" s="979"/>
      <c r="CQ34" s="980"/>
      <c r="CR34" s="978"/>
      <c r="CS34" s="979"/>
      <c r="CT34" s="979"/>
      <c r="CU34" s="979"/>
      <c r="CV34" s="980"/>
      <c r="CW34" s="978"/>
      <c r="CX34" s="979"/>
      <c r="CY34" s="979"/>
      <c r="CZ34" s="979"/>
      <c r="DA34" s="980"/>
      <c r="DB34" s="978"/>
      <c r="DC34" s="979"/>
      <c r="DD34" s="979"/>
      <c r="DE34" s="979"/>
      <c r="DF34" s="980"/>
      <c r="DG34" s="978"/>
      <c r="DH34" s="979"/>
      <c r="DI34" s="979"/>
      <c r="DJ34" s="979"/>
      <c r="DK34" s="980"/>
      <c r="DL34" s="978"/>
      <c r="DM34" s="979"/>
      <c r="DN34" s="979"/>
      <c r="DO34" s="979"/>
      <c r="DP34" s="980"/>
      <c r="DQ34" s="978"/>
      <c r="DR34" s="979"/>
      <c r="DS34" s="979"/>
      <c r="DT34" s="979"/>
      <c r="DU34" s="980"/>
      <c r="DV34" s="981"/>
      <c r="DW34" s="982"/>
      <c r="DX34" s="982"/>
      <c r="DY34" s="982"/>
      <c r="DZ34" s="983"/>
      <c r="EA34" s="212"/>
    </row>
    <row r="35" spans="1:131" ht="26.25" customHeight="1" x14ac:dyDescent="0.2">
      <c r="A35" s="224">
        <v>8</v>
      </c>
      <c r="B35" s="1019"/>
      <c r="C35" s="1020"/>
      <c r="D35" s="1020"/>
      <c r="E35" s="1020"/>
      <c r="F35" s="1020"/>
      <c r="G35" s="1020"/>
      <c r="H35" s="1020"/>
      <c r="I35" s="1020"/>
      <c r="J35" s="1020"/>
      <c r="K35" s="1020"/>
      <c r="L35" s="1020"/>
      <c r="M35" s="1020"/>
      <c r="N35" s="1020"/>
      <c r="O35" s="1020"/>
      <c r="P35" s="1021"/>
      <c r="Q35" s="1027"/>
      <c r="R35" s="1028"/>
      <c r="S35" s="1028"/>
      <c r="T35" s="1028"/>
      <c r="U35" s="1028"/>
      <c r="V35" s="1028"/>
      <c r="W35" s="1028"/>
      <c r="X35" s="1028"/>
      <c r="Y35" s="1028"/>
      <c r="Z35" s="1028"/>
      <c r="AA35" s="1028"/>
      <c r="AB35" s="1028"/>
      <c r="AC35" s="1028"/>
      <c r="AD35" s="1028"/>
      <c r="AE35" s="1029"/>
      <c r="AF35" s="1024"/>
      <c r="AG35" s="1025"/>
      <c r="AH35" s="1025"/>
      <c r="AI35" s="1025"/>
      <c r="AJ35" s="1026"/>
      <c r="AK35" s="967"/>
      <c r="AL35" s="958"/>
      <c r="AM35" s="958"/>
      <c r="AN35" s="958"/>
      <c r="AO35" s="958"/>
      <c r="AP35" s="958"/>
      <c r="AQ35" s="958"/>
      <c r="AR35" s="958"/>
      <c r="AS35" s="958"/>
      <c r="AT35" s="958"/>
      <c r="AU35" s="958"/>
      <c r="AV35" s="958"/>
      <c r="AW35" s="958"/>
      <c r="AX35" s="958"/>
      <c r="AY35" s="958"/>
      <c r="AZ35" s="1030"/>
      <c r="BA35" s="1030"/>
      <c r="BB35" s="1030"/>
      <c r="BC35" s="1030"/>
      <c r="BD35" s="1030"/>
      <c r="BE35" s="959"/>
      <c r="BF35" s="959"/>
      <c r="BG35" s="959"/>
      <c r="BH35" s="959"/>
      <c r="BI35" s="960"/>
      <c r="BJ35" s="214"/>
      <c r="BK35" s="214"/>
      <c r="BL35" s="214"/>
      <c r="BM35" s="214"/>
      <c r="BN35" s="214"/>
      <c r="BO35" s="223"/>
      <c r="BP35" s="223"/>
      <c r="BQ35" s="220">
        <v>29</v>
      </c>
      <c r="BR35" s="221"/>
      <c r="BS35" s="981"/>
      <c r="BT35" s="982"/>
      <c r="BU35" s="982"/>
      <c r="BV35" s="982"/>
      <c r="BW35" s="982"/>
      <c r="BX35" s="982"/>
      <c r="BY35" s="982"/>
      <c r="BZ35" s="982"/>
      <c r="CA35" s="982"/>
      <c r="CB35" s="982"/>
      <c r="CC35" s="982"/>
      <c r="CD35" s="982"/>
      <c r="CE35" s="982"/>
      <c r="CF35" s="982"/>
      <c r="CG35" s="1003"/>
      <c r="CH35" s="978"/>
      <c r="CI35" s="979"/>
      <c r="CJ35" s="979"/>
      <c r="CK35" s="979"/>
      <c r="CL35" s="980"/>
      <c r="CM35" s="978"/>
      <c r="CN35" s="979"/>
      <c r="CO35" s="979"/>
      <c r="CP35" s="979"/>
      <c r="CQ35" s="980"/>
      <c r="CR35" s="978"/>
      <c r="CS35" s="979"/>
      <c r="CT35" s="979"/>
      <c r="CU35" s="979"/>
      <c r="CV35" s="980"/>
      <c r="CW35" s="978"/>
      <c r="CX35" s="979"/>
      <c r="CY35" s="979"/>
      <c r="CZ35" s="979"/>
      <c r="DA35" s="980"/>
      <c r="DB35" s="978"/>
      <c r="DC35" s="979"/>
      <c r="DD35" s="979"/>
      <c r="DE35" s="979"/>
      <c r="DF35" s="980"/>
      <c r="DG35" s="978"/>
      <c r="DH35" s="979"/>
      <c r="DI35" s="979"/>
      <c r="DJ35" s="979"/>
      <c r="DK35" s="980"/>
      <c r="DL35" s="978"/>
      <c r="DM35" s="979"/>
      <c r="DN35" s="979"/>
      <c r="DO35" s="979"/>
      <c r="DP35" s="980"/>
      <c r="DQ35" s="978"/>
      <c r="DR35" s="979"/>
      <c r="DS35" s="979"/>
      <c r="DT35" s="979"/>
      <c r="DU35" s="980"/>
      <c r="DV35" s="981"/>
      <c r="DW35" s="982"/>
      <c r="DX35" s="982"/>
      <c r="DY35" s="982"/>
      <c r="DZ35" s="983"/>
      <c r="EA35" s="212"/>
    </row>
    <row r="36" spans="1:131" ht="26.25" customHeight="1" x14ac:dyDescent="0.2">
      <c r="A36" s="224">
        <v>9</v>
      </c>
      <c r="B36" s="1019"/>
      <c r="C36" s="1020"/>
      <c r="D36" s="1020"/>
      <c r="E36" s="1020"/>
      <c r="F36" s="1020"/>
      <c r="G36" s="1020"/>
      <c r="H36" s="1020"/>
      <c r="I36" s="1020"/>
      <c r="J36" s="1020"/>
      <c r="K36" s="1020"/>
      <c r="L36" s="1020"/>
      <c r="M36" s="1020"/>
      <c r="N36" s="1020"/>
      <c r="O36" s="1020"/>
      <c r="P36" s="1021"/>
      <c r="Q36" s="1027"/>
      <c r="R36" s="1028"/>
      <c r="S36" s="1028"/>
      <c r="T36" s="1028"/>
      <c r="U36" s="1028"/>
      <c r="V36" s="1028"/>
      <c r="W36" s="1028"/>
      <c r="X36" s="1028"/>
      <c r="Y36" s="1028"/>
      <c r="Z36" s="1028"/>
      <c r="AA36" s="1028"/>
      <c r="AB36" s="1028"/>
      <c r="AC36" s="1028"/>
      <c r="AD36" s="1028"/>
      <c r="AE36" s="1029"/>
      <c r="AF36" s="1024"/>
      <c r="AG36" s="1025"/>
      <c r="AH36" s="1025"/>
      <c r="AI36" s="1025"/>
      <c r="AJ36" s="1026"/>
      <c r="AK36" s="967"/>
      <c r="AL36" s="958"/>
      <c r="AM36" s="958"/>
      <c r="AN36" s="958"/>
      <c r="AO36" s="958"/>
      <c r="AP36" s="958"/>
      <c r="AQ36" s="958"/>
      <c r="AR36" s="958"/>
      <c r="AS36" s="958"/>
      <c r="AT36" s="958"/>
      <c r="AU36" s="958"/>
      <c r="AV36" s="958"/>
      <c r="AW36" s="958"/>
      <c r="AX36" s="958"/>
      <c r="AY36" s="958"/>
      <c r="AZ36" s="1030"/>
      <c r="BA36" s="1030"/>
      <c r="BB36" s="1030"/>
      <c r="BC36" s="1030"/>
      <c r="BD36" s="1030"/>
      <c r="BE36" s="959"/>
      <c r="BF36" s="959"/>
      <c r="BG36" s="959"/>
      <c r="BH36" s="959"/>
      <c r="BI36" s="960"/>
      <c r="BJ36" s="214"/>
      <c r="BK36" s="214"/>
      <c r="BL36" s="214"/>
      <c r="BM36" s="214"/>
      <c r="BN36" s="214"/>
      <c r="BO36" s="223"/>
      <c r="BP36" s="223"/>
      <c r="BQ36" s="220">
        <v>30</v>
      </c>
      <c r="BR36" s="221"/>
      <c r="BS36" s="981"/>
      <c r="BT36" s="982"/>
      <c r="BU36" s="982"/>
      <c r="BV36" s="982"/>
      <c r="BW36" s="982"/>
      <c r="BX36" s="982"/>
      <c r="BY36" s="982"/>
      <c r="BZ36" s="982"/>
      <c r="CA36" s="982"/>
      <c r="CB36" s="982"/>
      <c r="CC36" s="982"/>
      <c r="CD36" s="982"/>
      <c r="CE36" s="982"/>
      <c r="CF36" s="982"/>
      <c r="CG36" s="1003"/>
      <c r="CH36" s="978"/>
      <c r="CI36" s="979"/>
      <c r="CJ36" s="979"/>
      <c r="CK36" s="979"/>
      <c r="CL36" s="980"/>
      <c r="CM36" s="978"/>
      <c r="CN36" s="979"/>
      <c r="CO36" s="979"/>
      <c r="CP36" s="979"/>
      <c r="CQ36" s="980"/>
      <c r="CR36" s="978"/>
      <c r="CS36" s="979"/>
      <c r="CT36" s="979"/>
      <c r="CU36" s="979"/>
      <c r="CV36" s="980"/>
      <c r="CW36" s="978"/>
      <c r="CX36" s="979"/>
      <c r="CY36" s="979"/>
      <c r="CZ36" s="979"/>
      <c r="DA36" s="980"/>
      <c r="DB36" s="978"/>
      <c r="DC36" s="979"/>
      <c r="DD36" s="979"/>
      <c r="DE36" s="979"/>
      <c r="DF36" s="980"/>
      <c r="DG36" s="978"/>
      <c r="DH36" s="979"/>
      <c r="DI36" s="979"/>
      <c r="DJ36" s="979"/>
      <c r="DK36" s="980"/>
      <c r="DL36" s="978"/>
      <c r="DM36" s="979"/>
      <c r="DN36" s="979"/>
      <c r="DO36" s="979"/>
      <c r="DP36" s="980"/>
      <c r="DQ36" s="978"/>
      <c r="DR36" s="979"/>
      <c r="DS36" s="979"/>
      <c r="DT36" s="979"/>
      <c r="DU36" s="980"/>
      <c r="DV36" s="981"/>
      <c r="DW36" s="982"/>
      <c r="DX36" s="982"/>
      <c r="DY36" s="982"/>
      <c r="DZ36" s="983"/>
      <c r="EA36" s="212"/>
    </row>
    <row r="37" spans="1:131" ht="26.25" customHeight="1" x14ac:dyDescent="0.2">
      <c r="A37" s="224">
        <v>10</v>
      </c>
      <c r="B37" s="1019"/>
      <c r="C37" s="1020"/>
      <c r="D37" s="1020"/>
      <c r="E37" s="1020"/>
      <c r="F37" s="1020"/>
      <c r="G37" s="1020"/>
      <c r="H37" s="1020"/>
      <c r="I37" s="1020"/>
      <c r="J37" s="1020"/>
      <c r="K37" s="1020"/>
      <c r="L37" s="1020"/>
      <c r="M37" s="1020"/>
      <c r="N37" s="1020"/>
      <c r="O37" s="1020"/>
      <c r="P37" s="1021"/>
      <c r="Q37" s="1027"/>
      <c r="R37" s="1028"/>
      <c r="S37" s="1028"/>
      <c r="T37" s="1028"/>
      <c r="U37" s="1028"/>
      <c r="V37" s="1028"/>
      <c r="W37" s="1028"/>
      <c r="X37" s="1028"/>
      <c r="Y37" s="1028"/>
      <c r="Z37" s="1028"/>
      <c r="AA37" s="1028"/>
      <c r="AB37" s="1028"/>
      <c r="AC37" s="1028"/>
      <c r="AD37" s="1028"/>
      <c r="AE37" s="1029"/>
      <c r="AF37" s="1024"/>
      <c r="AG37" s="1025"/>
      <c r="AH37" s="1025"/>
      <c r="AI37" s="1025"/>
      <c r="AJ37" s="1026"/>
      <c r="AK37" s="967"/>
      <c r="AL37" s="958"/>
      <c r="AM37" s="958"/>
      <c r="AN37" s="958"/>
      <c r="AO37" s="958"/>
      <c r="AP37" s="958"/>
      <c r="AQ37" s="958"/>
      <c r="AR37" s="958"/>
      <c r="AS37" s="958"/>
      <c r="AT37" s="958"/>
      <c r="AU37" s="958"/>
      <c r="AV37" s="958"/>
      <c r="AW37" s="958"/>
      <c r="AX37" s="958"/>
      <c r="AY37" s="958"/>
      <c r="AZ37" s="1030"/>
      <c r="BA37" s="1030"/>
      <c r="BB37" s="1030"/>
      <c r="BC37" s="1030"/>
      <c r="BD37" s="1030"/>
      <c r="BE37" s="959"/>
      <c r="BF37" s="959"/>
      <c r="BG37" s="959"/>
      <c r="BH37" s="959"/>
      <c r="BI37" s="960"/>
      <c r="BJ37" s="214"/>
      <c r="BK37" s="214"/>
      <c r="BL37" s="214"/>
      <c r="BM37" s="214"/>
      <c r="BN37" s="214"/>
      <c r="BO37" s="223"/>
      <c r="BP37" s="223"/>
      <c r="BQ37" s="220">
        <v>31</v>
      </c>
      <c r="BR37" s="221"/>
      <c r="BS37" s="981"/>
      <c r="BT37" s="982"/>
      <c r="BU37" s="982"/>
      <c r="BV37" s="982"/>
      <c r="BW37" s="982"/>
      <c r="BX37" s="982"/>
      <c r="BY37" s="982"/>
      <c r="BZ37" s="982"/>
      <c r="CA37" s="982"/>
      <c r="CB37" s="982"/>
      <c r="CC37" s="982"/>
      <c r="CD37" s="982"/>
      <c r="CE37" s="982"/>
      <c r="CF37" s="982"/>
      <c r="CG37" s="1003"/>
      <c r="CH37" s="978"/>
      <c r="CI37" s="979"/>
      <c r="CJ37" s="979"/>
      <c r="CK37" s="979"/>
      <c r="CL37" s="980"/>
      <c r="CM37" s="978"/>
      <c r="CN37" s="979"/>
      <c r="CO37" s="979"/>
      <c r="CP37" s="979"/>
      <c r="CQ37" s="980"/>
      <c r="CR37" s="978"/>
      <c r="CS37" s="979"/>
      <c r="CT37" s="979"/>
      <c r="CU37" s="979"/>
      <c r="CV37" s="980"/>
      <c r="CW37" s="978"/>
      <c r="CX37" s="979"/>
      <c r="CY37" s="979"/>
      <c r="CZ37" s="979"/>
      <c r="DA37" s="980"/>
      <c r="DB37" s="978"/>
      <c r="DC37" s="979"/>
      <c r="DD37" s="979"/>
      <c r="DE37" s="979"/>
      <c r="DF37" s="980"/>
      <c r="DG37" s="978"/>
      <c r="DH37" s="979"/>
      <c r="DI37" s="979"/>
      <c r="DJ37" s="979"/>
      <c r="DK37" s="980"/>
      <c r="DL37" s="978"/>
      <c r="DM37" s="979"/>
      <c r="DN37" s="979"/>
      <c r="DO37" s="979"/>
      <c r="DP37" s="980"/>
      <c r="DQ37" s="978"/>
      <c r="DR37" s="979"/>
      <c r="DS37" s="979"/>
      <c r="DT37" s="979"/>
      <c r="DU37" s="980"/>
      <c r="DV37" s="981"/>
      <c r="DW37" s="982"/>
      <c r="DX37" s="982"/>
      <c r="DY37" s="982"/>
      <c r="DZ37" s="983"/>
      <c r="EA37" s="212"/>
    </row>
    <row r="38" spans="1:131" ht="26.25" customHeight="1" x14ac:dyDescent="0.2">
      <c r="A38" s="224">
        <v>11</v>
      </c>
      <c r="B38" s="1019"/>
      <c r="C38" s="1020"/>
      <c r="D38" s="1020"/>
      <c r="E38" s="1020"/>
      <c r="F38" s="1020"/>
      <c r="G38" s="1020"/>
      <c r="H38" s="1020"/>
      <c r="I38" s="1020"/>
      <c r="J38" s="1020"/>
      <c r="K38" s="1020"/>
      <c r="L38" s="1020"/>
      <c r="M38" s="1020"/>
      <c r="N38" s="1020"/>
      <c r="O38" s="1020"/>
      <c r="P38" s="1021"/>
      <c r="Q38" s="1027"/>
      <c r="R38" s="1028"/>
      <c r="S38" s="1028"/>
      <c r="T38" s="1028"/>
      <c r="U38" s="1028"/>
      <c r="V38" s="1028"/>
      <c r="W38" s="1028"/>
      <c r="X38" s="1028"/>
      <c r="Y38" s="1028"/>
      <c r="Z38" s="1028"/>
      <c r="AA38" s="1028"/>
      <c r="AB38" s="1028"/>
      <c r="AC38" s="1028"/>
      <c r="AD38" s="1028"/>
      <c r="AE38" s="1029"/>
      <c r="AF38" s="1024"/>
      <c r="AG38" s="1025"/>
      <c r="AH38" s="1025"/>
      <c r="AI38" s="1025"/>
      <c r="AJ38" s="1026"/>
      <c r="AK38" s="967"/>
      <c r="AL38" s="958"/>
      <c r="AM38" s="958"/>
      <c r="AN38" s="958"/>
      <c r="AO38" s="958"/>
      <c r="AP38" s="958"/>
      <c r="AQ38" s="958"/>
      <c r="AR38" s="958"/>
      <c r="AS38" s="958"/>
      <c r="AT38" s="958"/>
      <c r="AU38" s="958"/>
      <c r="AV38" s="958"/>
      <c r="AW38" s="958"/>
      <c r="AX38" s="958"/>
      <c r="AY38" s="958"/>
      <c r="AZ38" s="1030"/>
      <c r="BA38" s="1030"/>
      <c r="BB38" s="1030"/>
      <c r="BC38" s="1030"/>
      <c r="BD38" s="1030"/>
      <c r="BE38" s="959"/>
      <c r="BF38" s="959"/>
      <c r="BG38" s="959"/>
      <c r="BH38" s="959"/>
      <c r="BI38" s="960"/>
      <c r="BJ38" s="214"/>
      <c r="BK38" s="214"/>
      <c r="BL38" s="214"/>
      <c r="BM38" s="214"/>
      <c r="BN38" s="214"/>
      <c r="BO38" s="223"/>
      <c r="BP38" s="223"/>
      <c r="BQ38" s="220">
        <v>32</v>
      </c>
      <c r="BR38" s="221"/>
      <c r="BS38" s="981"/>
      <c r="BT38" s="982"/>
      <c r="BU38" s="982"/>
      <c r="BV38" s="982"/>
      <c r="BW38" s="982"/>
      <c r="BX38" s="982"/>
      <c r="BY38" s="982"/>
      <c r="BZ38" s="982"/>
      <c r="CA38" s="982"/>
      <c r="CB38" s="982"/>
      <c r="CC38" s="982"/>
      <c r="CD38" s="982"/>
      <c r="CE38" s="982"/>
      <c r="CF38" s="982"/>
      <c r="CG38" s="1003"/>
      <c r="CH38" s="978"/>
      <c r="CI38" s="979"/>
      <c r="CJ38" s="979"/>
      <c r="CK38" s="979"/>
      <c r="CL38" s="980"/>
      <c r="CM38" s="978"/>
      <c r="CN38" s="979"/>
      <c r="CO38" s="979"/>
      <c r="CP38" s="979"/>
      <c r="CQ38" s="980"/>
      <c r="CR38" s="978"/>
      <c r="CS38" s="979"/>
      <c r="CT38" s="979"/>
      <c r="CU38" s="979"/>
      <c r="CV38" s="980"/>
      <c r="CW38" s="978"/>
      <c r="CX38" s="979"/>
      <c r="CY38" s="979"/>
      <c r="CZ38" s="979"/>
      <c r="DA38" s="980"/>
      <c r="DB38" s="978"/>
      <c r="DC38" s="979"/>
      <c r="DD38" s="979"/>
      <c r="DE38" s="979"/>
      <c r="DF38" s="980"/>
      <c r="DG38" s="978"/>
      <c r="DH38" s="979"/>
      <c r="DI38" s="979"/>
      <c r="DJ38" s="979"/>
      <c r="DK38" s="980"/>
      <c r="DL38" s="978"/>
      <c r="DM38" s="979"/>
      <c r="DN38" s="979"/>
      <c r="DO38" s="979"/>
      <c r="DP38" s="980"/>
      <c r="DQ38" s="978"/>
      <c r="DR38" s="979"/>
      <c r="DS38" s="979"/>
      <c r="DT38" s="979"/>
      <c r="DU38" s="980"/>
      <c r="DV38" s="981"/>
      <c r="DW38" s="982"/>
      <c r="DX38" s="982"/>
      <c r="DY38" s="982"/>
      <c r="DZ38" s="983"/>
      <c r="EA38" s="212"/>
    </row>
    <row r="39" spans="1:131" ht="26.25" customHeight="1" x14ac:dyDescent="0.2">
      <c r="A39" s="224">
        <v>12</v>
      </c>
      <c r="B39" s="1019"/>
      <c r="C39" s="1020"/>
      <c r="D39" s="1020"/>
      <c r="E39" s="1020"/>
      <c r="F39" s="1020"/>
      <c r="G39" s="1020"/>
      <c r="H39" s="1020"/>
      <c r="I39" s="1020"/>
      <c r="J39" s="1020"/>
      <c r="K39" s="1020"/>
      <c r="L39" s="1020"/>
      <c r="M39" s="1020"/>
      <c r="N39" s="1020"/>
      <c r="O39" s="1020"/>
      <c r="P39" s="1021"/>
      <c r="Q39" s="1027"/>
      <c r="R39" s="1028"/>
      <c r="S39" s="1028"/>
      <c r="T39" s="1028"/>
      <c r="U39" s="1028"/>
      <c r="V39" s="1028"/>
      <c r="W39" s="1028"/>
      <c r="X39" s="1028"/>
      <c r="Y39" s="1028"/>
      <c r="Z39" s="1028"/>
      <c r="AA39" s="1028"/>
      <c r="AB39" s="1028"/>
      <c r="AC39" s="1028"/>
      <c r="AD39" s="1028"/>
      <c r="AE39" s="1029"/>
      <c r="AF39" s="1024"/>
      <c r="AG39" s="1025"/>
      <c r="AH39" s="1025"/>
      <c r="AI39" s="1025"/>
      <c r="AJ39" s="1026"/>
      <c r="AK39" s="967"/>
      <c r="AL39" s="958"/>
      <c r="AM39" s="958"/>
      <c r="AN39" s="958"/>
      <c r="AO39" s="958"/>
      <c r="AP39" s="958"/>
      <c r="AQ39" s="958"/>
      <c r="AR39" s="958"/>
      <c r="AS39" s="958"/>
      <c r="AT39" s="958"/>
      <c r="AU39" s="958"/>
      <c r="AV39" s="958"/>
      <c r="AW39" s="958"/>
      <c r="AX39" s="958"/>
      <c r="AY39" s="958"/>
      <c r="AZ39" s="1030"/>
      <c r="BA39" s="1030"/>
      <c r="BB39" s="1030"/>
      <c r="BC39" s="1030"/>
      <c r="BD39" s="1030"/>
      <c r="BE39" s="959"/>
      <c r="BF39" s="959"/>
      <c r="BG39" s="959"/>
      <c r="BH39" s="959"/>
      <c r="BI39" s="960"/>
      <c r="BJ39" s="214"/>
      <c r="BK39" s="214"/>
      <c r="BL39" s="214"/>
      <c r="BM39" s="214"/>
      <c r="BN39" s="214"/>
      <c r="BO39" s="223"/>
      <c r="BP39" s="223"/>
      <c r="BQ39" s="220">
        <v>33</v>
      </c>
      <c r="BR39" s="221"/>
      <c r="BS39" s="981"/>
      <c r="BT39" s="982"/>
      <c r="BU39" s="982"/>
      <c r="BV39" s="982"/>
      <c r="BW39" s="982"/>
      <c r="BX39" s="982"/>
      <c r="BY39" s="982"/>
      <c r="BZ39" s="982"/>
      <c r="CA39" s="982"/>
      <c r="CB39" s="982"/>
      <c r="CC39" s="982"/>
      <c r="CD39" s="982"/>
      <c r="CE39" s="982"/>
      <c r="CF39" s="982"/>
      <c r="CG39" s="1003"/>
      <c r="CH39" s="978"/>
      <c r="CI39" s="979"/>
      <c r="CJ39" s="979"/>
      <c r="CK39" s="979"/>
      <c r="CL39" s="980"/>
      <c r="CM39" s="978"/>
      <c r="CN39" s="979"/>
      <c r="CO39" s="979"/>
      <c r="CP39" s="979"/>
      <c r="CQ39" s="980"/>
      <c r="CR39" s="978"/>
      <c r="CS39" s="979"/>
      <c r="CT39" s="979"/>
      <c r="CU39" s="979"/>
      <c r="CV39" s="980"/>
      <c r="CW39" s="978"/>
      <c r="CX39" s="979"/>
      <c r="CY39" s="979"/>
      <c r="CZ39" s="979"/>
      <c r="DA39" s="980"/>
      <c r="DB39" s="978"/>
      <c r="DC39" s="979"/>
      <c r="DD39" s="979"/>
      <c r="DE39" s="979"/>
      <c r="DF39" s="980"/>
      <c r="DG39" s="978"/>
      <c r="DH39" s="979"/>
      <c r="DI39" s="979"/>
      <c r="DJ39" s="979"/>
      <c r="DK39" s="980"/>
      <c r="DL39" s="978"/>
      <c r="DM39" s="979"/>
      <c r="DN39" s="979"/>
      <c r="DO39" s="979"/>
      <c r="DP39" s="980"/>
      <c r="DQ39" s="978"/>
      <c r="DR39" s="979"/>
      <c r="DS39" s="979"/>
      <c r="DT39" s="979"/>
      <c r="DU39" s="980"/>
      <c r="DV39" s="981"/>
      <c r="DW39" s="982"/>
      <c r="DX39" s="982"/>
      <c r="DY39" s="982"/>
      <c r="DZ39" s="983"/>
      <c r="EA39" s="212"/>
    </row>
    <row r="40" spans="1:131" ht="26.25" customHeight="1" x14ac:dyDescent="0.2">
      <c r="A40" s="220">
        <v>13</v>
      </c>
      <c r="B40" s="1019"/>
      <c r="C40" s="1020"/>
      <c r="D40" s="1020"/>
      <c r="E40" s="1020"/>
      <c r="F40" s="1020"/>
      <c r="G40" s="1020"/>
      <c r="H40" s="1020"/>
      <c r="I40" s="1020"/>
      <c r="J40" s="1020"/>
      <c r="K40" s="1020"/>
      <c r="L40" s="1020"/>
      <c r="M40" s="1020"/>
      <c r="N40" s="1020"/>
      <c r="O40" s="1020"/>
      <c r="P40" s="1021"/>
      <c r="Q40" s="1027"/>
      <c r="R40" s="1028"/>
      <c r="S40" s="1028"/>
      <c r="T40" s="1028"/>
      <c r="U40" s="1028"/>
      <c r="V40" s="1028"/>
      <c r="W40" s="1028"/>
      <c r="X40" s="1028"/>
      <c r="Y40" s="1028"/>
      <c r="Z40" s="1028"/>
      <c r="AA40" s="1028"/>
      <c r="AB40" s="1028"/>
      <c r="AC40" s="1028"/>
      <c r="AD40" s="1028"/>
      <c r="AE40" s="1029"/>
      <c r="AF40" s="1024"/>
      <c r="AG40" s="1025"/>
      <c r="AH40" s="1025"/>
      <c r="AI40" s="1025"/>
      <c r="AJ40" s="1026"/>
      <c r="AK40" s="967"/>
      <c r="AL40" s="958"/>
      <c r="AM40" s="958"/>
      <c r="AN40" s="958"/>
      <c r="AO40" s="958"/>
      <c r="AP40" s="958"/>
      <c r="AQ40" s="958"/>
      <c r="AR40" s="958"/>
      <c r="AS40" s="958"/>
      <c r="AT40" s="958"/>
      <c r="AU40" s="958"/>
      <c r="AV40" s="958"/>
      <c r="AW40" s="958"/>
      <c r="AX40" s="958"/>
      <c r="AY40" s="958"/>
      <c r="AZ40" s="1030"/>
      <c r="BA40" s="1030"/>
      <c r="BB40" s="1030"/>
      <c r="BC40" s="1030"/>
      <c r="BD40" s="1030"/>
      <c r="BE40" s="959"/>
      <c r="BF40" s="959"/>
      <c r="BG40" s="959"/>
      <c r="BH40" s="959"/>
      <c r="BI40" s="960"/>
      <c r="BJ40" s="214"/>
      <c r="BK40" s="214"/>
      <c r="BL40" s="214"/>
      <c r="BM40" s="214"/>
      <c r="BN40" s="214"/>
      <c r="BO40" s="223"/>
      <c r="BP40" s="223"/>
      <c r="BQ40" s="220">
        <v>34</v>
      </c>
      <c r="BR40" s="221"/>
      <c r="BS40" s="981"/>
      <c r="BT40" s="982"/>
      <c r="BU40" s="982"/>
      <c r="BV40" s="982"/>
      <c r="BW40" s="982"/>
      <c r="BX40" s="982"/>
      <c r="BY40" s="982"/>
      <c r="BZ40" s="982"/>
      <c r="CA40" s="982"/>
      <c r="CB40" s="982"/>
      <c r="CC40" s="982"/>
      <c r="CD40" s="982"/>
      <c r="CE40" s="982"/>
      <c r="CF40" s="982"/>
      <c r="CG40" s="1003"/>
      <c r="CH40" s="978"/>
      <c r="CI40" s="979"/>
      <c r="CJ40" s="979"/>
      <c r="CK40" s="979"/>
      <c r="CL40" s="980"/>
      <c r="CM40" s="978"/>
      <c r="CN40" s="979"/>
      <c r="CO40" s="979"/>
      <c r="CP40" s="979"/>
      <c r="CQ40" s="980"/>
      <c r="CR40" s="978"/>
      <c r="CS40" s="979"/>
      <c r="CT40" s="979"/>
      <c r="CU40" s="979"/>
      <c r="CV40" s="980"/>
      <c r="CW40" s="978"/>
      <c r="CX40" s="979"/>
      <c r="CY40" s="979"/>
      <c r="CZ40" s="979"/>
      <c r="DA40" s="980"/>
      <c r="DB40" s="978"/>
      <c r="DC40" s="979"/>
      <c r="DD40" s="979"/>
      <c r="DE40" s="979"/>
      <c r="DF40" s="980"/>
      <c r="DG40" s="978"/>
      <c r="DH40" s="979"/>
      <c r="DI40" s="979"/>
      <c r="DJ40" s="979"/>
      <c r="DK40" s="980"/>
      <c r="DL40" s="978"/>
      <c r="DM40" s="979"/>
      <c r="DN40" s="979"/>
      <c r="DO40" s="979"/>
      <c r="DP40" s="980"/>
      <c r="DQ40" s="978"/>
      <c r="DR40" s="979"/>
      <c r="DS40" s="979"/>
      <c r="DT40" s="979"/>
      <c r="DU40" s="980"/>
      <c r="DV40" s="981"/>
      <c r="DW40" s="982"/>
      <c r="DX40" s="982"/>
      <c r="DY40" s="982"/>
      <c r="DZ40" s="983"/>
      <c r="EA40" s="212"/>
    </row>
    <row r="41" spans="1:131" ht="26.25" customHeight="1" x14ac:dyDescent="0.2">
      <c r="A41" s="220">
        <v>14</v>
      </c>
      <c r="B41" s="1019"/>
      <c r="C41" s="1020"/>
      <c r="D41" s="1020"/>
      <c r="E41" s="1020"/>
      <c r="F41" s="1020"/>
      <c r="G41" s="1020"/>
      <c r="H41" s="1020"/>
      <c r="I41" s="1020"/>
      <c r="J41" s="1020"/>
      <c r="K41" s="1020"/>
      <c r="L41" s="1020"/>
      <c r="M41" s="1020"/>
      <c r="N41" s="1020"/>
      <c r="O41" s="1020"/>
      <c r="P41" s="1021"/>
      <c r="Q41" s="1027"/>
      <c r="R41" s="1028"/>
      <c r="S41" s="1028"/>
      <c r="T41" s="1028"/>
      <c r="U41" s="1028"/>
      <c r="V41" s="1028"/>
      <c r="W41" s="1028"/>
      <c r="X41" s="1028"/>
      <c r="Y41" s="1028"/>
      <c r="Z41" s="1028"/>
      <c r="AA41" s="1028"/>
      <c r="AB41" s="1028"/>
      <c r="AC41" s="1028"/>
      <c r="AD41" s="1028"/>
      <c r="AE41" s="1029"/>
      <c r="AF41" s="1024"/>
      <c r="AG41" s="1025"/>
      <c r="AH41" s="1025"/>
      <c r="AI41" s="1025"/>
      <c r="AJ41" s="1026"/>
      <c r="AK41" s="967"/>
      <c r="AL41" s="958"/>
      <c r="AM41" s="958"/>
      <c r="AN41" s="958"/>
      <c r="AO41" s="958"/>
      <c r="AP41" s="958"/>
      <c r="AQ41" s="958"/>
      <c r="AR41" s="958"/>
      <c r="AS41" s="958"/>
      <c r="AT41" s="958"/>
      <c r="AU41" s="958"/>
      <c r="AV41" s="958"/>
      <c r="AW41" s="958"/>
      <c r="AX41" s="958"/>
      <c r="AY41" s="958"/>
      <c r="AZ41" s="1030"/>
      <c r="BA41" s="1030"/>
      <c r="BB41" s="1030"/>
      <c r="BC41" s="1030"/>
      <c r="BD41" s="1030"/>
      <c r="BE41" s="959"/>
      <c r="BF41" s="959"/>
      <c r="BG41" s="959"/>
      <c r="BH41" s="959"/>
      <c r="BI41" s="960"/>
      <c r="BJ41" s="214"/>
      <c r="BK41" s="214"/>
      <c r="BL41" s="214"/>
      <c r="BM41" s="214"/>
      <c r="BN41" s="214"/>
      <c r="BO41" s="223"/>
      <c r="BP41" s="223"/>
      <c r="BQ41" s="220">
        <v>35</v>
      </c>
      <c r="BR41" s="221"/>
      <c r="BS41" s="981"/>
      <c r="BT41" s="982"/>
      <c r="BU41" s="982"/>
      <c r="BV41" s="982"/>
      <c r="BW41" s="982"/>
      <c r="BX41" s="982"/>
      <c r="BY41" s="982"/>
      <c r="BZ41" s="982"/>
      <c r="CA41" s="982"/>
      <c r="CB41" s="982"/>
      <c r="CC41" s="982"/>
      <c r="CD41" s="982"/>
      <c r="CE41" s="982"/>
      <c r="CF41" s="982"/>
      <c r="CG41" s="1003"/>
      <c r="CH41" s="978"/>
      <c r="CI41" s="979"/>
      <c r="CJ41" s="979"/>
      <c r="CK41" s="979"/>
      <c r="CL41" s="980"/>
      <c r="CM41" s="978"/>
      <c r="CN41" s="979"/>
      <c r="CO41" s="979"/>
      <c r="CP41" s="979"/>
      <c r="CQ41" s="980"/>
      <c r="CR41" s="978"/>
      <c r="CS41" s="979"/>
      <c r="CT41" s="979"/>
      <c r="CU41" s="979"/>
      <c r="CV41" s="980"/>
      <c r="CW41" s="978"/>
      <c r="CX41" s="979"/>
      <c r="CY41" s="979"/>
      <c r="CZ41" s="979"/>
      <c r="DA41" s="980"/>
      <c r="DB41" s="978"/>
      <c r="DC41" s="979"/>
      <c r="DD41" s="979"/>
      <c r="DE41" s="979"/>
      <c r="DF41" s="980"/>
      <c r="DG41" s="978"/>
      <c r="DH41" s="979"/>
      <c r="DI41" s="979"/>
      <c r="DJ41" s="979"/>
      <c r="DK41" s="980"/>
      <c r="DL41" s="978"/>
      <c r="DM41" s="979"/>
      <c r="DN41" s="979"/>
      <c r="DO41" s="979"/>
      <c r="DP41" s="980"/>
      <c r="DQ41" s="978"/>
      <c r="DR41" s="979"/>
      <c r="DS41" s="979"/>
      <c r="DT41" s="979"/>
      <c r="DU41" s="980"/>
      <c r="DV41" s="981"/>
      <c r="DW41" s="982"/>
      <c r="DX41" s="982"/>
      <c r="DY41" s="982"/>
      <c r="DZ41" s="983"/>
      <c r="EA41" s="212"/>
    </row>
    <row r="42" spans="1:131" ht="26.25" customHeight="1" x14ac:dyDescent="0.2">
      <c r="A42" s="220">
        <v>15</v>
      </c>
      <c r="B42" s="1019"/>
      <c r="C42" s="1020"/>
      <c r="D42" s="1020"/>
      <c r="E42" s="1020"/>
      <c r="F42" s="1020"/>
      <c r="G42" s="1020"/>
      <c r="H42" s="1020"/>
      <c r="I42" s="1020"/>
      <c r="J42" s="1020"/>
      <c r="K42" s="1020"/>
      <c r="L42" s="1020"/>
      <c r="M42" s="1020"/>
      <c r="N42" s="1020"/>
      <c r="O42" s="1020"/>
      <c r="P42" s="1021"/>
      <c r="Q42" s="1027"/>
      <c r="R42" s="1028"/>
      <c r="S42" s="1028"/>
      <c r="T42" s="1028"/>
      <c r="U42" s="1028"/>
      <c r="V42" s="1028"/>
      <c r="W42" s="1028"/>
      <c r="X42" s="1028"/>
      <c r="Y42" s="1028"/>
      <c r="Z42" s="1028"/>
      <c r="AA42" s="1028"/>
      <c r="AB42" s="1028"/>
      <c r="AC42" s="1028"/>
      <c r="AD42" s="1028"/>
      <c r="AE42" s="1029"/>
      <c r="AF42" s="1024"/>
      <c r="AG42" s="1025"/>
      <c r="AH42" s="1025"/>
      <c r="AI42" s="1025"/>
      <c r="AJ42" s="1026"/>
      <c r="AK42" s="967"/>
      <c r="AL42" s="958"/>
      <c r="AM42" s="958"/>
      <c r="AN42" s="958"/>
      <c r="AO42" s="958"/>
      <c r="AP42" s="958"/>
      <c r="AQ42" s="958"/>
      <c r="AR42" s="958"/>
      <c r="AS42" s="958"/>
      <c r="AT42" s="958"/>
      <c r="AU42" s="958"/>
      <c r="AV42" s="958"/>
      <c r="AW42" s="958"/>
      <c r="AX42" s="958"/>
      <c r="AY42" s="958"/>
      <c r="AZ42" s="1030"/>
      <c r="BA42" s="1030"/>
      <c r="BB42" s="1030"/>
      <c r="BC42" s="1030"/>
      <c r="BD42" s="1030"/>
      <c r="BE42" s="959"/>
      <c r="BF42" s="959"/>
      <c r="BG42" s="959"/>
      <c r="BH42" s="959"/>
      <c r="BI42" s="960"/>
      <c r="BJ42" s="214"/>
      <c r="BK42" s="214"/>
      <c r="BL42" s="214"/>
      <c r="BM42" s="214"/>
      <c r="BN42" s="214"/>
      <c r="BO42" s="223"/>
      <c r="BP42" s="223"/>
      <c r="BQ42" s="220">
        <v>36</v>
      </c>
      <c r="BR42" s="221"/>
      <c r="BS42" s="981"/>
      <c r="BT42" s="982"/>
      <c r="BU42" s="982"/>
      <c r="BV42" s="982"/>
      <c r="BW42" s="982"/>
      <c r="BX42" s="982"/>
      <c r="BY42" s="982"/>
      <c r="BZ42" s="982"/>
      <c r="CA42" s="982"/>
      <c r="CB42" s="982"/>
      <c r="CC42" s="982"/>
      <c r="CD42" s="982"/>
      <c r="CE42" s="982"/>
      <c r="CF42" s="982"/>
      <c r="CG42" s="1003"/>
      <c r="CH42" s="978"/>
      <c r="CI42" s="979"/>
      <c r="CJ42" s="979"/>
      <c r="CK42" s="979"/>
      <c r="CL42" s="980"/>
      <c r="CM42" s="978"/>
      <c r="CN42" s="979"/>
      <c r="CO42" s="979"/>
      <c r="CP42" s="979"/>
      <c r="CQ42" s="980"/>
      <c r="CR42" s="978"/>
      <c r="CS42" s="979"/>
      <c r="CT42" s="979"/>
      <c r="CU42" s="979"/>
      <c r="CV42" s="980"/>
      <c r="CW42" s="978"/>
      <c r="CX42" s="979"/>
      <c r="CY42" s="979"/>
      <c r="CZ42" s="979"/>
      <c r="DA42" s="980"/>
      <c r="DB42" s="978"/>
      <c r="DC42" s="979"/>
      <c r="DD42" s="979"/>
      <c r="DE42" s="979"/>
      <c r="DF42" s="980"/>
      <c r="DG42" s="978"/>
      <c r="DH42" s="979"/>
      <c r="DI42" s="979"/>
      <c r="DJ42" s="979"/>
      <c r="DK42" s="980"/>
      <c r="DL42" s="978"/>
      <c r="DM42" s="979"/>
      <c r="DN42" s="979"/>
      <c r="DO42" s="979"/>
      <c r="DP42" s="980"/>
      <c r="DQ42" s="978"/>
      <c r="DR42" s="979"/>
      <c r="DS42" s="979"/>
      <c r="DT42" s="979"/>
      <c r="DU42" s="980"/>
      <c r="DV42" s="981"/>
      <c r="DW42" s="982"/>
      <c r="DX42" s="982"/>
      <c r="DY42" s="982"/>
      <c r="DZ42" s="983"/>
      <c r="EA42" s="212"/>
    </row>
    <row r="43" spans="1:131" ht="26.25" customHeight="1" x14ac:dyDescent="0.2">
      <c r="A43" s="220">
        <v>16</v>
      </c>
      <c r="B43" s="1019"/>
      <c r="C43" s="1020"/>
      <c r="D43" s="1020"/>
      <c r="E43" s="1020"/>
      <c r="F43" s="1020"/>
      <c r="G43" s="1020"/>
      <c r="H43" s="1020"/>
      <c r="I43" s="1020"/>
      <c r="J43" s="1020"/>
      <c r="K43" s="1020"/>
      <c r="L43" s="1020"/>
      <c r="M43" s="1020"/>
      <c r="N43" s="1020"/>
      <c r="O43" s="1020"/>
      <c r="P43" s="1021"/>
      <c r="Q43" s="1027"/>
      <c r="R43" s="1028"/>
      <c r="S43" s="1028"/>
      <c r="T43" s="1028"/>
      <c r="U43" s="1028"/>
      <c r="V43" s="1028"/>
      <c r="W43" s="1028"/>
      <c r="X43" s="1028"/>
      <c r="Y43" s="1028"/>
      <c r="Z43" s="1028"/>
      <c r="AA43" s="1028"/>
      <c r="AB43" s="1028"/>
      <c r="AC43" s="1028"/>
      <c r="AD43" s="1028"/>
      <c r="AE43" s="1029"/>
      <c r="AF43" s="1024"/>
      <c r="AG43" s="1025"/>
      <c r="AH43" s="1025"/>
      <c r="AI43" s="1025"/>
      <c r="AJ43" s="1026"/>
      <c r="AK43" s="967"/>
      <c r="AL43" s="958"/>
      <c r="AM43" s="958"/>
      <c r="AN43" s="958"/>
      <c r="AO43" s="958"/>
      <c r="AP43" s="958"/>
      <c r="AQ43" s="958"/>
      <c r="AR43" s="958"/>
      <c r="AS43" s="958"/>
      <c r="AT43" s="958"/>
      <c r="AU43" s="958"/>
      <c r="AV43" s="958"/>
      <c r="AW43" s="958"/>
      <c r="AX43" s="958"/>
      <c r="AY43" s="958"/>
      <c r="AZ43" s="1030"/>
      <c r="BA43" s="1030"/>
      <c r="BB43" s="1030"/>
      <c r="BC43" s="1030"/>
      <c r="BD43" s="1030"/>
      <c r="BE43" s="959"/>
      <c r="BF43" s="959"/>
      <c r="BG43" s="959"/>
      <c r="BH43" s="959"/>
      <c r="BI43" s="960"/>
      <c r="BJ43" s="214"/>
      <c r="BK43" s="214"/>
      <c r="BL43" s="214"/>
      <c r="BM43" s="214"/>
      <c r="BN43" s="214"/>
      <c r="BO43" s="223"/>
      <c r="BP43" s="223"/>
      <c r="BQ43" s="220">
        <v>37</v>
      </c>
      <c r="BR43" s="221"/>
      <c r="BS43" s="981"/>
      <c r="BT43" s="982"/>
      <c r="BU43" s="982"/>
      <c r="BV43" s="982"/>
      <c r="BW43" s="982"/>
      <c r="BX43" s="982"/>
      <c r="BY43" s="982"/>
      <c r="BZ43" s="982"/>
      <c r="CA43" s="982"/>
      <c r="CB43" s="982"/>
      <c r="CC43" s="982"/>
      <c r="CD43" s="982"/>
      <c r="CE43" s="982"/>
      <c r="CF43" s="982"/>
      <c r="CG43" s="1003"/>
      <c r="CH43" s="978"/>
      <c r="CI43" s="979"/>
      <c r="CJ43" s="979"/>
      <c r="CK43" s="979"/>
      <c r="CL43" s="980"/>
      <c r="CM43" s="978"/>
      <c r="CN43" s="979"/>
      <c r="CO43" s="979"/>
      <c r="CP43" s="979"/>
      <c r="CQ43" s="980"/>
      <c r="CR43" s="978"/>
      <c r="CS43" s="979"/>
      <c r="CT43" s="979"/>
      <c r="CU43" s="979"/>
      <c r="CV43" s="980"/>
      <c r="CW43" s="978"/>
      <c r="CX43" s="979"/>
      <c r="CY43" s="979"/>
      <c r="CZ43" s="979"/>
      <c r="DA43" s="980"/>
      <c r="DB43" s="978"/>
      <c r="DC43" s="979"/>
      <c r="DD43" s="979"/>
      <c r="DE43" s="979"/>
      <c r="DF43" s="980"/>
      <c r="DG43" s="978"/>
      <c r="DH43" s="979"/>
      <c r="DI43" s="979"/>
      <c r="DJ43" s="979"/>
      <c r="DK43" s="980"/>
      <c r="DL43" s="978"/>
      <c r="DM43" s="979"/>
      <c r="DN43" s="979"/>
      <c r="DO43" s="979"/>
      <c r="DP43" s="980"/>
      <c r="DQ43" s="978"/>
      <c r="DR43" s="979"/>
      <c r="DS43" s="979"/>
      <c r="DT43" s="979"/>
      <c r="DU43" s="980"/>
      <c r="DV43" s="981"/>
      <c r="DW43" s="982"/>
      <c r="DX43" s="982"/>
      <c r="DY43" s="982"/>
      <c r="DZ43" s="983"/>
      <c r="EA43" s="212"/>
    </row>
    <row r="44" spans="1:131" ht="26.25" customHeight="1" x14ac:dyDescent="0.2">
      <c r="A44" s="220">
        <v>17</v>
      </c>
      <c r="B44" s="1019"/>
      <c r="C44" s="1020"/>
      <c r="D44" s="1020"/>
      <c r="E44" s="1020"/>
      <c r="F44" s="1020"/>
      <c r="G44" s="1020"/>
      <c r="H44" s="1020"/>
      <c r="I44" s="1020"/>
      <c r="J44" s="1020"/>
      <c r="K44" s="1020"/>
      <c r="L44" s="1020"/>
      <c r="M44" s="1020"/>
      <c r="N44" s="1020"/>
      <c r="O44" s="1020"/>
      <c r="P44" s="1021"/>
      <c r="Q44" s="1027"/>
      <c r="R44" s="1028"/>
      <c r="S44" s="1028"/>
      <c r="T44" s="1028"/>
      <c r="U44" s="1028"/>
      <c r="V44" s="1028"/>
      <c r="W44" s="1028"/>
      <c r="X44" s="1028"/>
      <c r="Y44" s="1028"/>
      <c r="Z44" s="1028"/>
      <c r="AA44" s="1028"/>
      <c r="AB44" s="1028"/>
      <c r="AC44" s="1028"/>
      <c r="AD44" s="1028"/>
      <c r="AE44" s="1029"/>
      <c r="AF44" s="1024"/>
      <c r="AG44" s="1025"/>
      <c r="AH44" s="1025"/>
      <c r="AI44" s="1025"/>
      <c r="AJ44" s="1026"/>
      <c r="AK44" s="967"/>
      <c r="AL44" s="958"/>
      <c r="AM44" s="958"/>
      <c r="AN44" s="958"/>
      <c r="AO44" s="958"/>
      <c r="AP44" s="958"/>
      <c r="AQ44" s="958"/>
      <c r="AR44" s="958"/>
      <c r="AS44" s="958"/>
      <c r="AT44" s="958"/>
      <c r="AU44" s="958"/>
      <c r="AV44" s="958"/>
      <c r="AW44" s="958"/>
      <c r="AX44" s="958"/>
      <c r="AY44" s="958"/>
      <c r="AZ44" s="1030"/>
      <c r="BA44" s="1030"/>
      <c r="BB44" s="1030"/>
      <c r="BC44" s="1030"/>
      <c r="BD44" s="1030"/>
      <c r="BE44" s="959"/>
      <c r="BF44" s="959"/>
      <c r="BG44" s="959"/>
      <c r="BH44" s="959"/>
      <c r="BI44" s="960"/>
      <c r="BJ44" s="214"/>
      <c r="BK44" s="214"/>
      <c r="BL44" s="214"/>
      <c r="BM44" s="214"/>
      <c r="BN44" s="214"/>
      <c r="BO44" s="223"/>
      <c r="BP44" s="223"/>
      <c r="BQ44" s="220">
        <v>38</v>
      </c>
      <c r="BR44" s="221"/>
      <c r="BS44" s="981"/>
      <c r="BT44" s="982"/>
      <c r="BU44" s="982"/>
      <c r="BV44" s="982"/>
      <c r="BW44" s="982"/>
      <c r="BX44" s="982"/>
      <c r="BY44" s="982"/>
      <c r="BZ44" s="982"/>
      <c r="CA44" s="982"/>
      <c r="CB44" s="982"/>
      <c r="CC44" s="982"/>
      <c r="CD44" s="982"/>
      <c r="CE44" s="982"/>
      <c r="CF44" s="982"/>
      <c r="CG44" s="1003"/>
      <c r="CH44" s="978"/>
      <c r="CI44" s="979"/>
      <c r="CJ44" s="979"/>
      <c r="CK44" s="979"/>
      <c r="CL44" s="980"/>
      <c r="CM44" s="978"/>
      <c r="CN44" s="979"/>
      <c r="CO44" s="979"/>
      <c r="CP44" s="979"/>
      <c r="CQ44" s="980"/>
      <c r="CR44" s="978"/>
      <c r="CS44" s="979"/>
      <c r="CT44" s="979"/>
      <c r="CU44" s="979"/>
      <c r="CV44" s="980"/>
      <c r="CW44" s="978"/>
      <c r="CX44" s="979"/>
      <c r="CY44" s="979"/>
      <c r="CZ44" s="979"/>
      <c r="DA44" s="980"/>
      <c r="DB44" s="978"/>
      <c r="DC44" s="979"/>
      <c r="DD44" s="979"/>
      <c r="DE44" s="979"/>
      <c r="DF44" s="980"/>
      <c r="DG44" s="978"/>
      <c r="DH44" s="979"/>
      <c r="DI44" s="979"/>
      <c r="DJ44" s="979"/>
      <c r="DK44" s="980"/>
      <c r="DL44" s="978"/>
      <c r="DM44" s="979"/>
      <c r="DN44" s="979"/>
      <c r="DO44" s="979"/>
      <c r="DP44" s="980"/>
      <c r="DQ44" s="978"/>
      <c r="DR44" s="979"/>
      <c r="DS44" s="979"/>
      <c r="DT44" s="979"/>
      <c r="DU44" s="980"/>
      <c r="DV44" s="981"/>
      <c r="DW44" s="982"/>
      <c r="DX44" s="982"/>
      <c r="DY44" s="982"/>
      <c r="DZ44" s="983"/>
      <c r="EA44" s="212"/>
    </row>
    <row r="45" spans="1:131" ht="26.25" customHeight="1" x14ac:dyDescent="0.2">
      <c r="A45" s="220">
        <v>18</v>
      </c>
      <c r="B45" s="1019"/>
      <c r="C45" s="1020"/>
      <c r="D45" s="1020"/>
      <c r="E45" s="1020"/>
      <c r="F45" s="1020"/>
      <c r="G45" s="1020"/>
      <c r="H45" s="1020"/>
      <c r="I45" s="1020"/>
      <c r="J45" s="1020"/>
      <c r="K45" s="1020"/>
      <c r="L45" s="1020"/>
      <c r="M45" s="1020"/>
      <c r="N45" s="1020"/>
      <c r="O45" s="1020"/>
      <c r="P45" s="1021"/>
      <c r="Q45" s="1027"/>
      <c r="R45" s="1028"/>
      <c r="S45" s="1028"/>
      <c r="T45" s="1028"/>
      <c r="U45" s="1028"/>
      <c r="V45" s="1028"/>
      <c r="W45" s="1028"/>
      <c r="X45" s="1028"/>
      <c r="Y45" s="1028"/>
      <c r="Z45" s="1028"/>
      <c r="AA45" s="1028"/>
      <c r="AB45" s="1028"/>
      <c r="AC45" s="1028"/>
      <c r="AD45" s="1028"/>
      <c r="AE45" s="1029"/>
      <c r="AF45" s="1024"/>
      <c r="AG45" s="1025"/>
      <c r="AH45" s="1025"/>
      <c r="AI45" s="1025"/>
      <c r="AJ45" s="1026"/>
      <c r="AK45" s="967"/>
      <c r="AL45" s="958"/>
      <c r="AM45" s="958"/>
      <c r="AN45" s="958"/>
      <c r="AO45" s="958"/>
      <c r="AP45" s="958"/>
      <c r="AQ45" s="958"/>
      <c r="AR45" s="958"/>
      <c r="AS45" s="958"/>
      <c r="AT45" s="958"/>
      <c r="AU45" s="958"/>
      <c r="AV45" s="958"/>
      <c r="AW45" s="958"/>
      <c r="AX45" s="958"/>
      <c r="AY45" s="958"/>
      <c r="AZ45" s="1030"/>
      <c r="BA45" s="1030"/>
      <c r="BB45" s="1030"/>
      <c r="BC45" s="1030"/>
      <c r="BD45" s="1030"/>
      <c r="BE45" s="959"/>
      <c r="BF45" s="959"/>
      <c r="BG45" s="959"/>
      <c r="BH45" s="959"/>
      <c r="BI45" s="960"/>
      <c r="BJ45" s="214"/>
      <c r="BK45" s="214"/>
      <c r="BL45" s="214"/>
      <c r="BM45" s="214"/>
      <c r="BN45" s="214"/>
      <c r="BO45" s="223"/>
      <c r="BP45" s="223"/>
      <c r="BQ45" s="220">
        <v>39</v>
      </c>
      <c r="BR45" s="221"/>
      <c r="BS45" s="981"/>
      <c r="BT45" s="982"/>
      <c r="BU45" s="982"/>
      <c r="BV45" s="982"/>
      <c r="BW45" s="982"/>
      <c r="BX45" s="982"/>
      <c r="BY45" s="982"/>
      <c r="BZ45" s="982"/>
      <c r="CA45" s="982"/>
      <c r="CB45" s="982"/>
      <c r="CC45" s="982"/>
      <c r="CD45" s="982"/>
      <c r="CE45" s="982"/>
      <c r="CF45" s="982"/>
      <c r="CG45" s="1003"/>
      <c r="CH45" s="978"/>
      <c r="CI45" s="979"/>
      <c r="CJ45" s="979"/>
      <c r="CK45" s="979"/>
      <c r="CL45" s="980"/>
      <c r="CM45" s="978"/>
      <c r="CN45" s="979"/>
      <c r="CO45" s="979"/>
      <c r="CP45" s="979"/>
      <c r="CQ45" s="980"/>
      <c r="CR45" s="978"/>
      <c r="CS45" s="979"/>
      <c r="CT45" s="979"/>
      <c r="CU45" s="979"/>
      <c r="CV45" s="980"/>
      <c r="CW45" s="978"/>
      <c r="CX45" s="979"/>
      <c r="CY45" s="979"/>
      <c r="CZ45" s="979"/>
      <c r="DA45" s="980"/>
      <c r="DB45" s="978"/>
      <c r="DC45" s="979"/>
      <c r="DD45" s="979"/>
      <c r="DE45" s="979"/>
      <c r="DF45" s="980"/>
      <c r="DG45" s="978"/>
      <c r="DH45" s="979"/>
      <c r="DI45" s="979"/>
      <c r="DJ45" s="979"/>
      <c r="DK45" s="980"/>
      <c r="DL45" s="978"/>
      <c r="DM45" s="979"/>
      <c r="DN45" s="979"/>
      <c r="DO45" s="979"/>
      <c r="DP45" s="980"/>
      <c r="DQ45" s="978"/>
      <c r="DR45" s="979"/>
      <c r="DS45" s="979"/>
      <c r="DT45" s="979"/>
      <c r="DU45" s="980"/>
      <c r="DV45" s="981"/>
      <c r="DW45" s="982"/>
      <c r="DX45" s="982"/>
      <c r="DY45" s="982"/>
      <c r="DZ45" s="983"/>
      <c r="EA45" s="212"/>
    </row>
    <row r="46" spans="1:131" ht="26.25" customHeight="1" x14ac:dyDescent="0.2">
      <c r="A46" s="220">
        <v>19</v>
      </c>
      <c r="B46" s="1019"/>
      <c r="C46" s="1020"/>
      <c r="D46" s="1020"/>
      <c r="E46" s="1020"/>
      <c r="F46" s="1020"/>
      <c r="G46" s="1020"/>
      <c r="H46" s="1020"/>
      <c r="I46" s="1020"/>
      <c r="J46" s="1020"/>
      <c r="K46" s="1020"/>
      <c r="L46" s="1020"/>
      <c r="M46" s="1020"/>
      <c r="N46" s="1020"/>
      <c r="O46" s="1020"/>
      <c r="P46" s="1021"/>
      <c r="Q46" s="1027"/>
      <c r="R46" s="1028"/>
      <c r="S46" s="1028"/>
      <c r="T46" s="1028"/>
      <c r="U46" s="1028"/>
      <c r="V46" s="1028"/>
      <c r="W46" s="1028"/>
      <c r="X46" s="1028"/>
      <c r="Y46" s="1028"/>
      <c r="Z46" s="1028"/>
      <c r="AA46" s="1028"/>
      <c r="AB46" s="1028"/>
      <c r="AC46" s="1028"/>
      <c r="AD46" s="1028"/>
      <c r="AE46" s="1029"/>
      <c r="AF46" s="1024"/>
      <c r="AG46" s="1025"/>
      <c r="AH46" s="1025"/>
      <c r="AI46" s="1025"/>
      <c r="AJ46" s="1026"/>
      <c r="AK46" s="967"/>
      <c r="AL46" s="958"/>
      <c r="AM46" s="958"/>
      <c r="AN46" s="958"/>
      <c r="AO46" s="958"/>
      <c r="AP46" s="958"/>
      <c r="AQ46" s="958"/>
      <c r="AR46" s="958"/>
      <c r="AS46" s="958"/>
      <c r="AT46" s="958"/>
      <c r="AU46" s="958"/>
      <c r="AV46" s="958"/>
      <c r="AW46" s="958"/>
      <c r="AX46" s="958"/>
      <c r="AY46" s="958"/>
      <c r="AZ46" s="1030"/>
      <c r="BA46" s="1030"/>
      <c r="BB46" s="1030"/>
      <c r="BC46" s="1030"/>
      <c r="BD46" s="1030"/>
      <c r="BE46" s="959"/>
      <c r="BF46" s="959"/>
      <c r="BG46" s="959"/>
      <c r="BH46" s="959"/>
      <c r="BI46" s="960"/>
      <c r="BJ46" s="214"/>
      <c r="BK46" s="214"/>
      <c r="BL46" s="214"/>
      <c r="BM46" s="214"/>
      <c r="BN46" s="214"/>
      <c r="BO46" s="223"/>
      <c r="BP46" s="223"/>
      <c r="BQ46" s="220">
        <v>40</v>
      </c>
      <c r="BR46" s="221"/>
      <c r="BS46" s="981"/>
      <c r="BT46" s="982"/>
      <c r="BU46" s="982"/>
      <c r="BV46" s="982"/>
      <c r="BW46" s="982"/>
      <c r="BX46" s="982"/>
      <c r="BY46" s="982"/>
      <c r="BZ46" s="982"/>
      <c r="CA46" s="982"/>
      <c r="CB46" s="982"/>
      <c r="CC46" s="982"/>
      <c r="CD46" s="982"/>
      <c r="CE46" s="982"/>
      <c r="CF46" s="982"/>
      <c r="CG46" s="1003"/>
      <c r="CH46" s="978"/>
      <c r="CI46" s="979"/>
      <c r="CJ46" s="979"/>
      <c r="CK46" s="979"/>
      <c r="CL46" s="980"/>
      <c r="CM46" s="978"/>
      <c r="CN46" s="979"/>
      <c r="CO46" s="979"/>
      <c r="CP46" s="979"/>
      <c r="CQ46" s="980"/>
      <c r="CR46" s="978"/>
      <c r="CS46" s="979"/>
      <c r="CT46" s="979"/>
      <c r="CU46" s="979"/>
      <c r="CV46" s="980"/>
      <c r="CW46" s="978"/>
      <c r="CX46" s="979"/>
      <c r="CY46" s="979"/>
      <c r="CZ46" s="979"/>
      <c r="DA46" s="980"/>
      <c r="DB46" s="978"/>
      <c r="DC46" s="979"/>
      <c r="DD46" s="979"/>
      <c r="DE46" s="979"/>
      <c r="DF46" s="980"/>
      <c r="DG46" s="978"/>
      <c r="DH46" s="979"/>
      <c r="DI46" s="979"/>
      <c r="DJ46" s="979"/>
      <c r="DK46" s="980"/>
      <c r="DL46" s="978"/>
      <c r="DM46" s="979"/>
      <c r="DN46" s="979"/>
      <c r="DO46" s="979"/>
      <c r="DP46" s="980"/>
      <c r="DQ46" s="978"/>
      <c r="DR46" s="979"/>
      <c r="DS46" s="979"/>
      <c r="DT46" s="979"/>
      <c r="DU46" s="980"/>
      <c r="DV46" s="981"/>
      <c r="DW46" s="982"/>
      <c r="DX46" s="982"/>
      <c r="DY46" s="982"/>
      <c r="DZ46" s="983"/>
      <c r="EA46" s="212"/>
    </row>
    <row r="47" spans="1:131" ht="26.25" customHeight="1" x14ac:dyDescent="0.2">
      <c r="A47" s="220">
        <v>20</v>
      </c>
      <c r="B47" s="1019"/>
      <c r="C47" s="1020"/>
      <c r="D47" s="1020"/>
      <c r="E47" s="1020"/>
      <c r="F47" s="1020"/>
      <c r="G47" s="1020"/>
      <c r="H47" s="1020"/>
      <c r="I47" s="1020"/>
      <c r="J47" s="1020"/>
      <c r="K47" s="1020"/>
      <c r="L47" s="1020"/>
      <c r="M47" s="1020"/>
      <c r="N47" s="1020"/>
      <c r="O47" s="1020"/>
      <c r="P47" s="1021"/>
      <c r="Q47" s="1027"/>
      <c r="R47" s="1028"/>
      <c r="S47" s="1028"/>
      <c r="T47" s="1028"/>
      <c r="U47" s="1028"/>
      <c r="V47" s="1028"/>
      <c r="W47" s="1028"/>
      <c r="X47" s="1028"/>
      <c r="Y47" s="1028"/>
      <c r="Z47" s="1028"/>
      <c r="AA47" s="1028"/>
      <c r="AB47" s="1028"/>
      <c r="AC47" s="1028"/>
      <c r="AD47" s="1028"/>
      <c r="AE47" s="1029"/>
      <c r="AF47" s="1024"/>
      <c r="AG47" s="1025"/>
      <c r="AH47" s="1025"/>
      <c r="AI47" s="1025"/>
      <c r="AJ47" s="1026"/>
      <c r="AK47" s="967"/>
      <c r="AL47" s="958"/>
      <c r="AM47" s="958"/>
      <c r="AN47" s="958"/>
      <c r="AO47" s="958"/>
      <c r="AP47" s="958"/>
      <c r="AQ47" s="958"/>
      <c r="AR47" s="958"/>
      <c r="AS47" s="958"/>
      <c r="AT47" s="958"/>
      <c r="AU47" s="958"/>
      <c r="AV47" s="958"/>
      <c r="AW47" s="958"/>
      <c r="AX47" s="958"/>
      <c r="AY47" s="958"/>
      <c r="AZ47" s="1030"/>
      <c r="BA47" s="1030"/>
      <c r="BB47" s="1030"/>
      <c r="BC47" s="1030"/>
      <c r="BD47" s="1030"/>
      <c r="BE47" s="959"/>
      <c r="BF47" s="959"/>
      <c r="BG47" s="959"/>
      <c r="BH47" s="959"/>
      <c r="BI47" s="960"/>
      <c r="BJ47" s="214"/>
      <c r="BK47" s="214"/>
      <c r="BL47" s="214"/>
      <c r="BM47" s="214"/>
      <c r="BN47" s="214"/>
      <c r="BO47" s="223"/>
      <c r="BP47" s="223"/>
      <c r="BQ47" s="220">
        <v>41</v>
      </c>
      <c r="BR47" s="221"/>
      <c r="BS47" s="981"/>
      <c r="BT47" s="982"/>
      <c r="BU47" s="982"/>
      <c r="BV47" s="982"/>
      <c r="BW47" s="982"/>
      <c r="BX47" s="982"/>
      <c r="BY47" s="982"/>
      <c r="BZ47" s="982"/>
      <c r="CA47" s="982"/>
      <c r="CB47" s="982"/>
      <c r="CC47" s="982"/>
      <c r="CD47" s="982"/>
      <c r="CE47" s="982"/>
      <c r="CF47" s="982"/>
      <c r="CG47" s="1003"/>
      <c r="CH47" s="978"/>
      <c r="CI47" s="979"/>
      <c r="CJ47" s="979"/>
      <c r="CK47" s="979"/>
      <c r="CL47" s="980"/>
      <c r="CM47" s="978"/>
      <c r="CN47" s="979"/>
      <c r="CO47" s="979"/>
      <c r="CP47" s="979"/>
      <c r="CQ47" s="980"/>
      <c r="CR47" s="978"/>
      <c r="CS47" s="979"/>
      <c r="CT47" s="979"/>
      <c r="CU47" s="979"/>
      <c r="CV47" s="980"/>
      <c r="CW47" s="978"/>
      <c r="CX47" s="979"/>
      <c r="CY47" s="979"/>
      <c r="CZ47" s="979"/>
      <c r="DA47" s="980"/>
      <c r="DB47" s="978"/>
      <c r="DC47" s="979"/>
      <c r="DD47" s="979"/>
      <c r="DE47" s="979"/>
      <c r="DF47" s="980"/>
      <c r="DG47" s="978"/>
      <c r="DH47" s="979"/>
      <c r="DI47" s="979"/>
      <c r="DJ47" s="979"/>
      <c r="DK47" s="980"/>
      <c r="DL47" s="978"/>
      <c r="DM47" s="979"/>
      <c r="DN47" s="979"/>
      <c r="DO47" s="979"/>
      <c r="DP47" s="980"/>
      <c r="DQ47" s="978"/>
      <c r="DR47" s="979"/>
      <c r="DS47" s="979"/>
      <c r="DT47" s="979"/>
      <c r="DU47" s="980"/>
      <c r="DV47" s="981"/>
      <c r="DW47" s="982"/>
      <c r="DX47" s="982"/>
      <c r="DY47" s="982"/>
      <c r="DZ47" s="983"/>
      <c r="EA47" s="212"/>
    </row>
    <row r="48" spans="1:131" ht="26.25" customHeight="1" x14ac:dyDescent="0.2">
      <c r="A48" s="220">
        <v>21</v>
      </c>
      <c r="B48" s="1019"/>
      <c r="C48" s="1020"/>
      <c r="D48" s="1020"/>
      <c r="E48" s="1020"/>
      <c r="F48" s="1020"/>
      <c r="G48" s="1020"/>
      <c r="H48" s="1020"/>
      <c r="I48" s="1020"/>
      <c r="J48" s="1020"/>
      <c r="K48" s="1020"/>
      <c r="L48" s="1020"/>
      <c r="M48" s="1020"/>
      <c r="N48" s="1020"/>
      <c r="O48" s="1020"/>
      <c r="P48" s="1021"/>
      <c r="Q48" s="1027"/>
      <c r="R48" s="1028"/>
      <c r="S48" s="1028"/>
      <c r="T48" s="1028"/>
      <c r="U48" s="1028"/>
      <c r="V48" s="1028"/>
      <c r="W48" s="1028"/>
      <c r="X48" s="1028"/>
      <c r="Y48" s="1028"/>
      <c r="Z48" s="1028"/>
      <c r="AA48" s="1028"/>
      <c r="AB48" s="1028"/>
      <c r="AC48" s="1028"/>
      <c r="AD48" s="1028"/>
      <c r="AE48" s="1029"/>
      <c r="AF48" s="1024"/>
      <c r="AG48" s="1025"/>
      <c r="AH48" s="1025"/>
      <c r="AI48" s="1025"/>
      <c r="AJ48" s="1026"/>
      <c r="AK48" s="967"/>
      <c r="AL48" s="958"/>
      <c r="AM48" s="958"/>
      <c r="AN48" s="958"/>
      <c r="AO48" s="958"/>
      <c r="AP48" s="958"/>
      <c r="AQ48" s="958"/>
      <c r="AR48" s="958"/>
      <c r="AS48" s="958"/>
      <c r="AT48" s="958"/>
      <c r="AU48" s="958"/>
      <c r="AV48" s="958"/>
      <c r="AW48" s="958"/>
      <c r="AX48" s="958"/>
      <c r="AY48" s="958"/>
      <c r="AZ48" s="1030"/>
      <c r="BA48" s="1030"/>
      <c r="BB48" s="1030"/>
      <c r="BC48" s="1030"/>
      <c r="BD48" s="1030"/>
      <c r="BE48" s="959"/>
      <c r="BF48" s="959"/>
      <c r="BG48" s="959"/>
      <c r="BH48" s="959"/>
      <c r="BI48" s="960"/>
      <c r="BJ48" s="214"/>
      <c r="BK48" s="214"/>
      <c r="BL48" s="214"/>
      <c r="BM48" s="214"/>
      <c r="BN48" s="214"/>
      <c r="BO48" s="223"/>
      <c r="BP48" s="223"/>
      <c r="BQ48" s="220">
        <v>42</v>
      </c>
      <c r="BR48" s="221"/>
      <c r="BS48" s="981"/>
      <c r="BT48" s="982"/>
      <c r="BU48" s="982"/>
      <c r="BV48" s="982"/>
      <c r="BW48" s="982"/>
      <c r="BX48" s="982"/>
      <c r="BY48" s="982"/>
      <c r="BZ48" s="982"/>
      <c r="CA48" s="982"/>
      <c r="CB48" s="982"/>
      <c r="CC48" s="982"/>
      <c r="CD48" s="982"/>
      <c r="CE48" s="982"/>
      <c r="CF48" s="982"/>
      <c r="CG48" s="1003"/>
      <c r="CH48" s="978"/>
      <c r="CI48" s="979"/>
      <c r="CJ48" s="979"/>
      <c r="CK48" s="979"/>
      <c r="CL48" s="980"/>
      <c r="CM48" s="978"/>
      <c r="CN48" s="979"/>
      <c r="CO48" s="979"/>
      <c r="CP48" s="979"/>
      <c r="CQ48" s="980"/>
      <c r="CR48" s="978"/>
      <c r="CS48" s="979"/>
      <c r="CT48" s="979"/>
      <c r="CU48" s="979"/>
      <c r="CV48" s="980"/>
      <c r="CW48" s="978"/>
      <c r="CX48" s="979"/>
      <c r="CY48" s="979"/>
      <c r="CZ48" s="979"/>
      <c r="DA48" s="980"/>
      <c r="DB48" s="978"/>
      <c r="DC48" s="979"/>
      <c r="DD48" s="979"/>
      <c r="DE48" s="979"/>
      <c r="DF48" s="980"/>
      <c r="DG48" s="978"/>
      <c r="DH48" s="979"/>
      <c r="DI48" s="979"/>
      <c r="DJ48" s="979"/>
      <c r="DK48" s="980"/>
      <c r="DL48" s="978"/>
      <c r="DM48" s="979"/>
      <c r="DN48" s="979"/>
      <c r="DO48" s="979"/>
      <c r="DP48" s="980"/>
      <c r="DQ48" s="978"/>
      <c r="DR48" s="979"/>
      <c r="DS48" s="979"/>
      <c r="DT48" s="979"/>
      <c r="DU48" s="980"/>
      <c r="DV48" s="981"/>
      <c r="DW48" s="982"/>
      <c r="DX48" s="982"/>
      <c r="DY48" s="982"/>
      <c r="DZ48" s="983"/>
      <c r="EA48" s="212"/>
    </row>
    <row r="49" spans="1:131" ht="26.25" customHeight="1" x14ac:dyDescent="0.2">
      <c r="A49" s="220">
        <v>22</v>
      </c>
      <c r="B49" s="1019"/>
      <c r="C49" s="1020"/>
      <c r="D49" s="1020"/>
      <c r="E49" s="1020"/>
      <c r="F49" s="1020"/>
      <c r="G49" s="1020"/>
      <c r="H49" s="1020"/>
      <c r="I49" s="1020"/>
      <c r="J49" s="1020"/>
      <c r="K49" s="1020"/>
      <c r="L49" s="1020"/>
      <c r="M49" s="1020"/>
      <c r="N49" s="1020"/>
      <c r="O49" s="1020"/>
      <c r="P49" s="1021"/>
      <c r="Q49" s="1027"/>
      <c r="R49" s="1028"/>
      <c r="S49" s="1028"/>
      <c r="T49" s="1028"/>
      <c r="U49" s="1028"/>
      <c r="V49" s="1028"/>
      <c r="W49" s="1028"/>
      <c r="X49" s="1028"/>
      <c r="Y49" s="1028"/>
      <c r="Z49" s="1028"/>
      <c r="AA49" s="1028"/>
      <c r="AB49" s="1028"/>
      <c r="AC49" s="1028"/>
      <c r="AD49" s="1028"/>
      <c r="AE49" s="1029"/>
      <c r="AF49" s="1024"/>
      <c r="AG49" s="1025"/>
      <c r="AH49" s="1025"/>
      <c r="AI49" s="1025"/>
      <c r="AJ49" s="1026"/>
      <c r="AK49" s="967"/>
      <c r="AL49" s="958"/>
      <c r="AM49" s="958"/>
      <c r="AN49" s="958"/>
      <c r="AO49" s="958"/>
      <c r="AP49" s="958"/>
      <c r="AQ49" s="958"/>
      <c r="AR49" s="958"/>
      <c r="AS49" s="958"/>
      <c r="AT49" s="958"/>
      <c r="AU49" s="958"/>
      <c r="AV49" s="958"/>
      <c r="AW49" s="958"/>
      <c r="AX49" s="958"/>
      <c r="AY49" s="958"/>
      <c r="AZ49" s="1030"/>
      <c r="BA49" s="1030"/>
      <c r="BB49" s="1030"/>
      <c r="BC49" s="1030"/>
      <c r="BD49" s="1030"/>
      <c r="BE49" s="959"/>
      <c r="BF49" s="959"/>
      <c r="BG49" s="959"/>
      <c r="BH49" s="959"/>
      <c r="BI49" s="960"/>
      <c r="BJ49" s="214"/>
      <c r="BK49" s="214"/>
      <c r="BL49" s="214"/>
      <c r="BM49" s="214"/>
      <c r="BN49" s="214"/>
      <c r="BO49" s="223"/>
      <c r="BP49" s="223"/>
      <c r="BQ49" s="220">
        <v>43</v>
      </c>
      <c r="BR49" s="221"/>
      <c r="BS49" s="981"/>
      <c r="BT49" s="982"/>
      <c r="BU49" s="982"/>
      <c r="BV49" s="982"/>
      <c r="BW49" s="982"/>
      <c r="BX49" s="982"/>
      <c r="BY49" s="982"/>
      <c r="BZ49" s="982"/>
      <c r="CA49" s="982"/>
      <c r="CB49" s="982"/>
      <c r="CC49" s="982"/>
      <c r="CD49" s="982"/>
      <c r="CE49" s="982"/>
      <c r="CF49" s="982"/>
      <c r="CG49" s="1003"/>
      <c r="CH49" s="978"/>
      <c r="CI49" s="979"/>
      <c r="CJ49" s="979"/>
      <c r="CK49" s="979"/>
      <c r="CL49" s="980"/>
      <c r="CM49" s="978"/>
      <c r="CN49" s="979"/>
      <c r="CO49" s="979"/>
      <c r="CP49" s="979"/>
      <c r="CQ49" s="980"/>
      <c r="CR49" s="978"/>
      <c r="CS49" s="979"/>
      <c r="CT49" s="979"/>
      <c r="CU49" s="979"/>
      <c r="CV49" s="980"/>
      <c r="CW49" s="978"/>
      <c r="CX49" s="979"/>
      <c r="CY49" s="979"/>
      <c r="CZ49" s="979"/>
      <c r="DA49" s="980"/>
      <c r="DB49" s="978"/>
      <c r="DC49" s="979"/>
      <c r="DD49" s="979"/>
      <c r="DE49" s="979"/>
      <c r="DF49" s="980"/>
      <c r="DG49" s="978"/>
      <c r="DH49" s="979"/>
      <c r="DI49" s="979"/>
      <c r="DJ49" s="979"/>
      <c r="DK49" s="980"/>
      <c r="DL49" s="978"/>
      <c r="DM49" s="979"/>
      <c r="DN49" s="979"/>
      <c r="DO49" s="979"/>
      <c r="DP49" s="980"/>
      <c r="DQ49" s="978"/>
      <c r="DR49" s="979"/>
      <c r="DS49" s="979"/>
      <c r="DT49" s="979"/>
      <c r="DU49" s="980"/>
      <c r="DV49" s="981"/>
      <c r="DW49" s="982"/>
      <c r="DX49" s="982"/>
      <c r="DY49" s="982"/>
      <c r="DZ49" s="983"/>
      <c r="EA49" s="212"/>
    </row>
    <row r="50" spans="1:131" ht="26.25" customHeight="1" x14ac:dyDescent="0.2">
      <c r="A50" s="220">
        <v>23</v>
      </c>
      <c r="B50" s="1019"/>
      <c r="C50" s="1020"/>
      <c r="D50" s="1020"/>
      <c r="E50" s="1020"/>
      <c r="F50" s="1020"/>
      <c r="G50" s="1020"/>
      <c r="H50" s="1020"/>
      <c r="I50" s="1020"/>
      <c r="J50" s="1020"/>
      <c r="K50" s="1020"/>
      <c r="L50" s="1020"/>
      <c r="M50" s="1020"/>
      <c r="N50" s="1020"/>
      <c r="O50" s="1020"/>
      <c r="P50" s="1021"/>
      <c r="Q50" s="1022"/>
      <c r="R50" s="1014"/>
      <c r="S50" s="1014"/>
      <c r="T50" s="1014"/>
      <c r="U50" s="1014"/>
      <c r="V50" s="1014"/>
      <c r="W50" s="1014"/>
      <c r="X50" s="1014"/>
      <c r="Y50" s="1014"/>
      <c r="Z50" s="1014"/>
      <c r="AA50" s="1014"/>
      <c r="AB50" s="1014"/>
      <c r="AC50" s="1014"/>
      <c r="AD50" s="1014"/>
      <c r="AE50" s="1023"/>
      <c r="AF50" s="1024"/>
      <c r="AG50" s="1025"/>
      <c r="AH50" s="1025"/>
      <c r="AI50" s="1025"/>
      <c r="AJ50" s="1026"/>
      <c r="AK50" s="1013"/>
      <c r="AL50" s="1014"/>
      <c r="AM50" s="1014"/>
      <c r="AN50" s="1014"/>
      <c r="AO50" s="1014"/>
      <c r="AP50" s="1014"/>
      <c r="AQ50" s="1014"/>
      <c r="AR50" s="1014"/>
      <c r="AS50" s="1014"/>
      <c r="AT50" s="1014"/>
      <c r="AU50" s="1014"/>
      <c r="AV50" s="1014"/>
      <c r="AW50" s="1014"/>
      <c r="AX50" s="1014"/>
      <c r="AY50" s="1014"/>
      <c r="AZ50" s="1015"/>
      <c r="BA50" s="1015"/>
      <c r="BB50" s="1015"/>
      <c r="BC50" s="1015"/>
      <c r="BD50" s="1015"/>
      <c r="BE50" s="959"/>
      <c r="BF50" s="959"/>
      <c r="BG50" s="959"/>
      <c r="BH50" s="959"/>
      <c r="BI50" s="960"/>
      <c r="BJ50" s="214"/>
      <c r="BK50" s="214"/>
      <c r="BL50" s="214"/>
      <c r="BM50" s="214"/>
      <c r="BN50" s="214"/>
      <c r="BO50" s="223"/>
      <c r="BP50" s="223"/>
      <c r="BQ50" s="220">
        <v>44</v>
      </c>
      <c r="BR50" s="221"/>
      <c r="BS50" s="981"/>
      <c r="BT50" s="982"/>
      <c r="BU50" s="982"/>
      <c r="BV50" s="982"/>
      <c r="BW50" s="982"/>
      <c r="BX50" s="982"/>
      <c r="BY50" s="982"/>
      <c r="BZ50" s="982"/>
      <c r="CA50" s="982"/>
      <c r="CB50" s="982"/>
      <c r="CC50" s="982"/>
      <c r="CD50" s="982"/>
      <c r="CE50" s="982"/>
      <c r="CF50" s="982"/>
      <c r="CG50" s="1003"/>
      <c r="CH50" s="978"/>
      <c r="CI50" s="979"/>
      <c r="CJ50" s="979"/>
      <c r="CK50" s="979"/>
      <c r="CL50" s="980"/>
      <c r="CM50" s="978"/>
      <c r="CN50" s="979"/>
      <c r="CO50" s="979"/>
      <c r="CP50" s="979"/>
      <c r="CQ50" s="980"/>
      <c r="CR50" s="978"/>
      <c r="CS50" s="979"/>
      <c r="CT50" s="979"/>
      <c r="CU50" s="979"/>
      <c r="CV50" s="980"/>
      <c r="CW50" s="978"/>
      <c r="CX50" s="979"/>
      <c r="CY50" s="979"/>
      <c r="CZ50" s="979"/>
      <c r="DA50" s="980"/>
      <c r="DB50" s="978"/>
      <c r="DC50" s="979"/>
      <c r="DD50" s="979"/>
      <c r="DE50" s="979"/>
      <c r="DF50" s="980"/>
      <c r="DG50" s="978"/>
      <c r="DH50" s="979"/>
      <c r="DI50" s="979"/>
      <c r="DJ50" s="979"/>
      <c r="DK50" s="980"/>
      <c r="DL50" s="978"/>
      <c r="DM50" s="979"/>
      <c r="DN50" s="979"/>
      <c r="DO50" s="979"/>
      <c r="DP50" s="980"/>
      <c r="DQ50" s="978"/>
      <c r="DR50" s="979"/>
      <c r="DS50" s="979"/>
      <c r="DT50" s="979"/>
      <c r="DU50" s="980"/>
      <c r="DV50" s="981"/>
      <c r="DW50" s="982"/>
      <c r="DX50" s="982"/>
      <c r="DY50" s="982"/>
      <c r="DZ50" s="983"/>
      <c r="EA50" s="212"/>
    </row>
    <row r="51" spans="1:131" ht="26.25" customHeight="1" x14ac:dyDescent="0.2">
      <c r="A51" s="220">
        <v>24</v>
      </c>
      <c r="B51" s="1019"/>
      <c r="C51" s="1020"/>
      <c r="D51" s="1020"/>
      <c r="E51" s="1020"/>
      <c r="F51" s="1020"/>
      <c r="G51" s="1020"/>
      <c r="H51" s="1020"/>
      <c r="I51" s="1020"/>
      <c r="J51" s="1020"/>
      <c r="K51" s="1020"/>
      <c r="L51" s="1020"/>
      <c r="M51" s="1020"/>
      <c r="N51" s="1020"/>
      <c r="O51" s="1020"/>
      <c r="P51" s="1021"/>
      <c r="Q51" s="1022"/>
      <c r="R51" s="1014"/>
      <c r="S51" s="1014"/>
      <c r="T51" s="1014"/>
      <c r="U51" s="1014"/>
      <c r="V51" s="1014"/>
      <c r="W51" s="1014"/>
      <c r="X51" s="1014"/>
      <c r="Y51" s="1014"/>
      <c r="Z51" s="1014"/>
      <c r="AA51" s="1014"/>
      <c r="AB51" s="1014"/>
      <c r="AC51" s="1014"/>
      <c r="AD51" s="1014"/>
      <c r="AE51" s="1023"/>
      <c r="AF51" s="1024"/>
      <c r="AG51" s="1025"/>
      <c r="AH51" s="1025"/>
      <c r="AI51" s="1025"/>
      <c r="AJ51" s="1026"/>
      <c r="AK51" s="1013"/>
      <c r="AL51" s="1014"/>
      <c r="AM51" s="1014"/>
      <c r="AN51" s="1014"/>
      <c r="AO51" s="1014"/>
      <c r="AP51" s="1014"/>
      <c r="AQ51" s="1014"/>
      <c r="AR51" s="1014"/>
      <c r="AS51" s="1014"/>
      <c r="AT51" s="1014"/>
      <c r="AU51" s="1014"/>
      <c r="AV51" s="1014"/>
      <c r="AW51" s="1014"/>
      <c r="AX51" s="1014"/>
      <c r="AY51" s="1014"/>
      <c r="AZ51" s="1015"/>
      <c r="BA51" s="1015"/>
      <c r="BB51" s="1015"/>
      <c r="BC51" s="1015"/>
      <c r="BD51" s="1015"/>
      <c r="BE51" s="959"/>
      <c r="BF51" s="959"/>
      <c r="BG51" s="959"/>
      <c r="BH51" s="959"/>
      <c r="BI51" s="960"/>
      <c r="BJ51" s="214"/>
      <c r="BK51" s="214"/>
      <c r="BL51" s="214"/>
      <c r="BM51" s="214"/>
      <c r="BN51" s="214"/>
      <c r="BO51" s="223"/>
      <c r="BP51" s="223"/>
      <c r="BQ51" s="220">
        <v>45</v>
      </c>
      <c r="BR51" s="221"/>
      <c r="BS51" s="981"/>
      <c r="BT51" s="982"/>
      <c r="BU51" s="982"/>
      <c r="BV51" s="982"/>
      <c r="BW51" s="982"/>
      <c r="BX51" s="982"/>
      <c r="BY51" s="982"/>
      <c r="BZ51" s="982"/>
      <c r="CA51" s="982"/>
      <c r="CB51" s="982"/>
      <c r="CC51" s="982"/>
      <c r="CD51" s="982"/>
      <c r="CE51" s="982"/>
      <c r="CF51" s="982"/>
      <c r="CG51" s="1003"/>
      <c r="CH51" s="978"/>
      <c r="CI51" s="979"/>
      <c r="CJ51" s="979"/>
      <c r="CK51" s="979"/>
      <c r="CL51" s="980"/>
      <c r="CM51" s="978"/>
      <c r="CN51" s="979"/>
      <c r="CO51" s="979"/>
      <c r="CP51" s="979"/>
      <c r="CQ51" s="980"/>
      <c r="CR51" s="978"/>
      <c r="CS51" s="979"/>
      <c r="CT51" s="979"/>
      <c r="CU51" s="979"/>
      <c r="CV51" s="980"/>
      <c r="CW51" s="978"/>
      <c r="CX51" s="979"/>
      <c r="CY51" s="979"/>
      <c r="CZ51" s="979"/>
      <c r="DA51" s="980"/>
      <c r="DB51" s="978"/>
      <c r="DC51" s="979"/>
      <c r="DD51" s="979"/>
      <c r="DE51" s="979"/>
      <c r="DF51" s="980"/>
      <c r="DG51" s="978"/>
      <c r="DH51" s="979"/>
      <c r="DI51" s="979"/>
      <c r="DJ51" s="979"/>
      <c r="DK51" s="980"/>
      <c r="DL51" s="978"/>
      <c r="DM51" s="979"/>
      <c r="DN51" s="979"/>
      <c r="DO51" s="979"/>
      <c r="DP51" s="980"/>
      <c r="DQ51" s="978"/>
      <c r="DR51" s="979"/>
      <c r="DS51" s="979"/>
      <c r="DT51" s="979"/>
      <c r="DU51" s="980"/>
      <c r="DV51" s="981"/>
      <c r="DW51" s="982"/>
      <c r="DX51" s="982"/>
      <c r="DY51" s="982"/>
      <c r="DZ51" s="983"/>
      <c r="EA51" s="212"/>
    </row>
    <row r="52" spans="1:131" ht="26.25" customHeight="1" x14ac:dyDescent="0.2">
      <c r="A52" s="220">
        <v>25</v>
      </c>
      <c r="B52" s="1019"/>
      <c r="C52" s="1020"/>
      <c r="D52" s="1020"/>
      <c r="E52" s="1020"/>
      <c r="F52" s="1020"/>
      <c r="G52" s="1020"/>
      <c r="H52" s="1020"/>
      <c r="I52" s="1020"/>
      <c r="J52" s="1020"/>
      <c r="K52" s="1020"/>
      <c r="L52" s="1020"/>
      <c r="M52" s="1020"/>
      <c r="N52" s="1020"/>
      <c r="O52" s="1020"/>
      <c r="P52" s="1021"/>
      <c r="Q52" s="1022"/>
      <c r="R52" s="1014"/>
      <c r="S52" s="1014"/>
      <c r="T52" s="1014"/>
      <c r="U52" s="1014"/>
      <c r="V52" s="1014"/>
      <c r="W52" s="1014"/>
      <c r="X52" s="1014"/>
      <c r="Y52" s="1014"/>
      <c r="Z52" s="1014"/>
      <c r="AA52" s="1014"/>
      <c r="AB52" s="1014"/>
      <c r="AC52" s="1014"/>
      <c r="AD52" s="1014"/>
      <c r="AE52" s="1023"/>
      <c r="AF52" s="1024"/>
      <c r="AG52" s="1025"/>
      <c r="AH52" s="1025"/>
      <c r="AI52" s="1025"/>
      <c r="AJ52" s="1026"/>
      <c r="AK52" s="1013"/>
      <c r="AL52" s="1014"/>
      <c r="AM52" s="1014"/>
      <c r="AN52" s="1014"/>
      <c r="AO52" s="1014"/>
      <c r="AP52" s="1014"/>
      <c r="AQ52" s="1014"/>
      <c r="AR52" s="1014"/>
      <c r="AS52" s="1014"/>
      <c r="AT52" s="1014"/>
      <c r="AU52" s="1014"/>
      <c r="AV52" s="1014"/>
      <c r="AW52" s="1014"/>
      <c r="AX52" s="1014"/>
      <c r="AY52" s="1014"/>
      <c r="AZ52" s="1015"/>
      <c r="BA52" s="1015"/>
      <c r="BB52" s="1015"/>
      <c r="BC52" s="1015"/>
      <c r="BD52" s="1015"/>
      <c r="BE52" s="959"/>
      <c r="BF52" s="959"/>
      <c r="BG52" s="959"/>
      <c r="BH52" s="959"/>
      <c r="BI52" s="960"/>
      <c r="BJ52" s="214"/>
      <c r="BK52" s="214"/>
      <c r="BL52" s="214"/>
      <c r="BM52" s="214"/>
      <c r="BN52" s="214"/>
      <c r="BO52" s="223"/>
      <c r="BP52" s="223"/>
      <c r="BQ52" s="220">
        <v>46</v>
      </c>
      <c r="BR52" s="221"/>
      <c r="BS52" s="981"/>
      <c r="BT52" s="982"/>
      <c r="BU52" s="982"/>
      <c r="BV52" s="982"/>
      <c r="BW52" s="982"/>
      <c r="BX52" s="982"/>
      <c r="BY52" s="982"/>
      <c r="BZ52" s="982"/>
      <c r="CA52" s="982"/>
      <c r="CB52" s="982"/>
      <c r="CC52" s="982"/>
      <c r="CD52" s="982"/>
      <c r="CE52" s="982"/>
      <c r="CF52" s="982"/>
      <c r="CG52" s="1003"/>
      <c r="CH52" s="978"/>
      <c r="CI52" s="979"/>
      <c r="CJ52" s="979"/>
      <c r="CK52" s="979"/>
      <c r="CL52" s="980"/>
      <c r="CM52" s="978"/>
      <c r="CN52" s="979"/>
      <c r="CO52" s="979"/>
      <c r="CP52" s="979"/>
      <c r="CQ52" s="980"/>
      <c r="CR52" s="978"/>
      <c r="CS52" s="979"/>
      <c r="CT52" s="979"/>
      <c r="CU52" s="979"/>
      <c r="CV52" s="980"/>
      <c r="CW52" s="978"/>
      <c r="CX52" s="979"/>
      <c r="CY52" s="979"/>
      <c r="CZ52" s="979"/>
      <c r="DA52" s="980"/>
      <c r="DB52" s="978"/>
      <c r="DC52" s="979"/>
      <c r="DD52" s="979"/>
      <c r="DE52" s="979"/>
      <c r="DF52" s="980"/>
      <c r="DG52" s="978"/>
      <c r="DH52" s="979"/>
      <c r="DI52" s="979"/>
      <c r="DJ52" s="979"/>
      <c r="DK52" s="980"/>
      <c r="DL52" s="978"/>
      <c r="DM52" s="979"/>
      <c r="DN52" s="979"/>
      <c r="DO52" s="979"/>
      <c r="DP52" s="980"/>
      <c r="DQ52" s="978"/>
      <c r="DR52" s="979"/>
      <c r="DS52" s="979"/>
      <c r="DT52" s="979"/>
      <c r="DU52" s="980"/>
      <c r="DV52" s="981"/>
      <c r="DW52" s="982"/>
      <c r="DX52" s="982"/>
      <c r="DY52" s="982"/>
      <c r="DZ52" s="983"/>
      <c r="EA52" s="212"/>
    </row>
    <row r="53" spans="1:131" ht="26.25" customHeight="1" x14ac:dyDescent="0.2">
      <c r="A53" s="220">
        <v>26</v>
      </c>
      <c r="B53" s="1019"/>
      <c r="C53" s="1020"/>
      <c r="D53" s="1020"/>
      <c r="E53" s="1020"/>
      <c r="F53" s="1020"/>
      <c r="G53" s="1020"/>
      <c r="H53" s="1020"/>
      <c r="I53" s="1020"/>
      <c r="J53" s="1020"/>
      <c r="K53" s="1020"/>
      <c r="L53" s="1020"/>
      <c r="M53" s="1020"/>
      <c r="N53" s="1020"/>
      <c r="O53" s="1020"/>
      <c r="P53" s="1021"/>
      <c r="Q53" s="1022"/>
      <c r="R53" s="1014"/>
      <c r="S53" s="1014"/>
      <c r="T53" s="1014"/>
      <c r="U53" s="1014"/>
      <c r="V53" s="1014"/>
      <c r="W53" s="1014"/>
      <c r="X53" s="1014"/>
      <c r="Y53" s="1014"/>
      <c r="Z53" s="1014"/>
      <c r="AA53" s="1014"/>
      <c r="AB53" s="1014"/>
      <c r="AC53" s="1014"/>
      <c r="AD53" s="1014"/>
      <c r="AE53" s="1023"/>
      <c r="AF53" s="1024"/>
      <c r="AG53" s="1025"/>
      <c r="AH53" s="1025"/>
      <c r="AI53" s="1025"/>
      <c r="AJ53" s="1026"/>
      <c r="AK53" s="1013"/>
      <c r="AL53" s="1014"/>
      <c r="AM53" s="1014"/>
      <c r="AN53" s="1014"/>
      <c r="AO53" s="1014"/>
      <c r="AP53" s="1014"/>
      <c r="AQ53" s="1014"/>
      <c r="AR53" s="1014"/>
      <c r="AS53" s="1014"/>
      <c r="AT53" s="1014"/>
      <c r="AU53" s="1014"/>
      <c r="AV53" s="1014"/>
      <c r="AW53" s="1014"/>
      <c r="AX53" s="1014"/>
      <c r="AY53" s="1014"/>
      <c r="AZ53" s="1015"/>
      <c r="BA53" s="1015"/>
      <c r="BB53" s="1015"/>
      <c r="BC53" s="1015"/>
      <c r="BD53" s="1015"/>
      <c r="BE53" s="959"/>
      <c r="BF53" s="959"/>
      <c r="BG53" s="959"/>
      <c r="BH53" s="959"/>
      <c r="BI53" s="960"/>
      <c r="BJ53" s="214"/>
      <c r="BK53" s="214"/>
      <c r="BL53" s="214"/>
      <c r="BM53" s="214"/>
      <c r="BN53" s="214"/>
      <c r="BO53" s="223"/>
      <c r="BP53" s="223"/>
      <c r="BQ53" s="220">
        <v>47</v>
      </c>
      <c r="BR53" s="221"/>
      <c r="BS53" s="981"/>
      <c r="BT53" s="982"/>
      <c r="BU53" s="982"/>
      <c r="BV53" s="982"/>
      <c r="BW53" s="982"/>
      <c r="BX53" s="982"/>
      <c r="BY53" s="982"/>
      <c r="BZ53" s="982"/>
      <c r="CA53" s="982"/>
      <c r="CB53" s="982"/>
      <c r="CC53" s="982"/>
      <c r="CD53" s="982"/>
      <c r="CE53" s="982"/>
      <c r="CF53" s="982"/>
      <c r="CG53" s="1003"/>
      <c r="CH53" s="978"/>
      <c r="CI53" s="979"/>
      <c r="CJ53" s="979"/>
      <c r="CK53" s="979"/>
      <c r="CL53" s="980"/>
      <c r="CM53" s="978"/>
      <c r="CN53" s="979"/>
      <c r="CO53" s="979"/>
      <c r="CP53" s="979"/>
      <c r="CQ53" s="980"/>
      <c r="CR53" s="978"/>
      <c r="CS53" s="979"/>
      <c r="CT53" s="979"/>
      <c r="CU53" s="979"/>
      <c r="CV53" s="980"/>
      <c r="CW53" s="978"/>
      <c r="CX53" s="979"/>
      <c r="CY53" s="979"/>
      <c r="CZ53" s="979"/>
      <c r="DA53" s="980"/>
      <c r="DB53" s="978"/>
      <c r="DC53" s="979"/>
      <c r="DD53" s="979"/>
      <c r="DE53" s="979"/>
      <c r="DF53" s="980"/>
      <c r="DG53" s="978"/>
      <c r="DH53" s="979"/>
      <c r="DI53" s="979"/>
      <c r="DJ53" s="979"/>
      <c r="DK53" s="980"/>
      <c r="DL53" s="978"/>
      <c r="DM53" s="979"/>
      <c r="DN53" s="979"/>
      <c r="DO53" s="979"/>
      <c r="DP53" s="980"/>
      <c r="DQ53" s="978"/>
      <c r="DR53" s="979"/>
      <c r="DS53" s="979"/>
      <c r="DT53" s="979"/>
      <c r="DU53" s="980"/>
      <c r="DV53" s="981"/>
      <c r="DW53" s="982"/>
      <c r="DX53" s="982"/>
      <c r="DY53" s="982"/>
      <c r="DZ53" s="983"/>
      <c r="EA53" s="212"/>
    </row>
    <row r="54" spans="1:131" ht="26.25" customHeight="1" x14ac:dyDescent="0.2">
      <c r="A54" s="220">
        <v>27</v>
      </c>
      <c r="B54" s="1019"/>
      <c r="C54" s="1020"/>
      <c r="D54" s="1020"/>
      <c r="E54" s="1020"/>
      <c r="F54" s="1020"/>
      <c r="G54" s="1020"/>
      <c r="H54" s="1020"/>
      <c r="I54" s="1020"/>
      <c r="J54" s="1020"/>
      <c r="K54" s="1020"/>
      <c r="L54" s="1020"/>
      <c r="M54" s="1020"/>
      <c r="N54" s="1020"/>
      <c r="O54" s="1020"/>
      <c r="P54" s="1021"/>
      <c r="Q54" s="1022"/>
      <c r="R54" s="1014"/>
      <c r="S54" s="1014"/>
      <c r="T54" s="1014"/>
      <c r="U54" s="1014"/>
      <c r="V54" s="1014"/>
      <c r="W54" s="1014"/>
      <c r="X54" s="1014"/>
      <c r="Y54" s="1014"/>
      <c r="Z54" s="1014"/>
      <c r="AA54" s="1014"/>
      <c r="AB54" s="1014"/>
      <c r="AC54" s="1014"/>
      <c r="AD54" s="1014"/>
      <c r="AE54" s="1023"/>
      <c r="AF54" s="1024"/>
      <c r="AG54" s="1025"/>
      <c r="AH54" s="1025"/>
      <c r="AI54" s="1025"/>
      <c r="AJ54" s="1026"/>
      <c r="AK54" s="1013"/>
      <c r="AL54" s="1014"/>
      <c r="AM54" s="1014"/>
      <c r="AN54" s="1014"/>
      <c r="AO54" s="1014"/>
      <c r="AP54" s="1014"/>
      <c r="AQ54" s="1014"/>
      <c r="AR54" s="1014"/>
      <c r="AS54" s="1014"/>
      <c r="AT54" s="1014"/>
      <c r="AU54" s="1014"/>
      <c r="AV54" s="1014"/>
      <c r="AW54" s="1014"/>
      <c r="AX54" s="1014"/>
      <c r="AY54" s="1014"/>
      <c r="AZ54" s="1015"/>
      <c r="BA54" s="1015"/>
      <c r="BB54" s="1015"/>
      <c r="BC54" s="1015"/>
      <c r="BD54" s="1015"/>
      <c r="BE54" s="959"/>
      <c r="BF54" s="959"/>
      <c r="BG54" s="959"/>
      <c r="BH54" s="959"/>
      <c r="BI54" s="960"/>
      <c r="BJ54" s="214"/>
      <c r="BK54" s="214"/>
      <c r="BL54" s="214"/>
      <c r="BM54" s="214"/>
      <c r="BN54" s="214"/>
      <c r="BO54" s="223"/>
      <c r="BP54" s="223"/>
      <c r="BQ54" s="220">
        <v>48</v>
      </c>
      <c r="BR54" s="221"/>
      <c r="BS54" s="981"/>
      <c r="BT54" s="982"/>
      <c r="BU54" s="982"/>
      <c r="BV54" s="982"/>
      <c r="BW54" s="982"/>
      <c r="BX54" s="982"/>
      <c r="BY54" s="982"/>
      <c r="BZ54" s="982"/>
      <c r="CA54" s="982"/>
      <c r="CB54" s="982"/>
      <c r="CC54" s="982"/>
      <c r="CD54" s="982"/>
      <c r="CE54" s="982"/>
      <c r="CF54" s="982"/>
      <c r="CG54" s="1003"/>
      <c r="CH54" s="978"/>
      <c r="CI54" s="979"/>
      <c r="CJ54" s="979"/>
      <c r="CK54" s="979"/>
      <c r="CL54" s="980"/>
      <c r="CM54" s="978"/>
      <c r="CN54" s="979"/>
      <c r="CO54" s="979"/>
      <c r="CP54" s="979"/>
      <c r="CQ54" s="980"/>
      <c r="CR54" s="978"/>
      <c r="CS54" s="979"/>
      <c r="CT54" s="979"/>
      <c r="CU54" s="979"/>
      <c r="CV54" s="980"/>
      <c r="CW54" s="978"/>
      <c r="CX54" s="979"/>
      <c r="CY54" s="979"/>
      <c r="CZ54" s="979"/>
      <c r="DA54" s="980"/>
      <c r="DB54" s="978"/>
      <c r="DC54" s="979"/>
      <c r="DD54" s="979"/>
      <c r="DE54" s="979"/>
      <c r="DF54" s="980"/>
      <c r="DG54" s="978"/>
      <c r="DH54" s="979"/>
      <c r="DI54" s="979"/>
      <c r="DJ54" s="979"/>
      <c r="DK54" s="980"/>
      <c r="DL54" s="978"/>
      <c r="DM54" s="979"/>
      <c r="DN54" s="979"/>
      <c r="DO54" s="979"/>
      <c r="DP54" s="980"/>
      <c r="DQ54" s="978"/>
      <c r="DR54" s="979"/>
      <c r="DS54" s="979"/>
      <c r="DT54" s="979"/>
      <c r="DU54" s="980"/>
      <c r="DV54" s="981"/>
      <c r="DW54" s="982"/>
      <c r="DX54" s="982"/>
      <c r="DY54" s="982"/>
      <c r="DZ54" s="983"/>
      <c r="EA54" s="212"/>
    </row>
    <row r="55" spans="1:131" ht="26.25" customHeight="1" x14ac:dyDescent="0.2">
      <c r="A55" s="220">
        <v>28</v>
      </c>
      <c r="B55" s="1019"/>
      <c r="C55" s="1020"/>
      <c r="D55" s="1020"/>
      <c r="E55" s="1020"/>
      <c r="F55" s="1020"/>
      <c r="G55" s="1020"/>
      <c r="H55" s="1020"/>
      <c r="I55" s="1020"/>
      <c r="J55" s="1020"/>
      <c r="K55" s="1020"/>
      <c r="L55" s="1020"/>
      <c r="M55" s="1020"/>
      <c r="N55" s="1020"/>
      <c r="O55" s="1020"/>
      <c r="P55" s="1021"/>
      <c r="Q55" s="1022"/>
      <c r="R55" s="1014"/>
      <c r="S55" s="1014"/>
      <c r="T55" s="1014"/>
      <c r="U55" s="1014"/>
      <c r="V55" s="1014"/>
      <c r="W55" s="1014"/>
      <c r="X55" s="1014"/>
      <c r="Y55" s="1014"/>
      <c r="Z55" s="1014"/>
      <c r="AA55" s="1014"/>
      <c r="AB55" s="1014"/>
      <c r="AC55" s="1014"/>
      <c r="AD55" s="1014"/>
      <c r="AE55" s="1023"/>
      <c r="AF55" s="1024"/>
      <c r="AG55" s="1025"/>
      <c r="AH55" s="1025"/>
      <c r="AI55" s="1025"/>
      <c r="AJ55" s="1026"/>
      <c r="AK55" s="1013"/>
      <c r="AL55" s="1014"/>
      <c r="AM55" s="1014"/>
      <c r="AN55" s="1014"/>
      <c r="AO55" s="1014"/>
      <c r="AP55" s="1014"/>
      <c r="AQ55" s="1014"/>
      <c r="AR55" s="1014"/>
      <c r="AS55" s="1014"/>
      <c r="AT55" s="1014"/>
      <c r="AU55" s="1014"/>
      <c r="AV55" s="1014"/>
      <c r="AW55" s="1014"/>
      <c r="AX55" s="1014"/>
      <c r="AY55" s="1014"/>
      <c r="AZ55" s="1015"/>
      <c r="BA55" s="1015"/>
      <c r="BB55" s="1015"/>
      <c r="BC55" s="1015"/>
      <c r="BD55" s="1015"/>
      <c r="BE55" s="959"/>
      <c r="BF55" s="959"/>
      <c r="BG55" s="959"/>
      <c r="BH55" s="959"/>
      <c r="BI55" s="960"/>
      <c r="BJ55" s="214"/>
      <c r="BK55" s="214"/>
      <c r="BL55" s="214"/>
      <c r="BM55" s="214"/>
      <c r="BN55" s="214"/>
      <c r="BO55" s="223"/>
      <c r="BP55" s="223"/>
      <c r="BQ55" s="220">
        <v>49</v>
      </c>
      <c r="BR55" s="221"/>
      <c r="BS55" s="981"/>
      <c r="BT55" s="982"/>
      <c r="BU55" s="982"/>
      <c r="BV55" s="982"/>
      <c r="BW55" s="982"/>
      <c r="BX55" s="982"/>
      <c r="BY55" s="982"/>
      <c r="BZ55" s="982"/>
      <c r="CA55" s="982"/>
      <c r="CB55" s="982"/>
      <c r="CC55" s="982"/>
      <c r="CD55" s="982"/>
      <c r="CE55" s="982"/>
      <c r="CF55" s="982"/>
      <c r="CG55" s="1003"/>
      <c r="CH55" s="978"/>
      <c r="CI55" s="979"/>
      <c r="CJ55" s="979"/>
      <c r="CK55" s="979"/>
      <c r="CL55" s="980"/>
      <c r="CM55" s="978"/>
      <c r="CN55" s="979"/>
      <c r="CO55" s="979"/>
      <c r="CP55" s="979"/>
      <c r="CQ55" s="980"/>
      <c r="CR55" s="978"/>
      <c r="CS55" s="979"/>
      <c r="CT55" s="979"/>
      <c r="CU55" s="979"/>
      <c r="CV55" s="980"/>
      <c r="CW55" s="978"/>
      <c r="CX55" s="979"/>
      <c r="CY55" s="979"/>
      <c r="CZ55" s="979"/>
      <c r="DA55" s="980"/>
      <c r="DB55" s="978"/>
      <c r="DC55" s="979"/>
      <c r="DD55" s="979"/>
      <c r="DE55" s="979"/>
      <c r="DF55" s="980"/>
      <c r="DG55" s="978"/>
      <c r="DH55" s="979"/>
      <c r="DI55" s="979"/>
      <c r="DJ55" s="979"/>
      <c r="DK55" s="980"/>
      <c r="DL55" s="978"/>
      <c r="DM55" s="979"/>
      <c r="DN55" s="979"/>
      <c r="DO55" s="979"/>
      <c r="DP55" s="980"/>
      <c r="DQ55" s="978"/>
      <c r="DR55" s="979"/>
      <c r="DS55" s="979"/>
      <c r="DT55" s="979"/>
      <c r="DU55" s="980"/>
      <c r="DV55" s="981"/>
      <c r="DW55" s="982"/>
      <c r="DX55" s="982"/>
      <c r="DY55" s="982"/>
      <c r="DZ55" s="983"/>
      <c r="EA55" s="212"/>
    </row>
    <row r="56" spans="1:131" ht="26.25" customHeight="1" x14ac:dyDescent="0.2">
      <c r="A56" s="220">
        <v>29</v>
      </c>
      <c r="B56" s="1019"/>
      <c r="C56" s="1020"/>
      <c r="D56" s="1020"/>
      <c r="E56" s="1020"/>
      <c r="F56" s="1020"/>
      <c r="G56" s="1020"/>
      <c r="H56" s="1020"/>
      <c r="I56" s="1020"/>
      <c r="J56" s="1020"/>
      <c r="K56" s="1020"/>
      <c r="L56" s="1020"/>
      <c r="M56" s="1020"/>
      <c r="N56" s="1020"/>
      <c r="O56" s="1020"/>
      <c r="P56" s="1021"/>
      <c r="Q56" s="1022"/>
      <c r="R56" s="1014"/>
      <c r="S56" s="1014"/>
      <c r="T56" s="1014"/>
      <c r="U56" s="1014"/>
      <c r="V56" s="1014"/>
      <c r="W56" s="1014"/>
      <c r="X56" s="1014"/>
      <c r="Y56" s="1014"/>
      <c r="Z56" s="1014"/>
      <c r="AA56" s="1014"/>
      <c r="AB56" s="1014"/>
      <c r="AC56" s="1014"/>
      <c r="AD56" s="1014"/>
      <c r="AE56" s="1023"/>
      <c r="AF56" s="1024"/>
      <c r="AG56" s="1025"/>
      <c r="AH56" s="1025"/>
      <c r="AI56" s="1025"/>
      <c r="AJ56" s="1026"/>
      <c r="AK56" s="1013"/>
      <c r="AL56" s="1014"/>
      <c r="AM56" s="1014"/>
      <c r="AN56" s="1014"/>
      <c r="AO56" s="1014"/>
      <c r="AP56" s="1014"/>
      <c r="AQ56" s="1014"/>
      <c r="AR56" s="1014"/>
      <c r="AS56" s="1014"/>
      <c r="AT56" s="1014"/>
      <c r="AU56" s="1014"/>
      <c r="AV56" s="1014"/>
      <c r="AW56" s="1014"/>
      <c r="AX56" s="1014"/>
      <c r="AY56" s="1014"/>
      <c r="AZ56" s="1015"/>
      <c r="BA56" s="1015"/>
      <c r="BB56" s="1015"/>
      <c r="BC56" s="1015"/>
      <c r="BD56" s="1015"/>
      <c r="BE56" s="959"/>
      <c r="BF56" s="959"/>
      <c r="BG56" s="959"/>
      <c r="BH56" s="959"/>
      <c r="BI56" s="960"/>
      <c r="BJ56" s="214"/>
      <c r="BK56" s="214"/>
      <c r="BL56" s="214"/>
      <c r="BM56" s="214"/>
      <c r="BN56" s="214"/>
      <c r="BO56" s="223"/>
      <c r="BP56" s="223"/>
      <c r="BQ56" s="220">
        <v>50</v>
      </c>
      <c r="BR56" s="221"/>
      <c r="BS56" s="981"/>
      <c r="BT56" s="982"/>
      <c r="BU56" s="982"/>
      <c r="BV56" s="982"/>
      <c r="BW56" s="982"/>
      <c r="BX56" s="982"/>
      <c r="BY56" s="982"/>
      <c r="BZ56" s="982"/>
      <c r="CA56" s="982"/>
      <c r="CB56" s="982"/>
      <c r="CC56" s="982"/>
      <c r="CD56" s="982"/>
      <c r="CE56" s="982"/>
      <c r="CF56" s="982"/>
      <c r="CG56" s="1003"/>
      <c r="CH56" s="978"/>
      <c r="CI56" s="979"/>
      <c r="CJ56" s="979"/>
      <c r="CK56" s="979"/>
      <c r="CL56" s="980"/>
      <c r="CM56" s="978"/>
      <c r="CN56" s="979"/>
      <c r="CO56" s="979"/>
      <c r="CP56" s="979"/>
      <c r="CQ56" s="980"/>
      <c r="CR56" s="978"/>
      <c r="CS56" s="979"/>
      <c r="CT56" s="979"/>
      <c r="CU56" s="979"/>
      <c r="CV56" s="980"/>
      <c r="CW56" s="978"/>
      <c r="CX56" s="979"/>
      <c r="CY56" s="979"/>
      <c r="CZ56" s="979"/>
      <c r="DA56" s="980"/>
      <c r="DB56" s="978"/>
      <c r="DC56" s="979"/>
      <c r="DD56" s="979"/>
      <c r="DE56" s="979"/>
      <c r="DF56" s="980"/>
      <c r="DG56" s="978"/>
      <c r="DH56" s="979"/>
      <c r="DI56" s="979"/>
      <c r="DJ56" s="979"/>
      <c r="DK56" s="980"/>
      <c r="DL56" s="978"/>
      <c r="DM56" s="979"/>
      <c r="DN56" s="979"/>
      <c r="DO56" s="979"/>
      <c r="DP56" s="980"/>
      <c r="DQ56" s="978"/>
      <c r="DR56" s="979"/>
      <c r="DS56" s="979"/>
      <c r="DT56" s="979"/>
      <c r="DU56" s="980"/>
      <c r="DV56" s="981"/>
      <c r="DW56" s="982"/>
      <c r="DX56" s="982"/>
      <c r="DY56" s="982"/>
      <c r="DZ56" s="983"/>
      <c r="EA56" s="212"/>
    </row>
    <row r="57" spans="1:131" ht="26.25" customHeight="1" x14ac:dyDescent="0.2">
      <c r="A57" s="220">
        <v>30</v>
      </c>
      <c r="B57" s="1019"/>
      <c r="C57" s="1020"/>
      <c r="D57" s="1020"/>
      <c r="E57" s="1020"/>
      <c r="F57" s="1020"/>
      <c r="G57" s="1020"/>
      <c r="H57" s="1020"/>
      <c r="I57" s="1020"/>
      <c r="J57" s="1020"/>
      <c r="K57" s="1020"/>
      <c r="L57" s="1020"/>
      <c r="M57" s="1020"/>
      <c r="N57" s="1020"/>
      <c r="O57" s="1020"/>
      <c r="P57" s="1021"/>
      <c r="Q57" s="1022"/>
      <c r="R57" s="1014"/>
      <c r="S57" s="1014"/>
      <c r="T57" s="1014"/>
      <c r="U57" s="1014"/>
      <c r="V57" s="1014"/>
      <c r="W57" s="1014"/>
      <c r="X57" s="1014"/>
      <c r="Y57" s="1014"/>
      <c r="Z57" s="1014"/>
      <c r="AA57" s="1014"/>
      <c r="AB57" s="1014"/>
      <c r="AC57" s="1014"/>
      <c r="AD57" s="1014"/>
      <c r="AE57" s="1023"/>
      <c r="AF57" s="1024"/>
      <c r="AG57" s="1025"/>
      <c r="AH57" s="1025"/>
      <c r="AI57" s="1025"/>
      <c r="AJ57" s="1026"/>
      <c r="AK57" s="1013"/>
      <c r="AL57" s="1014"/>
      <c r="AM57" s="1014"/>
      <c r="AN57" s="1014"/>
      <c r="AO57" s="1014"/>
      <c r="AP57" s="1014"/>
      <c r="AQ57" s="1014"/>
      <c r="AR57" s="1014"/>
      <c r="AS57" s="1014"/>
      <c r="AT57" s="1014"/>
      <c r="AU57" s="1014"/>
      <c r="AV57" s="1014"/>
      <c r="AW57" s="1014"/>
      <c r="AX57" s="1014"/>
      <c r="AY57" s="1014"/>
      <c r="AZ57" s="1015"/>
      <c r="BA57" s="1015"/>
      <c r="BB57" s="1015"/>
      <c r="BC57" s="1015"/>
      <c r="BD57" s="1015"/>
      <c r="BE57" s="959"/>
      <c r="BF57" s="959"/>
      <c r="BG57" s="959"/>
      <c r="BH57" s="959"/>
      <c r="BI57" s="960"/>
      <c r="BJ57" s="214"/>
      <c r="BK57" s="214"/>
      <c r="BL57" s="214"/>
      <c r="BM57" s="214"/>
      <c r="BN57" s="214"/>
      <c r="BO57" s="223"/>
      <c r="BP57" s="223"/>
      <c r="BQ57" s="220">
        <v>51</v>
      </c>
      <c r="BR57" s="221"/>
      <c r="BS57" s="981"/>
      <c r="BT57" s="982"/>
      <c r="BU57" s="982"/>
      <c r="BV57" s="982"/>
      <c r="BW57" s="982"/>
      <c r="BX57" s="982"/>
      <c r="BY57" s="982"/>
      <c r="BZ57" s="982"/>
      <c r="CA57" s="982"/>
      <c r="CB57" s="982"/>
      <c r="CC57" s="982"/>
      <c r="CD57" s="982"/>
      <c r="CE57" s="982"/>
      <c r="CF57" s="982"/>
      <c r="CG57" s="1003"/>
      <c r="CH57" s="978"/>
      <c r="CI57" s="979"/>
      <c r="CJ57" s="979"/>
      <c r="CK57" s="979"/>
      <c r="CL57" s="980"/>
      <c r="CM57" s="978"/>
      <c r="CN57" s="979"/>
      <c r="CO57" s="979"/>
      <c r="CP57" s="979"/>
      <c r="CQ57" s="980"/>
      <c r="CR57" s="978"/>
      <c r="CS57" s="979"/>
      <c r="CT57" s="979"/>
      <c r="CU57" s="979"/>
      <c r="CV57" s="980"/>
      <c r="CW57" s="978"/>
      <c r="CX57" s="979"/>
      <c r="CY57" s="979"/>
      <c r="CZ57" s="979"/>
      <c r="DA57" s="980"/>
      <c r="DB57" s="978"/>
      <c r="DC57" s="979"/>
      <c r="DD57" s="979"/>
      <c r="DE57" s="979"/>
      <c r="DF57" s="980"/>
      <c r="DG57" s="978"/>
      <c r="DH57" s="979"/>
      <c r="DI57" s="979"/>
      <c r="DJ57" s="979"/>
      <c r="DK57" s="980"/>
      <c r="DL57" s="978"/>
      <c r="DM57" s="979"/>
      <c r="DN57" s="979"/>
      <c r="DO57" s="979"/>
      <c r="DP57" s="980"/>
      <c r="DQ57" s="978"/>
      <c r="DR57" s="979"/>
      <c r="DS57" s="979"/>
      <c r="DT57" s="979"/>
      <c r="DU57" s="980"/>
      <c r="DV57" s="981"/>
      <c r="DW57" s="982"/>
      <c r="DX57" s="982"/>
      <c r="DY57" s="982"/>
      <c r="DZ57" s="983"/>
      <c r="EA57" s="212"/>
    </row>
    <row r="58" spans="1:131" ht="26.25" customHeight="1" x14ac:dyDescent="0.2">
      <c r="A58" s="220">
        <v>31</v>
      </c>
      <c r="B58" s="1019"/>
      <c r="C58" s="1020"/>
      <c r="D58" s="1020"/>
      <c r="E58" s="1020"/>
      <c r="F58" s="1020"/>
      <c r="G58" s="1020"/>
      <c r="H58" s="1020"/>
      <c r="I58" s="1020"/>
      <c r="J58" s="1020"/>
      <c r="K58" s="1020"/>
      <c r="L58" s="1020"/>
      <c r="M58" s="1020"/>
      <c r="N58" s="1020"/>
      <c r="O58" s="1020"/>
      <c r="P58" s="1021"/>
      <c r="Q58" s="1022"/>
      <c r="R58" s="1014"/>
      <c r="S58" s="1014"/>
      <c r="T58" s="1014"/>
      <c r="U58" s="1014"/>
      <c r="V58" s="1014"/>
      <c r="W58" s="1014"/>
      <c r="X58" s="1014"/>
      <c r="Y58" s="1014"/>
      <c r="Z58" s="1014"/>
      <c r="AA58" s="1014"/>
      <c r="AB58" s="1014"/>
      <c r="AC58" s="1014"/>
      <c r="AD58" s="1014"/>
      <c r="AE58" s="1023"/>
      <c r="AF58" s="1024"/>
      <c r="AG58" s="1025"/>
      <c r="AH58" s="1025"/>
      <c r="AI58" s="1025"/>
      <c r="AJ58" s="1026"/>
      <c r="AK58" s="1013"/>
      <c r="AL58" s="1014"/>
      <c r="AM58" s="1014"/>
      <c r="AN58" s="1014"/>
      <c r="AO58" s="1014"/>
      <c r="AP58" s="1014"/>
      <c r="AQ58" s="1014"/>
      <c r="AR58" s="1014"/>
      <c r="AS58" s="1014"/>
      <c r="AT58" s="1014"/>
      <c r="AU58" s="1014"/>
      <c r="AV58" s="1014"/>
      <c r="AW58" s="1014"/>
      <c r="AX58" s="1014"/>
      <c r="AY58" s="1014"/>
      <c r="AZ58" s="1015"/>
      <c r="BA58" s="1015"/>
      <c r="BB58" s="1015"/>
      <c r="BC58" s="1015"/>
      <c r="BD58" s="1015"/>
      <c r="BE58" s="959"/>
      <c r="BF58" s="959"/>
      <c r="BG58" s="959"/>
      <c r="BH58" s="959"/>
      <c r="BI58" s="960"/>
      <c r="BJ58" s="214"/>
      <c r="BK58" s="214"/>
      <c r="BL58" s="214"/>
      <c r="BM58" s="214"/>
      <c r="BN58" s="214"/>
      <c r="BO58" s="223"/>
      <c r="BP58" s="223"/>
      <c r="BQ58" s="220">
        <v>52</v>
      </c>
      <c r="BR58" s="221"/>
      <c r="BS58" s="981"/>
      <c r="BT58" s="982"/>
      <c r="BU58" s="982"/>
      <c r="BV58" s="982"/>
      <c r="BW58" s="982"/>
      <c r="BX58" s="982"/>
      <c r="BY58" s="982"/>
      <c r="BZ58" s="982"/>
      <c r="CA58" s="982"/>
      <c r="CB58" s="982"/>
      <c r="CC58" s="982"/>
      <c r="CD58" s="982"/>
      <c r="CE58" s="982"/>
      <c r="CF58" s="982"/>
      <c r="CG58" s="1003"/>
      <c r="CH58" s="978"/>
      <c r="CI58" s="979"/>
      <c r="CJ58" s="979"/>
      <c r="CK58" s="979"/>
      <c r="CL58" s="980"/>
      <c r="CM58" s="978"/>
      <c r="CN58" s="979"/>
      <c r="CO58" s="979"/>
      <c r="CP58" s="979"/>
      <c r="CQ58" s="980"/>
      <c r="CR58" s="978"/>
      <c r="CS58" s="979"/>
      <c r="CT58" s="979"/>
      <c r="CU58" s="979"/>
      <c r="CV58" s="980"/>
      <c r="CW58" s="978"/>
      <c r="CX58" s="979"/>
      <c r="CY58" s="979"/>
      <c r="CZ58" s="979"/>
      <c r="DA58" s="980"/>
      <c r="DB58" s="978"/>
      <c r="DC58" s="979"/>
      <c r="DD58" s="979"/>
      <c r="DE58" s="979"/>
      <c r="DF58" s="980"/>
      <c r="DG58" s="978"/>
      <c r="DH58" s="979"/>
      <c r="DI58" s="979"/>
      <c r="DJ58" s="979"/>
      <c r="DK58" s="980"/>
      <c r="DL58" s="978"/>
      <c r="DM58" s="979"/>
      <c r="DN58" s="979"/>
      <c r="DO58" s="979"/>
      <c r="DP58" s="980"/>
      <c r="DQ58" s="978"/>
      <c r="DR58" s="979"/>
      <c r="DS58" s="979"/>
      <c r="DT58" s="979"/>
      <c r="DU58" s="980"/>
      <c r="DV58" s="981"/>
      <c r="DW58" s="982"/>
      <c r="DX58" s="982"/>
      <c r="DY58" s="982"/>
      <c r="DZ58" s="983"/>
      <c r="EA58" s="212"/>
    </row>
    <row r="59" spans="1:131" ht="26.25" customHeight="1" x14ac:dyDescent="0.2">
      <c r="A59" s="220">
        <v>32</v>
      </c>
      <c r="B59" s="1019"/>
      <c r="C59" s="1020"/>
      <c r="D59" s="1020"/>
      <c r="E59" s="1020"/>
      <c r="F59" s="1020"/>
      <c r="G59" s="1020"/>
      <c r="H59" s="1020"/>
      <c r="I59" s="1020"/>
      <c r="J59" s="1020"/>
      <c r="K59" s="1020"/>
      <c r="L59" s="1020"/>
      <c r="M59" s="1020"/>
      <c r="N59" s="1020"/>
      <c r="O59" s="1020"/>
      <c r="P59" s="1021"/>
      <c r="Q59" s="1022"/>
      <c r="R59" s="1014"/>
      <c r="S59" s="1014"/>
      <c r="T59" s="1014"/>
      <c r="U59" s="1014"/>
      <c r="V59" s="1014"/>
      <c r="W59" s="1014"/>
      <c r="X59" s="1014"/>
      <c r="Y59" s="1014"/>
      <c r="Z59" s="1014"/>
      <c r="AA59" s="1014"/>
      <c r="AB59" s="1014"/>
      <c r="AC59" s="1014"/>
      <c r="AD59" s="1014"/>
      <c r="AE59" s="1023"/>
      <c r="AF59" s="1024"/>
      <c r="AG59" s="1025"/>
      <c r="AH59" s="1025"/>
      <c r="AI59" s="1025"/>
      <c r="AJ59" s="1026"/>
      <c r="AK59" s="1013"/>
      <c r="AL59" s="1014"/>
      <c r="AM59" s="1014"/>
      <c r="AN59" s="1014"/>
      <c r="AO59" s="1014"/>
      <c r="AP59" s="1014"/>
      <c r="AQ59" s="1014"/>
      <c r="AR59" s="1014"/>
      <c r="AS59" s="1014"/>
      <c r="AT59" s="1014"/>
      <c r="AU59" s="1014"/>
      <c r="AV59" s="1014"/>
      <c r="AW59" s="1014"/>
      <c r="AX59" s="1014"/>
      <c r="AY59" s="1014"/>
      <c r="AZ59" s="1015"/>
      <c r="BA59" s="1015"/>
      <c r="BB59" s="1015"/>
      <c r="BC59" s="1015"/>
      <c r="BD59" s="1015"/>
      <c r="BE59" s="959"/>
      <c r="BF59" s="959"/>
      <c r="BG59" s="959"/>
      <c r="BH59" s="959"/>
      <c r="BI59" s="960"/>
      <c r="BJ59" s="214"/>
      <c r="BK59" s="214"/>
      <c r="BL59" s="214"/>
      <c r="BM59" s="214"/>
      <c r="BN59" s="214"/>
      <c r="BO59" s="223"/>
      <c r="BP59" s="223"/>
      <c r="BQ59" s="220">
        <v>53</v>
      </c>
      <c r="BR59" s="221"/>
      <c r="BS59" s="981"/>
      <c r="BT59" s="982"/>
      <c r="BU59" s="982"/>
      <c r="BV59" s="982"/>
      <c r="BW59" s="982"/>
      <c r="BX59" s="982"/>
      <c r="BY59" s="982"/>
      <c r="BZ59" s="982"/>
      <c r="CA59" s="982"/>
      <c r="CB59" s="982"/>
      <c r="CC59" s="982"/>
      <c r="CD59" s="982"/>
      <c r="CE59" s="982"/>
      <c r="CF59" s="982"/>
      <c r="CG59" s="1003"/>
      <c r="CH59" s="978"/>
      <c r="CI59" s="979"/>
      <c r="CJ59" s="979"/>
      <c r="CK59" s="979"/>
      <c r="CL59" s="980"/>
      <c r="CM59" s="978"/>
      <c r="CN59" s="979"/>
      <c r="CO59" s="979"/>
      <c r="CP59" s="979"/>
      <c r="CQ59" s="980"/>
      <c r="CR59" s="978"/>
      <c r="CS59" s="979"/>
      <c r="CT59" s="979"/>
      <c r="CU59" s="979"/>
      <c r="CV59" s="980"/>
      <c r="CW59" s="978"/>
      <c r="CX59" s="979"/>
      <c r="CY59" s="979"/>
      <c r="CZ59" s="979"/>
      <c r="DA59" s="980"/>
      <c r="DB59" s="978"/>
      <c r="DC59" s="979"/>
      <c r="DD59" s="979"/>
      <c r="DE59" s="979"/>
      <c r="DF59" s="980"/>
      <c r="DG59" s="978"/>
      <c r="DH59" s="979"/>
      <c r="DI59" s="979"/>
      <c r="DJ59" s="979"/>
      <c r="DK59" s="980"/>
      <c r="DL59" s="978"/>
      <c r="DM59" s="979"/>
      <c r="DN59" s="979"/>
      <c r="DO59" s="979"/>
      <c r="DP59" s="980"/>
      <c r="DQ59" s="978"/>
      <c r="DR59" s="979"/>
      <c r="DS59" s="979"/>
      <c r="DT59" s="979"/>
      <c r="DU59" s="980"/>
      <c r="DV59" s="981"/>
      <c r="DW59" s="982"/>
      <c r="DX59" s="982"/>
      <c r="DY59" s="982"/>
      <c r="DZ59" s="983"/>
      <c r="EA59" s="212"/>
    </row>
    <row r="60" spans="1:131" ht="26.25" customHeight="1" x14ac:dyDescent="0.2">
      <c r="A60" s="220">
        <v>33</v>
      </c>
      <c r="B60" s="1019"/>
      <c r="C60" s="1020"/>
      <c r="D60" s="1020"/>
      <c r="E60" s="1020"/>
      <c r="F60" s="1020"/>
      <c r="G60" s="1020"/>
      <c r="H60" s="1020"/>
      <c r="I60" s="1020"/>
      <c r="J60" s="1020"/>
      <c r="K60" s="1020"/>
      <c r="L60" s="1020"/>
      <c r="M60" s="1020"/>
      <c r="N60" s="1020"/>
      <c r="O60" s="1020"/>
      <c r="P60" s="1021"/>
      <c r="Q60" s="1022"/>
      <c r="R60" s="1014"/>
      <c r="S60" s="1014"/>
      <c r="T60" s="1014"/>
      <c r="U60" s="1014"/>
      <c r="V60" s="1014"/>
      <c r="W60" s="1014"/>
      <c r="X60" s="1014"/>
      <c r="Y60" s="1014"/>
      <c r="Z60" s="1014"/>
      <c r="AA60" s="1014"/>
      <c r="AB60" s="1014"/>
      <c r="AC60" s="1014"/>
      <c r="AD60" s="1014"/>
      <c r="AE60" s="1023"/>
      <c r="AF60" s="1024"/>
      <c r="AG60" s="1025"/>
      <c r="AH60" s="1025"/>
      <c r="AI60" s="1025"/>
      <c r="AJ60" s="1026"/>
      <c r="AK60" s="1013"/>
      <c r="AL60" s="1014"/>
      <c r="AM60" s="1014"/>
      <c r="AN60" s="1014"/>
      <c r="AO60" s="1014"/>
      <c r="AP60" s="1014"/>
      <c r="AQ60" s="1014"/>
      <c r="AR60" s="1014"/>
      <c r="AS60" s="1014"/>
      <c r="AT60" s="1014"/>
      <c r="AU60" s="1014"/>
      <c r="AV60" s="1014"/>
      <c r="AW60" s="1014"/>
      <c r="AX60" s="1014"/>
      <c r="AY60" s="1014"/>
      <c r="AZ60" s="1015"/>
      <c r="BA60" s="1015"/>
      <c r="BB60" s="1015"/>
      <c r="BC60" s="1015"/>
      <c r="BD60" s="1015"/>
      <c r="BE60" s="959"/>
      <c r="BF60" s="959"/>
      <c r="BG60" s="959"/>
      <c r="BH60" s="959"/>
      <c r="BI60" s="960"/>
      <c r="BJ60" s="214"/>
      <c r="BK60" s="214"/>
      <c r="BL60" s="214"/>
      <c r="BM60" s="214"/>
      <c r="BN60" s="214"/>
      <c r="BO60" s="223"/>
      <c r="BP60" s="223"/>
      <c r="BQ60" s="220">
        <v>54</v>
      </c>
      <c r="BR60" s="221"/>
      <c r="BS60" s="981"/>
      <c r="BT60" s="982"/>
      <c r="BU60" s="982"/>
      <c r="BV60" s="982"/>
      <c r="BW60" s="982"/>
      <c r="BX60" s="982"/>
      <c r="BY60" s="982"/>
      <c r="BZ60" s="982"/>
      <c r="CA60" s="982"/>
      <c r="CB60" s="982"/>
      <c r="CC60" s="982"/>
      <c r="CD60" s="982"/>
      <c r="CE60" s="982"/>
      <c r="CF60" s="982"/>
      <c r="CG60" s="1003"/>
      <c r="CH60" s="978"/>
      <c r="CI60" s="979"/>
      <c r="CJ60" s="979"/>
      <c r="CK60" s="979"/>
      <c r="CL60" s="980"/>
      <c r="CM60" s="978"/>
      <c r="CN60" s="979"/>
      <c r="CO60" s="979"/>
      <c r="CP60" s="979"/>
      <c r="CQ60" s="980"/>
      <c r="CR60" s="978"/>
      <c r="CS60" s="979"/>
      <c r="CT60" s="979"/>
      <c r="CU60" s="979"/>
      <c r="CV60" s="980"/>
      <c r="CW60" s="978"/>
      <c r="CX60" s="979"/>
      <c r="CY60" s="979"/>
      <c r="CZ60" s="979"/>
      <c r="DA60" s="980"/>
      <c r="DB60" s="978"/>
      <c r="DC60" s="979"/>
      <c r="DD60" s="979"/>
      <c r="DE60" s="979"/>
      <c r="DF60" s="980"/>
      <c r="DG60" s="978"/>
      <c r="DH60" s="979"/>
      <c r="DI60" s="979"/>
      <c r="DJ60" s="979"/>
      <c r="DK60" s="980"/>
      <c r="DL60" s="978"/>
      <c r="DM60" s="979"/>
      <c r="DN60" s="979"/>
      <c r="DO60" s="979"/>
      <c r="DP60" s="980"/>
      <c r="DQ60" s="978"/>
      <c r="DR60" s="979"/>
      <c r="DS60" s="979"/>
      <c r="DT60" s="979"/>
      <c r="DU60" s="980"/>
      <c r="DV60" s="981"/>
      <c r="DW60" s="982"/>
      <c r="DX60" s="982"/>
      <c r="DY60" s="982"/>
      <c r="DZ60" s="983"/>
      <c r="EA60" s="212"/>
    </row>
    <row r="61" spans="1:131" ht="26.25" customHeight="1" thickBot="1" x14ac:dyDescent="0.25">
      <c r="A61" s="220">
        <v>34</v>
      </c>
      <c r="B61" s="1019"/>
      <c r="C61" s="1020"/>
      <c r="D61" s="1020"/>
      <c r="E61" s="1020"/>
      <c r="F61" s="1020"/>
      <c r="G61" s="1020"/>
      <c r="H61" s="1020"/>
      <c r="I61" s="1020"/>
      <c r="J61" s="1020"/>
      <c r="K61" s="1020"/>
      <c r="L61" s="1020"/>
      <c r="M61" s="1020"/>
      <c r="N61" s="1020"/>
      <c r="O61" s="1020"/>
      <c r="P61" s="1021"/>
      <c r="Q61" s="1022"/>
      <c r="R61" s="1014"/>
      <c r="S61" s="1014"/>
      <c r="T61" s="1014"/>
      <c r="U61" s="1014"/>
      <c r="V61" s="1014"/>
      <c r="W61" s="1014"/>
      <c r="X61" s="1014"/>
      <c r="Y61" s="1014"/>
      <c r="Z61" s="1014"/>
      <c r="AA61" s="1014"/>
      <c r="AB61" s="1014"/>
      <c r="AC61" s="1014"/>
      <c r="AD61" s="1014"/>
      <c r="AE61" s="1023"/>
      <c r="AF61" s="1024"/>
      <c r="AG61" s="1025"/>
      <c r="AH61" s="1025"/>
      <c r="AI61" s="1025"/>
      <c r="AJ61" s="1026"/>
      <c r="AK61" s="1013"/>
      <c r="AL61" s="1014"/>
      <c r="AM61" s="1014"/>
      <c r="AN61" s="1014"/>
      <c r="AO61" s="1014"/>
      <c r="AP61" s="1014"/>
      <c r="AQ61" s="1014"/>
      <c r="AR61" s="1014"/>
      <c r="AS61" s="1014"/>
      <c r="AT61" s="1014"/>
      <c r="AU61" s="1014"/>
      <c r="AV61" s="1014"/>
      <c r="AW61" s="1014"/>
      <c r="AX61" s="1014"/>
      <c r="AY61" s="1014"/>
      <c r="AZ61" s="1015"/>
      <c r="BA61" s="1015"/>
      <c r="BB61" s="1015"/>
      <c r="BC61" s="1015"/>
      <c r="BD61" s="1015"/>
      <c r="BE61" s="959"/>
      <c r="BF61" s="959"/>
      <c r="BG61" s="959"/>
      <c r="BH61" s="959"/>
      <c r="BI61" s="960"/>
      <c r="BJ61" s="214"/>
      <c r="BK61" s="214"/>
      <c r="BL61" s="214"/>
      <c r="BM61" s="214"/>
      <c r="BN61" s="214"/>
      <c r="BO61" s="223"/>
      <c r="BP61" s="223"/>
      <c r="BQ61" s="220">
        <v>55</v>
      </c>
      <c r="BR61" s="221"/>
      <c r="BS61" s="981"/>
      <c r="BT61" s="982"/>
      <c r="BU61" s="982"/>
      <c r="BV61" s="982"/>
      <c r="BW61" s="982"/>
      <c r="BX61" s="982"/>
      <c r="BY61" s="982"/>
      <c r="BZ61" s="982"/>
      <c r="CA61" s="982"/>
      <c r="CB61" s="982"/>
      <c r="CC61" s="982"/>
      <c r="CD61" s="982"/>
      <c r="CE61" s="982"/>
      <c r="CF61" s="982"/>
      <c r="CG61" s="1003"/>
      <c r="CH61" s="978"/>
      <c r="CI61" s="979"/>
      <c r="CJ61" s="979"/>
      <c r="CK61" s="979"/>
      <c r="CL61" s="980"/>
      <c r="CM61" s="978"/>
      <c r="CN61" s="979"/>
      <c r="CO61" s="979"/>
      <c r="CP61" s="979"/>
      <c r="CQ61" s="980"/>
      <c r="CR61" s="978"/>
      <c r="CS61" s="979"/>
      <c r="CT61" s="979"/>
      <c r="CU61" s="979"/>
      <c r="CV61" s="980"/>
      <c r="CW61" s="978"/>
      <c r="CX61" s="979"/>
      <c r="CY61" s="979"/>
      <c r="CZ61" s="979"/>
      <c r="DA61" s="980"/>
      <c r="DB61" s="978"/>
      <c r="DC61" s="979"/>
      <c r="DD61" s="979"/>
      <c r="DE61" s="979"/>
      <c r="DF61" s="980"/>
      <c r="DG61" s="978"/>
      <c r="DH61" s="979"/>
      <c r="DI61" s="979"/>
      <c r="DJ61" s="979"/>
      <c r="DK61" s="980"/>
      <c r="DL61" s="978"/>
      <c r="DM61" s="979"/>
      <c r="DN61" s="979"/>
      <c r="DO61" s="979"/>
      <c r="DP61" s="980"/>
      <c r="DQ61" s="978"/>
      <c r="DR61" s="979"/>
      <c r="DS61" s="979"/>
      <c r="DT61" s="979"/>
      <c r="DU61" s="980"/>
      <c r="DV61" s="981"/>
      <c r="DW61" s="982"/>
      <c r="DX61" s="982"/>
      <c r="DY61" s="982"/>
      <c r="DZ61" s="983"/>
      <c r="EA61" s="212"/>
    </row>
    <row r="62" spans="1:131" ht="26.25" customHeight="1" x14ac:dyDescent="0.2">
      <c r="A62" s="220">
        <v>35</v>
      </c>
      <c r="B62" s="1019"/>
      <c r="C62" s="1020"/>
      <c r="D62" s="1020"/>
      <c r="E62" s="1020"/>
      <c r="F62" s="1020"/>
      <c r="G62" s="1020"/>
      <c r="H62" s="1020"/>
      <c r="I62" s="1020"/>
      <c r="J62" s="1020"/>
      <c r="K62" s="1020"/>
      <c r="L62" s="1020"/>
      <c r="M62" s="1020"/>
      <c r="N62" s="1020"/>
      <c r="O62" s="1020"/>
      <c r="P62" s="1021"/>
      <c r="Q62" s="1022"/>
      <c r="R62" s="1014"/>
      <c r="S62" s="1014"/>
      <c r="T62" s="1014"/>
      <c r="U62" s="1014"/>
      <c r="V62" s="1014"/>
      <c r="W62" s="1014"/>
      <c r="X62" s="1014"/>
      <c r="Y62" s="1014"/>
      <c r="Z62" s="1014"/>
      <c r="AA62" s="1014"/>
      <c r="AB62" s="1014"/>
      <c r="AC62" s="1014"/>
      <c r="AD62" s="1014"/>
      <c r="AE62" s="1023"/>
      <c r="AF62" s="1024"/>
      <c r="AG62" s="1025"/>
      <c r="AH62" s="1025"/>
      <c r="AI62" s="1025"/>
      <c r="AJ62" s="1026"/>
      <c r="AK62" s="1013"/>
      <c r="AL62" s="1014"/>
      <c r="AM62" s="1014"/>
      <c r="AN62" s="1014"/>
      <c r="AO62" s="1014"/>
      <c r="AP62" s="1014"/>
      <c r="AQ62" s="1014"/>
      <c r="AR62" s="1014"/>
      <c r="AS62" s="1014"/>
      <c r="AT62" s="1014"/>
      <c r="AU62" s="1014"/>
      <c r="AV62" s="1014"/>
      <c r="AW62" s="1014"/>
      <c r="AX62" s="1014"/>
      <c r="AY62" s="1014"/>
      <c r="AZ62" s="1015"/>
      <c r="BA62" s="1015"/>
      <c r="BB62" s="1015"/>
      <c r="BC62" s="1015"/>
      <c r="BD62" s="1015"/>
      <c r="BE62" s="959"/>
      <c r="BF62" s="959"/>
      <c r="BG62" s="959"/>
      <c r="BH62" s="959"/>
      <c r="BI62" s="960"/>
      <c r="BJ62" s="1016" t="s">
        <v>394</v>
      </c>
      <c r="BK62" s="1017"/>
      <c r="BL62" s="1017"/>
      <c r="BM62" s="1017"/>
      <c r="BN62" s="1018"/>
      <c r="BO62" s="223"/>
      <c r="BP62" s="223"/>
      <c r="BQ62" s="220">
        <v>56</v>
      </c>
      <c r="BR62" s="221"/>
      <c r="BS62" s="981"/>
      <c r="BT62" s="982"/>
      <c r="BU62" s="982"/>
      <c r="BV62" s="982"/>
      <c r="BW62" s="982"/>
      <c r="BX62" s="982"/>
      <c r="BY62" s="982"/>
      <c r="BZ62" s="982"/>
      <c r="CA62" s="982"/>
      <c r="CB62" s="982"/>
      <c r="CC62" s="982"/>
      <c r="CD62" s="982"/>
      <c r="CE62" s="982"/>
      <c r="CF62" s="982"/>
      <c r="CG62" s="1003"/>
      <c r="CH62" s="978"/>
      <c r="CI62" s="979"/>
      <c r="CJ62" s="979"/>
      <c r="CK62" s="979"/>
      <c r="CL62" s="980"/>
      <c r="CM62" s="978"/>
      <c r="CN62" s="979"/>
      <c r="CO62" s="979"/>
      <c r="CP62" s="979"/>
      <c r="CQ62" s="980"/>
      <c r="CR62" s="978"/>
      <c r="CS62" s="979"/>
      <c r="CT62" s="979"/>
      <c r="CU62" s="979"/>
      <c r="CV62" s="980"/>
      <c r="CW62" s="978"/>
      <c r="CX62" s="979"/>
      <c r="CY62" s="979"/>
      <c r="CZ62" s="979"/>
      <c r="DA62" s="980"/>
      <c r="DB62" s="978"/>
      <c r="DC62" s="979"/>
      <c r="DD62" s="979"/>
      <c r="DE62" s="979"/>
      <c r="DF62" s="980"/>
      <c r="DG62" s="978"/>
      <c r="DH62" s="979"/>
      <c r="DI62" s="979"/>
      <c r="DJ62" s="979"/>
      <c r="DK62" s="980"/>
      <c r="DL62" s="978"/>
      <c r="DM62" s="979"/>
      <c r="DN62" s="979"/>
      <c r="DO62" s="979"/>
      <c r="DP62" s="980"/>
      <c r="DQ62" s="978"/>
      <c r="DR62" s="979"/>
      <c r="DS62" s="979"/>
      <c r="DT62" s="979"/>
      <c r="DU62" s="980"/>
      <c r="DV62" s="981"/>
      <c r="DW62" s="982"/>
      <c r="DX62" s="982"/>
      <c r="DY62" s="982"/>
      <c r="DZ62" s="983"/>
      <c r="EA62" s="212"/>
    </row>
    <row r="63" spans="1:131" ht="26.25" customHeight="1" thickBot="1" x14ac:dyDescent="0.25">
      <c r="A63" s="222" t="s">
        <v>376</v>
      </c>
      <c r="B63" s="924" t="s">
        <v>395</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9"/>
      <c r="AF63" s="1010">
        <v>164</v>
      </c>
      <c r="AG63" s="946"/>
      <c r="AH63" s="946"/>
      <c r="AI63" s="946"/>
      <c r="AJ63" s="1011"/>
      <c r="AK63" s="1012"/>
      <c r="AL63" s="950"/>
      <c r="AM63" s="950"/>
      <c r="AN63" s="950"/>
      <c r="AO63" s="950"/>
      <c r="AP63" s="946">
        <v>4287</v>
      </c>
      <c r="AQ63" s="946"/>
      <c r="AR63" s="946"/>
      <c r="AS63" s="946"/>
      <c r="AT63" s="946"/>
      <c r="AU63" s="946">
        <v>4287</v>
      </c>
      <c r="AV63" s="946"/>
      <c r="AW63" s="946"/>
      <c r="AX63" s="946"/>
      <c r="AY63" s="946"/>
      <c r="AZ63" s="1006"/>
      <c r="BA63" s="1006"/>
      <c r="BB63" s="1006"/>
      <c r="BC63" s="1006"/>
      <c r="BD63" s="1006"/>
      <c r="BE63" s="947"/>
      <c r="BF63" s="947"/>
      <c r="BG63" s="947"/>
      <c r="BH63" s="947"/>
      <c r="BI63" s="948"/>
      <c r="BJ63" s="1007" t="s">
        <v>121</v>
      </c>
      <c r="BK63" s="940"/>
      <c r="BL63" s="940"/>
      <c r="BM63" s="940"/>
      <c r="BN63" s="1008"/>
      <c r="BO63" s="223"/>
      <c r="BP63" s="223"/>
      <c r="BQ63" s="220">
        <v>57</v>
      </c>
      <c r="BR63" s="221"/>
      <c r="BS63" s="981"/>
      <c r="BT63" s="982"/>
      <c r="BU63" s="982"/>
      <c r="BV63" s="982"/>
      <c r="BW63" s="982"/>
      <c r="BX63" s="982"/>
      <c r="BY63" s="982"/>
      <c r="BZ63" s="982"/>
      <c r="CA63" s="982"/>
      <c r="CB63" s="982"/>
      <c r="CC63" s="982"/>
      <c r="CD63" s="982"/>
      <c r="CE63" s="982"/>
      <c r="CF63" s="982"/>
      <c r="CG63" s="1003"/>
      <c r="CH63" s="978"/>
      <c r="CI63" s="979"/>
      <c r="CJ63" s="979"/>
      <c r="CK63" s="979"/>
      <c r="CL63" s="980"/>
      <c r="CM63" s="978"/>
      <c r="CN63" s="979"/>
      <c r="CO63" s="979"/>
      <c r="CP63" s="979"/>
      <c r="CQ63" s="980"/>
      <c r="CR63" s="978"/>
      <c r="CS63" s="979"/>
      <c r="CT63" s="979"/>
      <c r="CU63" s="979"/>
      <c r="CV63" s="980"/>
      <c r="CW63" s="978"/>
      <c r="CX63" s="979"/>
      <c r="CY63" s="979"/>
      <c r="CZ63" s="979"/>
      <c r="DA63" s="980"/>
      <c r="DB63" s="978"/>
      <c r="DC63" s="979"/>
      <c r="DD63" s="979"/>
      <c r="DE63" s="979"/>
      <c r="DF63" s="980"/>
      <c r="DG63" s="978"/>
      <c r="DH63" s="979"/>
      <c r="DI63" s="979"/>
      <c r="DJ63" s="979"/>
      <c r="DK63" s="980"/>
      <c r="DL63" s="978"/>
      <c r="DM63" s="979"/>
      <c r="DN63" s="979"/>
      <c r="DO63" s="979"/>
      <c r="DP63" s="980"/>
      <c r="DQ63" s="978"/>
      <c r="DR63" s="979"/>
      <c r="DS63" s="979"/>
      <c r="DT63" s="979"/>
      <c r="DU63" s="980"/>
      <c r="DV63" s="981"/>
      <c r="DW63" s="982"/>
      <c r="DX63" s="982"/>
      <c r="DY63" s="982"/>
      <c r="DZ63" s="983"/>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81"/>
      <c r="BT64" s="982"/>
      <c r="BU64" s="982"/>
      <c r="BV64" s="982"/>
      <c r="BW64" s="982"/>
      <c r="BX64" s="982"/>
      <c r="BY64" s="982"/>
      <c r="BZ64" s="982"/>
      <c r="CA64" s="982"/>
      <c r="CB64" s="982"/>
      <c r="CC64" s="982"/>
      <c r="CD64" s="982"/>
      <c r="CE64" s="982"/>
      <c r="CF64" s="982"/>
      <c r="CG64" s="1003"/>
      <c r="CH64" s="978"/>
      <c r="CI64" s="979"/>
      <c r="CJ64" s="979"/>
      <c r="CK64" s="979"/>
      <c r="CL64" s="980"/>
      <c r="CM64" s="978"/>
      <c r="CN64" s="979"/>
      <c r="CO64" s="979"/>
      <c r="CP64" s="979"/>
      <c r="CQ64" s="980"/>
      <c r="CR64" s="978"/>
      <c r="CS64" s="979"/>
      <c r="CT64" s="979"/>
      <c r="CU64" s="979"/>
      <c r="CV64" s="980"/>
      <c r="CW64" s="978"/>
      <c r="CX64" s="979"/>
      <c r="CY64" s="979"/>
      <c r="CZ64" s="979"/>
      <c r="DA64" s="980"/>
      <c r="DB64" s="978"/>
      <c r="DC64" s="979"/>
      <c r="DD64" s="979"/>
      <c r="DE64" s="979"/>
      <c r="DF64" s="980"/>
      <c r="DG64" s="978"/>
      <c r="DH64" s="979"/>
      <c r="DI64" s="979"/>
      <c r="DJ64" s="979"/>
      <c r="DK64" s="980"/>
      <c r="DL64" s="978"/>
      <c r="DM64" s="979"/>
      <c r="DN64" s="979"/>
      <c r="DO64" s="979"/>
      <c r="DP64" s="980"/>
      <c r="DQ64" s="978"/>
      <c r="DR64" s="979"/>
      <c r="DS64" s="979"/>
      <c r="DT64" s="979"/>
      <c r="DU64" s="980"/>
      <c r="DV64" s="981"/>
      <c r="DW64" s="982"/>
      <c r="DX64" s="982"/>
      <c r="DY64" s="982"/>
      <c r="DZ64" s="983"/>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81"/>
      <c r="BT65" s="982"/>
      <c r="BU65" s="982"/>
      <c r="BV65" s="982"/>
      <c r="BW65" s="982"/>
      <c r="BX65" s="982"/>
      <c r="BY65" s="982"/>
      <c r="BZ65" s="982"/>
      <c r="CA65" s="982"/>
      <c r="CB65" s="982"/>
      <c r="CC65" s="982"/>
      <c r="CD65" s="982"/>
      <c r="CE65" s="982"/>
      <c r="CF65" s="982"/>
      <c r="CG65" s="1003"/>
      <c r="CH65" s="978"/>
      <c r="CI65" s="979"/>
      <c r="CJ65" s="979"/>
      <c r="CK65" s="979"/>
      <c r="CL65" s="980"/>
      <c r="CM65" s="978"/>
      <c r="CN65" s="979"/>
      <c r="CO65" s="979"/>
      <c r="CP65" s="979"/>
      <c r="CQ65" s="980"/>
      <c r="CR65" s="978"/>
      <c r="CS65" s="979"/>
      <c r="CT65" s="979"/>
      <c r="CU65" s="979"/>
      <c r="CV65" s="980"/>
      <c r="CW65" s="978"/>
      <c r="CX65" s="979"/>
      <c r="CY65" s="979"/>
      <c r="CZ65" s="979"/>
      <c r="DA65" s="980"/>
      <c r="DB65" s="978"/>
      <c r="DC65" s="979"/>
      <c r="DD65" s="979"/>
      <c r="DE65" s="979"/>
      <c r="DF65" s="980"/>
      <c r="DG65" s="978"/>
      <c r="DH65" s="979"/>
      <c r="DI65" s="979"/>
      <c r="DJ65" s="979"/>
      <c r="DK65" s="980"/>
      <c r="DL65" s="978"/>
      <c r="DM65" s="979"/>
      <c r="DN65" s="979"/>
      <c r="DO65" s="979"/>
      <c r="DP65" s="980"/>
      <c r="DQ65" s="978"/>
      <c r="DR65" s="979"/>
      <c r="DS65" s="979"/>
      <c r="DT65" s="979"/>
      <c r="DU65" s="980"/>
      <c r="DV65" s="981"/>
      <c r="DW65" s="982"/>
      <c r="DX65" s="982"/>
      <c r="DY65" s="982"/>
      <c r="DZ65" s="983"/>
      <c r="EA65" s="212"/>
    </row>
    <row r="66" spans="1:131" ht="26.25" customHeight="1" x14ac:dyDescent="0.2">
      <c r="A66" s="984" t="s">
        <v>397</v>
      </c>
      <c r="B66" s="985"/>
      <c r="C66" s="985"/>
      <c r="D66" s="985"/>
      <c r="E66" s="985"/>
      <c r="F66" s="985"/>
      <c r="G66" s="985"/>
      <c r="H66" s="985"/>
      <c r="I66" s="985"/>
      <c r="J66" s="985"/>
      <c r="K66" s="985"/>
      <c r="L66" s="985"/>
      <c r="M66" s="985"/>
      <c r="N66" s="985"/>
      <c r="O66" s="985"/>
      <c r="P66" s="986"/>
      <c r="Q66" s="990" t="s">
        <v>380</v>
      </c>
      <c r="R66" s="991"/>
      <c r="S66" s="991"/>
      <c r="T66" s="991"/>
      <c r="U66" s="992"/>
      <c r="V66" s="990" t="s">
        <v>381</v>
      </c>
      <c r="W66" s="991"/>
      <c r="X66" s="991"/>
      <c r="Y66" s="991"/>
      <c r="Z66" s="992"/>
      <c r="AA66" s="990" t="s">
        <v>382</v>
      </c>
      <c r="AB66" s="991"/>
      <c r="AC66" s="991"/>
      <c r="AD66" s="991"/>
      <c r="AE66" s="992"/>
      <c r="AF66" s="996" t="s">
        <v>383</v>
      </c>
      <c r="AG66" s="997"/>
      <c r="AH66" s="997"/>
      <c r="AI66" s="997"/>
      <c r="AJ66" s="998"/>
      <c r="AK66" s="990" t="s">
        <v>384</v>
      </c>
      <c r="AL66" s="985"/>
      <c r="AM66" s="985"/>
      <c r="AN66" s="985"/>
      <c r="AO66" s="986"/>
      <c r="AP66" s="990" t="s">
        <v>385</v>
      </c>
      <c r="AQ66" s="991"/>
      <c r="AR66" s="991"/>
      <c r="AS66" s="991"/>
      <c r="AT66" s="992"/>
      <c r="AU66" s="990" t="s">
        <v>398</v>
      </c>
      <c r="AV66" s="991"/>
      <c r="AW66" s="991"/>
      <c r="AX66" s="991"/>
      <c r="AY66" s="992"/>
      <c r="AZ66" s="990" t="s">
        <v>364</v>
      </c>
      <c r="BA66" s="991"/>
      <c r="BB66" s="991"/>
      <c r="BC66" s="991"/>
      <c r="BD66" s="1004"/>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7"/>
      <c r="B67" s="988"/>
      <c r="C67" s="988"/>
      <c r="D67" s="988"/>
      <c r="E67" s="988"/>
      <c r="F67" s="988"/>
      <c r="G67" s="988"/>
      <c r="H67" s="988"/>
      <c r="I67" s="988"/>
      <c r="J67" s="988"/>
      <c r="K67" s="988"/>
      <c r="L67" s="988"/>
      <c r="M67" s="988"/>
      <c r="N67" s="988"/>
      <c r="O67" s="988"/>
      <c r="P67" s="989"/>
      <c r="Q67" s="993"/>
      <c r="R67" s="994"/>
      <c r="S67" s="994"/>
      <c r="T67" s="994"/>
      <c r="U67" s="995"/>
      <c r="V67" s="993"/>
      <c r="W67" s="994"/>
      <c r="X67" s="994"/>
      <c r="Y67" s="994"/>
      <c r="Z67" s="995"/>
      <c r="AA67" s="993"/>
      <c r="AB67" s="994"/>
      <c r="AC67" s="994"/>
      <c r="AD67" s="994"/>
      <c r="AE67" s="995"/>
      <c r="AF67" s="999"/>
      <c r="AG67" s="1000"/>
      <c r="AH67" s="1000"/>
      <c r="AI67" s="1000"/>
      <c r="AJ67" s="1001"/>
      <c r="AK67" s="1002"/>
      <c r="AL67" s="988"/>
      <c r="AM67" s="988"/>
      <c r="AN67" s="988"/>
      <c r="AO67" s="989"/>
      <c r="AP67" s="993"/>
      <c r="AQ67" s="994"/>
      <c r="AR67" s="994"/>
      <c r="AS67" s="994"/>
      <c r="AT67" s="995"/>
      <c r="AU67" s="993"/>
      <c r="AV67" s="994"/>
      <c r="AW67" s="994"/>
      <c r="AX67" s="994"/>
      <c r="AY67" s="995"/>
      <c r="AZ67" s="993"/>
      <c r="BA67" s="994"/>
      <c r="BB67" s="994"/>
      <c r="BC67" s="994"/>
      <c r="BD67" s="1005"/>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4" t="s">
        <v>546</v>
      </c>
      <c r="C68" s="975"/>
      <c r="D68" s="975"/>
      <c r="E68" s="975"/>
      <c r="F68" s="975"/>
      <c r="G68" s="975"/>
      <c r="H68" s="975"/>
      <c r="I68" s="975"/>
      <c r="J68" s="975"/>
      <c r="K68" s="975"/>
      <c r="L68" s="975"/>
      <c r="M68" s="975"/>
      <c r="N68" s="975"/>
      <c r="O68" s="975"/>
      <c r="P68" s="976"/>
      <c r="Q68" s="977">
        <v>6</v>
      </c>
      <c r="R68" s="971"/>
      <c r="S68" s="971"/>
      <c r="T68" s="971"/>
      <c r="U68" s="971"/>
      <c r="V68" s="971">
        <v>5</v>
      </c>
      <c r="W68" s="971"/>
      <c r="X68" s="971"/>
      <c r="Y68" s="971"/>
      <c r="Z68" s="971"/>
      <c r="AA68" s="971">
        <v>1</v>
      </c>
      <c r="AB68" s="971"/>
      <c r="AC68" s="971"/>
      <c r="AD68" s="971"/>
      <c r="AE68" s="971"/>
      <c r="AF68" s="971">
        <v>1</v>
      </c>
      <c r="AG68" s="971"/>
      <c r="AH68" s="971"/>
      <c r="AI68" s="971"/>
      <c r="AJ68" s="971"/>
      <c r="AK68" s="971">
        <v>3</v>
      </c>
      <c r="AL68" s="971"/>
      <c r="AM68" s="971"/>
      <c r="AN68" s="971"/>
      <c r="AO68" s="971"/>
      <c r="AP68" s="971" t="s">
        <v>545</v>
      </c>
      <c r="AQ68" s="971"/>
      <c r="AR68" s="971"/>
      <c r="AS68" s="971"/>
      <c r="AT68" s="971"/>
      <c r="AU68" s="971" t="s">
        <v>545</v>
      </c>
      <c r="AV68" s="971"/>
      <c r="AW68" s="971"/>
      <c r="AX68" s="971"/>
      <c r="AY68" s="971"/>
      <c r="AZ68" s="972"/>
      <c r="BA68" s="972"/>
      <c r="BB68" s="972"/>
      <c r="BC68" s="972"/>
      <c r="BD68" s="973"/>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0">
        <v>2</v>
      </c>
      <c r="B69" s="961" t="s">
        <v>547</v>
      </c>
      <c r="C69" s="962"/>
      <c r="D69" s="962"/>
      <c r="E69" s="962"/>
      <c r="F69" s="962"/>
      <c r="G69" s="962"/>
      <c r="H69" s="962"/>
      <c r="I69" s="962"/>
      <c r="J69" s="962"/>
      <c r="K69" s="962"/>
      <c r="L69" s="962"/>
      <c r="M69" s="962"/>
      <c r="N69" s="962"/>
      <c r="O69" s="962"/>
      <c r="P69" s="963"/>
      <c r="Q69" s="964">
        <v>1</v>
      </c>
      <c r="R69" s="958"/>
      <c r="S69" s="958"/>
      <c r="T69" s="958"/>
      <c r="U69" s="958"/>
      <c r="V69" s="958">
        <v>0</v>
      </c>
      <c r="W69" s="958"/>
      <c r="X69" s="958"/>
      <c r="Y69" s="958"/>
      <c r="Z69" s="958"/>
      <c r="AA69" s="958">
        <v>0</v>
      </c>
      <c r="AB69" s="958"/>
      <c r="AC69" s="958"/>
      <c r="AD69" s="958"/>
      <c r="AE69" s="958"/>
      <c r="AF69" s="958">
        <v>0</v>
      </c>
      <c r="AG69" s="958"/>
      <c r="AH69" s="958"/>
      <c r="AI69" s="958"/>
      <c r="AJ69" s="958"/>
      <c r="AK69" s="958" t="s">
        <v>567</v>
      </c>
      <c r="AL69" s="958"/>
      <c r="AM69" s="958"/>
      <c r="AN69" s="958"/>
      <c r="AO69" s="958"/>
      <c r="AP69" s="958" t="s">
        <v>545</v>
      </c>
      <c r="AQ69" s="958"/>
      <c r="AR69" s="958"/>
      <c r="AS69" s="958"/>
      <c r="AT69" s="958"/>
      <c r="AU69" s="958" t="s">
        <v>545</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0">
        <v>3</v>
      </c>
      <c r="B70" s="961" t="s">
        <v>548</v>
      </c>
      <c r="C70" s="962"/>
      <c r="D70" s="962"/>
      <c r="E70" s="962"/>
      <c r="F70" s="962"/>
      <c r="G70" s="962"/>
      <c r="H70" s="962"/>
      <c r="I70" s="962"/>
      <c r="J70" s="962"/>
      <c r="K70" s="962"/>
      <c r="L70" s="962"/>
      <c r="M70" s="962"/>
      <c r="N70" s="962"/>
      <c r="O70" s="962"/>
      <c r="P70" s="963"/>
      <c r="Q70" s="964">
        <v>1180</v>
      </c>
      <c r="R70" s="958"/>
      <c r="S70" s="958"/>
      <c r="T70" s="958"/>
      <c r="U70" s="958"/>
      <c r="V70" s="958">
        <v>1080</v>
      </c>
      <c r="W70" s="958"/>
      <c r="X70" s="958"/>
      <c r="Y70" s="958"/>
      <c r="Z70" s="958"/>
      <c r="AA70" s="958">
        <v>100</v>
      </c>
      <c r="AB70" s="958"/>
      <c r="AC70" s="958"/>
      <c r="AD70" s="958"/>
      <c r="AE70" s="958"/>
      <c r="AF70" s="958">
        <v>100</v>
      </c>
      <c r="AG70" s="958"/>
      <c r="AH70" s="958"/>
      <c r="AI70" s="958"/>
      <c r="AJ70" s="958"/>
      <c r="AK70" s="958">
        <v>35</v>
      </c>
      <c r="AL70" s="958"/>
      <c r="AM70" s="958"/>
      <c r="AN70" s="958"/>
      <c r="AO70" s="958"/>
      <c r="AP70" s="958">
        <v>163</v>
      </c>
      <c r="AQ70" s="958"/>
      <c r="AR70" s="958"/>
      <c r="AS70" s="958"/>
      <c r="AT70" s="958"/>
      <c r="AU70" s="958">
        <v>163</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0">
        <v>4</v>
      </c>
      <c r="B71" s="961" t="s">
        <v>549</v>
      </c>
      <c r="C71" s="962"/>
      <c r="D71" s="962"/>
      <c r="E71" s="962"/>
      <c r="F71" s="962"/>
      <c r="G71" s="962"/>
      <c r="H71" s="962"/>
      <c r="I71" s="962"/>
      <c r="J71" s="962"/>
      <c r="K71" s="962"/>
      <c r="L71" s="962"/>
      <c r="M71" s="962"/>
      <c r="N71" s="962"/>
      <c r="O71" s="962"/>
      <c r="P71" s="963"/>
      <c r="Q71" s="964">
        <v>75</v>
      </c>
      <c r="R71" s="958"/>
      <c r="S71" s="958"/>
      <c r="T71" s="958"/>
      <c r="U71" s="958"/>
      <c r="V71" s="958">
        <v>72</v>
      </c>
      <c r="W71" s="958"/>
      <c r="X71" s="958"/>
      <c r="Y71" s="958"/>
      <c r="Z71" s="958"/>
      <c r="AA71" s="958">
        <v>3</v>
      </c>
      <c r="AB71" s="958"/>
      <c r="AC71" s="958"/>
      <c r="AD71" s="958"/>
      <c r="AE71" s="958"/>
      <c r="AF71" s="958">
        <v>3</v>
      </c>
      <c r="AG71" s="958"/>
      <c r="AH71" s="958"/>
      <c r="AI71" s="958"/>
      <c r="AJ71" s="958"/>
      <c r="AK71" s="958">
        <v>6</v>
      </c>
      <c r="AL71" s="958"/>
      <c r="AM71" s="958"/>
      <c r="AN71" s="958"/>
      <c r="AO71" s="958"/>
      <c r="AP71" s="958" t="s">
        <v>545</v>
      </c>
      <c r="AQ71" s="958"/>
      <c r="AR71" s="958"/>
      <c r="AS71" s="958"/>
      <c r="AT71" s="958"/>
      <c r="AU71" s="958" t="s">
        <v>545</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0">
        <v>5</v>
      </c>
      <c r="B72" s="961" t="s">
        <v>550</v>
      </c>
      <c r="C72" s="962"/>
      <c r="D72" s="962"/>
      <c r="E72" s="962"/>
      <c r="F72" s="962"/>
      <c r="G72" s="962"/>
      <c r="H72" s="962"/>
      <c r="I72" s="962"/>
      <c r="J72" s="962"/>
      <c r="K72" s="962"/>
      <c r="L72" s="962"/>
      <c r="M72" s="962"/>
      <c r="N72" s="962"/>
      <c r="O72" s="962"/>
      <c r="P72" s="963"/>
      <c r="Q72" s="964">
        <v>3706</v>
      </c>
      <c r="R72" s="958"/>
      <c r="S72" s="958"/>
      <c r="T72" s="958"/>
      <c r="U72" s="958"/>
      <c r="V72" s="958">
        <v>2968</v>
      </c>
      <c r="W72" s="958"/>
      <c r="X72" s="958"/>
      <c r="Y72" s="958"/>
      <c r="Z72" s="958"/>
      <c r="AA72" s="958">
        <v>738</v>
      </c>
      <c r="AB72" s="958"/>
      <c r="AC72" s="958"/>
      <c r="AD72" s="958"/>
      <c r="AE72" s="958"/>
      <c r="AF72" s="958">
        <v>738</v>
      </c>
      <c r="AG72" s="958"/>
      <c r="AH72" s="958"/>
      <c r="AI72" s="958"/>
      <c r="AJ72" s="958"/>
      <c r="AK72" s="958">
        <v>1248</v>
      </c>
      <c r="AL72" s="958"/>
      <c r="AM72" s="958"/>
      <c r="AN72" s="958"/>
      <c r="AO72" s="958"/>
      <c r="AP72" s="958" t="s">
        <v>545</v>
      </c>
      <c r="AQ72" s="958"/>
      <c r="AR72" s="958"/>
      <c r="AS72" s="958"/>
      <c r="AT72" s="958"/>
      <c r="AU72" s="958" t="s">
        <v>545</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t="s">
        <v>551</v>
      </c>
      <c r="C73" s="962"/>
      <c r="D73" s="962"/>
      <c r="E73" s="962"/>
      <c r="F73" s="962"/>
      <c r="G73" s="962"/>
      <c r="H73" s="962"/>
      <c r="I73" s="962"/>
      <c r="J73" s="962"/>
      <c r="K73" s="962"/>
      <c r="L73" s="962"/>
      <c r="M73" s="962"/>
      <c r="N73" s="962"/>
      <c r="O73" s="962"/>
      <c r="P73" s="963"/>
      <c r="Q73" s="964">
        <v>820</v>
      </c>
      <c r="R73" s="958"/>
      <c r="S73" s="958"/>
      <c r="T73" s="958"/>
      <c r="U73" s="958"/>
      <c r="V73" s="958">
        <v>797</v>
      </c>
      <c r="W73" s="958"/>
      <c r="X73" s="958"/>
      <c r="Y73" s="958"/>
      <c r="Z73" s="958"/>
      <c r="AA73" s="958">
        <v>23</v>
      </c>
      <c r="AB73" s="958"/>
      <c r="AC73" s="958"/>
      <c r="AD73" s="958"/>
      <c r="AE73" s="958"/>
      <c r="AF73" s="958">
        <v>23</v>
      </c>
      <c r="AG73" s="958"/>
      <c r="AH73" s="958"/>
      <c r="AI73" s="958"/>
      <c r="AJ73" s="958"/>
      <c r="AK73" s="958">
        <v>152</v>
      </c>
      <c r="AL73" s="958"/>
      <c r="AM73" s="958"/>
      <c r="AN73" s="958"/>
      <c r="AO73" s="958"/>
      <c r="AP73" s="958" t="s">
        <v>545</v>
      </c>
      <c r="AQ73" s="958"/>
      <c r="AR73" s="958"/>
      <c r="AS73" s="958"/>
      <c r="AT73" s="958"/>
      <c r="AU73" s="958" t="s">
        <v>545</v>
      </c>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t="s">
        <v>552</v>
      </c>
      <c r="C74" s="962"/>
      <c r="D74" s="962"/>
      <c r="E74" s="962"/>
      <c r="F74" s="962"/>
      <c r="G74" s="962"/>
      <c r="H74" s="962"/>
      <c r="I74" s="962"/>
      <c r="J74" s="962"/>
      <c r="K74" s="962"/>
      <c r="L74" s="962"/>
      <c r="M74" s="962"/>
      <c r="N74" s="962"/>
      <c r="O74" s="962"/>
      <c r="P74" s="963"/>
      <c r="Q74" s="964">
        <v>162866</v>
      </c>
      <c r="R74" s="958"/>
      <c r="S74" s="958"/>
      <c r="T74" s="958"/>
      <c r="U74" s="958"/>
      <c r="V74" s="958">
        <v>159925</v>
      </c>
      <c r="W74" s="958"/>
      <c r="X74" s="958"/>
      <c r="Y74" s="958"/>
      <c r="Z74" s="958"/>
      <c r="AA74" s="958">
        <v>2941</v>
      </c>
      <c r="AB74" s="958"/>
      <c r="AC74" s="958"/>
      <c r="AD74" s="958"/>
      <c r="AE74" s="958"/>
      <c r="AF74" s="958">
        <v>2941</v>
      </c>
      <c r="AG74" s="958"/>
      <c r="AH74" s="958"/>
      <c r="AI74" s="958"/>
      <c r="AJ74" s="958"/>
      <c r="AK74" s="958">
        <v>1620</v>
      </c>
      <c r="AL74" s="958"/>
      <c r="AM74" s="958"/>
      <c r="AN74" s="958"/>
      <c r="AO74" s="958"/>
      <c r="AP74" s="958" t="s">
        <v>545</v>
      </c>
      <c r="AQ74" s="958"/>
      <c r="AR74" s="958"/>
      <c r="AS74" s="958"/>
      <c r="AT74" s="958"/>
      <c r="AU74" s="958" t="s">
        <v>545</v>
      </c>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t="s">
        <v>553</v>
      </c>
      <c r="C75" s="962"/>
      <c r="D75" s="962"/>
      <c r="E75" s="962"/>
      <c r="F75" s="962"/>
      <c r="G75" s="962"/>
      <c r="H75" s="962"/>
      <c r="I75" s="962"/>
      <c r="J75" s="962"/>
      <c r="K75" s="962"/>
      <c r="L75" s="962"/>
      <c r="M75" s="962"/>
      <c r="N75" s="962"/>
      <c r="O75" s="962"/>
      <c r="P75" s="963"/>
      <c r="Q75" s="965">
        <v>21549</v>
      </c>
      <c r="R75" s="966"/>
      <c r="S75" s="966"/>
      <c r="T75" s="966"/>
      <c r="U75" s="967"/>
      <c r="V75" s="968">
        <v>21154</v>
      </c>
      <c r="W75" s="966"/>
      <c r="X75" s="966"/>
      <c r="Y75" s="966"/>
      <c r="Z75" s="967"/>
      <c r="AA75" s="968">
        <v>395</v>
      </c>
      <c r="AB75" s="966"/>
      <c r="AC75" s="966"/>
      <c r="AD75" s="966"/>
      <c r="AE75" s="967"/>
      <c r="AF75" s="968">
        <v>28145</v>
      </c>
      <c r="AG75" s="966"/>
      <c r="AH75" s="966"/>
      <c r="AI75" s="966"/>
      <c r="AJ75" s="967"/>
      <c r="AK75" s="968" t="s">
        <v>545</v>
      </c>
      <c r="AL75" s="966"/>
      <c r="AM75" s="966"/>
      <c r="AN75" s="966"/>
      <c r="AO75" s="967"/>
      <c r="AP75" s="968">
        <v>52844</v>
      </c>
      <c r="AQ75" s="966"/>
      <c r="AR75" s="966"/>
      <c r="AS75" s="966"/>
      <c r="AT75" s="967"/>
      <c r="AU75" s="968" t="s">
        <v>545</v>
      </c>
      <c r="AV75" s="966"/>
      <c r="AW75" s="966"/>
      <c r="AX75" s="966"/>
      <c r="AY75" s="967"/>
      <c r="AZ75" s="969" t="s">
        <v>555</v>
      </c>
      <c r="BA75" s="962"/>
      <c r="BB75" s="962"/>
      <c r="BC75" s="962"/>
      <c r="BD75" s="97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t="s">
        <v>554</v>
      </c>
      <c r="C76" s="962"/>
      <c r="D76" s="962"/>
      <c r="E76" s="962"/>
      <c r="F76" s="962"/>
      <c r="G76" s="962"/>
      <c r="H76" s="962"/>
      <c r="I76" s="962"/>
      <c r="J76" s="962"/>
      <c r="K76" s="962"/>
      <c r="L76" s="962"/>
      <c r="M76" s="962"/>
      <c r="N76" s="962"/>
      <c r="O76" s="962"/>
      <c r="P76" s="963"/>
      <c r="Q76" s="965">
        <v>736</v>
      </c>
      <c r="R76" s="966"/>
      <c r="S76" s="966"/>
      <c r="T76" s="966"/>
      <c r="U76" s="967"/>
      <c r="V76" s="968">
        <v>587</v>
      </c>
      <c r="W76" s="966"/>
      <c r="X76" s="966"/>
      <c r="Y76" s="966"/>
      <c r="Z76" s="967"/>
      <c r="AA76" s="968">
        <v>149</v>
      </c>
      <c r="AB76" s="966"/>
      <c r="AC76" s="966"/>
      <c r="AD76" s="966"/>
      <c r="AE76" s="967"/>
      <c r="AF76" s="968">
        <v>2079</v>
      </c>
      <c r="AG76" s="966"/>
      <c r="AH76" s="966"/>
      <c r="AI76" s="966"/>
      <c r="AJ76" s="967"/>
      <c r="AK76" s="968" t="s">
        <v>545</v>
      </c>
      <c r="AL76" s="966"/>
      <c r="AM76" s="966"/>
      <c r="AN76" s="966"/>
      <c r="AO76" s="967"/>
      <c r="AP76" s="968">
        <v>1074</v>
      </c>
      <c r="AQ76" s="966"/>
      <c r="AR76" s="966"/>
      <c r="AS76" s="966"/>
      <c r="AT76" s="967"/>
      <c r="AU76" s="968" t="s">
        <v>545</v>
      </c>
      <c r="AV76" s="966"/>
      <c r="AW76" s="966"/>
      <c r="AX76" s="966"/>
      <c r="AY76" s="967"/>
      <c r="AZ76" s="969" t="s">
        <v>555</v>
      </c>
      <c r="BA76" s="962"/>
      <c r="BB76" s="962"/>
      <c r="BC76" s="962"/>
      <c r="BD76" s="97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376</v>
      </c>
      <c r="B88" s="924" t="s">
        <v>399</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34031</v>
      </c>
      <c r="AG88" s="946"/>
      <c r="AH88" s="946"/>
      <c r="AI88" s="946"/>
      <c r="AJ88" s="946"/>
      <c r="AK88" s="950"/>
      <c r="AL88" s="950"/>
      <c r="AM88" s="950"/>
      <c r="AN88" s="950"/>
      <c r="AO88" s="950"/>
      <c r="AP88" s="946">
        <v>54081</v>
      </c>
      <c r="AQ88" s="946"/>
      <c r="AR88" s="946"/>
      <c r="AS88" s="946"/>
      <c r="AT88" s="946"/>
      <c r="AU88" s="946">
        <v>163</v>
      </c>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400</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25</v>
      </c>
      <c r="CS102" s="940"/>
      <c r="CT102" s="940"/>
      <c r="CU102" s="940"/>
      <c r="CV102" s="941"/>
      <c r="CW102" s="939">
        <v>191</v>
      </c>
      <c r="CX102" s="940"/>
      <c r="CY102" s="940"/>
      <c r="CZ102" s="940"/>
      <c r="DA102" s="941"/>
      <c r="DB102" s="939">
        <v>99</v>
      </c>
      <c r="DC102" s="940"/>
      <c r="DD102" s="940"/>
      <c r="DE102" s="940"/>
      <c r="DF102" s="941"/>
      <c r="DG102" s="939" t="s">
        <v>561</v>
      </c>
      <c r="DH102" s="940"/>
      <c r="DI102" s="940"/>
      <c r="DJ102" s="940"/>
      <c r="DK102" s="941"/>
      <c r="DL102" s="939" t="s">
        <v>561</v>
      </c>
      <c r="DM102" s="940"/>
      <c r="DN102" s="940"/>
      <c r="DO102" s="940"/>
      <c r="DP102" s="941"/>
      <c r="DQ102" s="939">
        <v>67</v>
      </c>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401</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402</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405</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406</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407</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408</v>
      </c>
      <c r="AB109" s="883"/>
      <c r="AC109" s="883"/>
      <c r="AD109" s="883"/>
      <c r="AE109" s="884"/>
      <c r="AF109" s="885" t="s">
        <v>409</v>
      </c>
      <c r="AG109" s="883"/>
      <c r="AH109" s="883"/>
      <c r="AI109" s="883"/>
      <c r="AJ109" s="884"/>
      <c r="AK109" s="885" t="s">
        <v>294</v>
      </c>
      <c r="AL109" s="883"/>
      <c r="AM109" s="883"/>
      <c r="AN109" s="883"/>
      <c r="AO109" s="884"/>
      <c r="AP109" s="885" t="s">
        <v>410</v>
      </c>
      <c r="AQ109" s="883"/>
      <c r="AR109" s="883"/>
      <c r="AS109" s="883"/>
      <c r="AT109" s="916"/>
      <c r="AU109" s="882" t="s">
        <v>407</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408</v>
      </c>
      <c r="BR109" s="883"/>
      <c r="BS109" s="883"/>
      <c r="BT109" s="883"/>
      <c r="BU109" s="884"/>
      <c r="BV109" s="885" t="s">
        <v>409</v>
      </c>
      <c r="BW109" s="883"/>
      <c r="BX109" s="883"/>
      <c r="BY109" s="883"/>
      <c r="BZ109" s="884"/>
      <c r="CA109" s="885" t="s">
        <v>294</v>
      </c>
      <c r="CB109" s="883"/>
      <c r="CC109" s="883"/>
      <c r="CD109" s="883"/>
      <c r="CE109" s="884"/>
      <c r="CF109" s="923" t="s">
        <v>410</v>
      </c>
      <c r="CG109" s="923"/>
      <c r="CH109" s="923"/>
      <c r="CI109" s="923"/>
      <c r="CJ109" s="923"/>
      <c r="CK109" s="885" t="s">
        <v>411</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408</v>
      </c>
      <c r="DH109" s="883"/>
      <c r="DI109" s="883"/>
      <c r="DJ109" s="883"/>
      <c r="DK109" s="884"/>
      <c r="DL109" s="885" t="s">
        <v>409</v>
      </c>
      <c r="DM109" s="883"/>
      <c r="DN109" s="883"/>
      <c r="DO109" s="883"/>
      <c r="DP109" s="884"/>
      <c r="DQ109" s="885" t="s">
        <v>294</v>
      </c>
      <c r="DR109" s="883"/>
      <c r="DS109" s="883"/>
      <c r="DT109" s="883"/>
      <c r="DU109" s="884"/>
      <c r="DV109" s="885" t="s">
        <v>410</v>
      </c>
      <c r="DW109" s="883"/>
      <c r="DX109" s="883"/>
      <c r="DY109" s="883"/>
      <c r="DZ109" s="916"/>
    </row>
    <row r="110" spans="1:131" s="212" customFormat="1" ht="26.25" customHeight="1" x14ac:dyDescent="0.2">
      <c r="A110" s="794" t="s">
        <v>412</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707857</v>
      </c>
      <c r="AB110" s="876"/>
      <c r="AC110" s="876"/>
      <c r="AD110" s="876"/>
      <c r="AE110" s="877"/>
      <c r="AF110" s="878">
        <v>836698</v>
      </c>
      <c r="AG110" s="876"/>
      <c r="AH110" s="876"/>
      <c r="AI110" s="876"/>
      <c r="AJ110" s="877"/>
      <c r="AK110" s="878">
        <v>792344</v>
      </c>
      <c r="AL110" s="876"/>
      <c r="AM110" s="876"/>
      <c r="AN110" s="876"/>
      <c r="AO110" s="877"/>
      <c r="AP110" s="879">
        <v>13.2</v>
      </c>
      <c r="AQ110" s="880"/>
      <c r="AR110" s="880"/>
      <c r="AS110" s="880"/>
      <c r="AT110" s="881"/>
      <c r="AU110" s="917" t="s">
        <v>69</v>
      </c>
      <c r="AV110" s="918"/>
      <c r="AW110" s="918"/>
      <c r="AX110" s="918"/>
      <c r="AY110" s="918"/>
      <c r="AZ110" s="847" t="s">
        <v>413</v>
      </c>
      <c r="BA110" s="795"/>
      <c r="BB110" s="795"/>
      <c r="BC110" s="795"/>
      <c r="BD110" s="795"/>
      <c r="BE110" s="795"/>
      <c r="BF110" s="795"/>
      <c r="BG110" s="795"/>
      <c r="BH110" s="795"/>
      <c r="BI110" s="795"/>
      <c r="BJ110" s="795"/>
      <c r="BK110" s="795"/>
      <c r="BL110" s="795"/>
      <c r="BM110" s="795"/>
      <c r="BN110" s="795"/>
      <c r="BO110" s="795"/>
      <c r="BP110" s="796"/>
      <c r="BQ110" s="848">
        <v>7672183</v>
      </c>
      <c r="BR110" s="829"/>
      <c r="BS110" s="829"/>
      <c r="BT110" s="829"/>
      <c r="BU110" s="829"/>
      <c r="BV110" s="829">
        <v>7483818</v>
      </c>
      <c r="BW110" s="829"/>
      <c r="BX110" s="829"/>
      <c r="BY110" s="829"/>
      <c r="BZ110" s="829"/>
      <c r="CA110" s="829">
        <v>8376573</v>
      </c>
      <c r="CB110" s="829"/>
      <c r="CC110" s="829"/>
      <c r="CD110" s="829"/>
      <c r="CE110" s="829"/>
      <c r="CF110" s="853">
        <v>139.30000000000001</v>
      </c>
      <c r="CG110" s="854"/>
      <c r="CH110" s="854"/>
      <c r="CI110" s="854"/>
      <c r="CJ110" s="854"/>
      <c r="CK110" s="913" t="s">
        <v>414</v>
      </c>
      <c r="CL110" s="806"/>
      <c r="CM110" s="847" t="s">
        <v>415</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12" customFormat="1" ht="26.25" customHeight="1" x14ac:dyDescent="0.2">
      <c r="A111" s="761" t="s">
        <v>416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417</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418</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12" customFormat="1" ht="26.25" customHeight="1" x14ac:dyDescent="0.2">
      <c r="A112" s="899" t="s">
        <v>419</v>
      </c>
      <c r="B112" s="900"/>
      <c r="C112" s="739" t="s">
        <v>420</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421</v>
      </c>
      <c r="BA112" s="739"/>
      <c r="BB112" s="739"/>
      <c r="BC112" s="739"/>
      <c r="BD112" s="739"/>
      <c r="BE112" s="739"/>
      <c r="BF112" s="739"/>
      <c r="BG112" s="739"/>
      <c r="BH112" s="739"/>
      <c r="BI112" s="739"/>
      <c r="BJ112" s="739"/>
      <c r="BK112" s="739"/>
      <c r="BL112" s="739"/>
      <c r="BM112" s="739"/>
      <c r="BN112" s="739"/>
      <c r="BO112" s="739"/>
      <c r="BP112" s="740"/>
      <c r="BQ112" s="803">
        <v>3998603</v>
      </c>
      <c r="BR112" s="804"/>
      <c r="BS112" s="804"/>
      <c r="BT112" s="804"/>
      <c r="BU112" s="804"/>
      <c r="BV112" s="804">
        <v>4152446</v>
      </c>
      <c r="BW112" s="804"/>
      <c r="BX112" s="804"/>
      <c r="BY112" s="804"/>
      <c r="BZ112" s="804"/>
      <c r="CA112" s="804">
        <v>4286585</v>
      </c>
      <c r="CB112" s="804"/>
      <c r="CC112" s="804"/>
      <c r="CD112" s="804"/>
      <c r="CE112" s="804"/>
      <c r="CF112" s="862">
        <v>71.3</v>
      </c>
      <c r="CG112" s="863"/>
      <c r="CH112" s="863"/>
      <c r="CI112" s="863"/>
      <c r="CJ112" s="863"/>
      <c r="CK112" s="914"/>
      <c r="CL112" s="808"/>
      <c r="CM112" s="802" t="s">
        <v>422</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12" customFormat="1" ht="26.25" customHeight="1" x14ac:dyDescent="0.2">
      <c r="A113" s="901"/>
      <c r="B113" s="902"/>
      <c r="C113" s="739" t="s">
        <v>423</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168267</v>
      </c>
      <c r="AB113" s="906"/>
      <c r="AC113" s="906"/>
      <c r="AD113" s="906"/>
      <c r="AE113" s="907"/>
      <c r="AF113" s="908">
        <v>189749</v>
      </c>
      <c r="AG113" s="906"/>
      <c r="AH113" s="906"/>
      <c r="AI113" s="906"/>
      <c r="AJ113" s="907"/>
      <c r="AK113" s="908">
        <v>206913</v>
      </c>
      <c r="AL113" s="906"/>
      <c r="AM113" s="906"/>
      <c r="AN113" s="906"/>
      <c r="AO113" s="907"/>
      <c r="AP113" s="909">
        <v>3.4</v>
      </c>
      <c r="AQ113" s="910"/>
      <c r="AR113" s="910"/>
      <c r="AS113" s="910"/>
      <c r="AT113" s="911"/>
      <c r="AU113" s="919"/>
      <c r="AV113" s="920"/>
      <c r="AW113" s="920"/>
      <c r="AX113" s="920"/>
      <c r="AY113" s="920"/>
      <c r="AZ113" s="802" t="s">
        <v>424</v>
      </c>
      <c r="BA113" s="739"/>
      <c r="BB113" s="739"/>
      <c r="BC113" s="739"/>
      <c r="BD113" s="739"/>
      <c r="BE113" s="739"/>
      <c r="BF113" s="739"/>
      <c r="BG113" s="739"/>
      <c r="BH113" s="739"/>
      <c r="BI113" s="739"/>
      <c r="BJ113" s="739"/>
      <c r="BK113" s="739"/>
      <c r="BL113" s="739"/>
      <c r="BM113" s="739"/>
      <c r="BN113" s="739"/>
      <c r="BO113" s="739"/>
      <c r="BP113" s="740"/>
      <c r="BQ113" s="803">
        <v>262382</v>
      </c>
      <c r="BR113" s="804"/>
      <c r="BS113" s="804"/>
      <c r="BT113" s="804"/>
      <c r="BU113" s="804"/>
      <c r="BV113" s="804">
        <v>238987</v>
      </c>
      <c r="BW113" s="804"/>
      <c r="BX113" s="804"/>
      <c r="BY113" s="804"/>
      <c r="BZ113" s="804"/>
      <c r="CA113" s="804">
        <v>215943</v>
      </c>
      <c r="CB113" s="804"/>
      <c r="CC113" s="804"/>
      <c r="CD113" s="804"/>
      <c r="CE113" s="804"/>
      <c r="CF113" s="862">
        <v>3.6</v>
      </c>
      <c r="CG113" s="863"/>
      <c r="CH113" s="863"/>
      <c r="CI113" s="863"/>
      <c r="CJ113" s="863"/>
      <c r="CK113" s="914"/>
      <c r="CL113" s="808"/>
      <c r="CM113" s="802" t="s">
        <v>425</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12" customFormat="1" ht="26.25" customHeight="1" x14ac:dyDescent="0.2">
      <c r="A114" s="901"/>
      <c r="B114" s="902"/>
      <c r="C114" s="739" t="s">
        <v>426</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27348</v>
      </c>
      <c r="AB114" s="767"/>
      <c r="AC114" s="767"/>
      <c r="AD114" s="767"/>
      <c r="AE114" s="768"/>
      <c r="AF114" s="769">
        <v>26549</v>
      </c>
      <c r="AG114" s="767"/>
      <c r="AH114" s="767"/>
      <c r="AI114" s="767"/>
      <c r="AJ114" s="768"/>
      <c r="AK114" s="769">
        <v>27244</v>
      </c>
      <c r="AL114" s="767"/>
      <c r="AM114" s="767"/>
      <c r="AN114" s="767"/>
      <c r="AO114" s="768"/>
      <c r="AP114" s="811">
        <v>0.5</v>
      </c>
      <c r="AQ114" s="812"/>
      <c r="AR114" s="812"/>
      <c r="AS114" s="812"/>
      <c r="AT114" s="813"/>
      <c r="AU114" s="919"/>
      <c r="AV114" s="920"/>
      <c r="AW114" s="920"/>
      <c r="AX114" s="920"/>
      <c r="AY114" s="920"/>
      <c r="AZ114" s="802" t="s">
        <v>427</v>
      </c>
      <c r="BA114" s="739"/>
      <c r="BB114" s="739"/>
      <c r="BC114" s="739"/>
      <c r="BD114" s="739"/>
      <c r="BE114" s="739"/>
      <c r="BF114" s="739"/>
      <c r="BG114" s="739"/>
      <c r="BH114" s="739"/>
      <c r="BI114" s="739"/>
      <c r="BJ114" s="739"/>
      <c r="BK114" s="739"/>
      <c r="BL114" s="739"/>
      <c r="BM114" s="739"/>
      <c r="BN114" s="739"/>
      <c r="BO114" s="739"/>
      <c r="BP114" s="740"/>
      <c r="BQ114" s="803">
        <v>912682</v>
      </c>
      <c r="BR114" s="804"/>
      <c r="BS114" s="804"/>
      <c r="BT114" s="804"/>
      <c r="BU114" s="804"/>
      <c r="BV114" s="804">
        <v>847296</v>
      </c>
      <c r="BW114" s="804"/>
      <c r="BX114" s="804"/>
      <c r="BY114" s="804"/>
      <c r="BZ114" s="804"/>
      <c r="CA114" s="804">
        <v>932400</v>
      </c>
      <c r="CB114" s="804"/>
      <c r="CC114" s="804"/>
      <c r="CD114" s="804"/>
      <c r="CE114" s="804"/>
      <c r="CF114" s="862">
        <v>15.5</v>
      </c>
      <c r="CG114" s="863"/>
      <c r="CH114" s="863"/>
      <c r="CI114" s="863"/>
      <c r="CJ114" s="863"/>
      <c r="CK114" s="914"/>
      <c r="CL114" s="808"/>
      <c r="CM114" s="802" t="s">
        <v>428</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12" customFormat="1" ht="26.25" customHeight="1" x14ac:dyDescent="0.2">
      <c r="A115" s="901"/>
      <c r="B115" s="902"/>
      <c r="C115" s="739" t="s">
        <v>429</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430</v>
      </c>
      <c r="BA115" s="739"/>
      <c r="BB115" s="739"/>
      <c r="BC115" s="739"/>
      <c r="BD115" s="739"/>
      <c r="BE115" s="739"/>
      <c r="BF115" s="739"/>
      <c r="BG115" s="739"/>
      <c r="BH115" s="739"/>
      <c r="BI115" s="739"/>
      <c r="BJ115" s="739"/>
      <c r="BK115" s="739"/>
      <c r="BL115" s="739"/>
      <c r="BM115" s="739"/>
      <c r="BN115" s="739"/>
      <c r="BO115" s="739"/>
      <c r="BP115" s="740"/>
      <c r="BQ115" s="803">
        <v>22359</v>
      </c>
      <c r="BR115" s="804"/>
      <c r="BS115" s="804"/>
      <c r="BT115" s="804"/>
      <c r="BU115" s="804"/>
      <c r="BV115" s="804">
        <v>24515</v>
      </c>
      <c r="BW115" s="804"/>
      <c r="BX115" s="804"/>
      <c r="BY115" s="804"/>
      <c r="BZ115" s="804"/>
      <c r="CA115" s="804">
        <v>66798</v>
      </c>
      <c r="CB115" s="804"/>
      <c r="CC115" s="804"/>
      <c r="CD115" s="804"/>
      <c r="CE115" s="804"/>
      <c r="CF115" s="862">
        <v>1.1000000000000001</v>
      </c>
      <c r="CG115" s="863"/>
      <c r="CH115" s="863"/>
      <c r="CI115" s="863"/>
      <c r="CJ115" s="863"/>
      <c r="CK115" s="914"/>
      <c r="CL115" s="808"/>
      <c r="CM115" s="802" t="s">
        <v>431</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12" customFormat="1" ht="26.25" customHeight="1" x14ac:dyDescent="0.2">
      <c r="A116" s="903"/>
      <c r="B116" s="904"/>
      <c r="C116" s="826" t="s">
        <v>432</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433</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434</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435</v>
      </c>
      <c r="Z117" s="884"/>
      <c r="AA117" s="889">
        <v>903472</v>
      </c>
      <c r="AB117" s="890"/>
      <c r="AC117" s="890"/>
      <c r="AD117" s="890"/>
      <c r="AE117" s="891"/>
      <c r="AF117" s="892">
        <v>1052996</v>
      </c>
      <c r="AG117" s="890"/>
      <c r="AH117" s="890"/>
      <c r="AI117" s="890"/>
      <c r="AJ117" s="891"/>
      <c r="AK117" s="892">
        <v>1026501</v>
      </c>
      <c r="AL117" s="890"/>
      <c r="AM117" s="890"/>
      <c r="AN117" s="890"/>
      <c r="AO117" s="891"/>
      <c r="AP117" s="893"/>
      <c r="AQ117" s="894"/>
      <c r="AR117" s="894"/>
      <c r="AS117" s="894"/>
      <c r="AT117" s="895"/>
      <c r="AU117" s="919"/>
      <c r="AV117" s="920"/>
      <c r="AW117" s="920"/>
      <c r="AX117" s="920"/>
      <c r="AY117" s="920"/>
      <c r="AZ117" s="850" t="s">
        <v>436</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437</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12" customFormat="1" ht="26.25" customHeight="1" x14ac:dyDescent="0.2">
      <c r="A118" s="882" t="s">
        <v>411</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408</v>
      </c>
      <c r="AB118" s="883"/>
      <c r="AC118" s="883"/>
      <c r="AD118" s="883"/>
      <c r="AE118" s="884"/>
      <c r="AF118" s="885" t="s">
        <v>409</v>
      </c>
      <c r="AG118" s="883"/>
      <c r="AH118" s="883"/>
      <c r="AI118" s="883"/>
      <c r="AJ118" s="884"/>
      <c r="AK118" s="885" t="s">
        <v>294</v>
      </c>
      <c r="AL118" s="883"/>
      <c r="AM118" s="883"/>
      <c r="AN118" s="883"/>
      <c r="AO118" s="884"/>
      <c r="AP118" s="886" t="s">
        <v>410</v>
      </c>
      <c r="AQ118" s="887"/>
      <c r="AR118" s="887"/>
      <c r="AS118" s="887"/>
      <c r="AT118" s="888"/>
      <c r="AU118" s="919"/>
      <c r="AV118" s="920"/>
      <c r="AW118" s="920"/>
      <c r="AX118" s="920"/>
      <c r="AY118" s="920"/>
      <c r="AZ118" s="825" t="s">
        <v>438</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439</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12" customFormat="1" ht="26.25" customHeight="1" x14ac:dyDescent="0.2">
      <c r="A119" s="805" t="s">
        <v>414</v>
      </c>
      <c r="B119" s="806"/>
      <c r="C119" s="847" t="s">
        <v>415</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440</v>
      </c>
      <c r="BP119" s="865"/>
      <c r="BQ119" s="866">
        <v>12868209</v>
      </c>
      <c r="BR119" s="832"/>
      <c r="BS119" s="832"/>
      <c r="BT119" s="832"/>
      <c r="BU119" s="832"/>
      <c r="BV119" s="832">
        <v>12747062</v>
      </c>
      <c r="BW119" s="832"/>
      <c r="BX119" s="832"/>
      <c r="BY119" s="832"/>
      <c r="BZ119" s="832"/>
      <c r="CA119" s="832">
        <v>13878299</v>
      </c>
      <c r="CB119" s="832"/>
      <c r="CC119" s="832"/>
      <c r="CD119" s="832"/>
      <c r="CE119" s="832"/>
      <c r="CF119" s="735"/>
      <c r="CG119" s="736"/>
      <c r="CH119" s="736"/>
      <c r="CI119" s="736"/>
      <c r="CJ119" s="821"/>
      <c r="CK119" s="915"/>
      <c r="CL119" s="810"/>
      <c r="CM119" s="825" t="s">
        <v>441</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12" customFormat="1" ht="26.25" customHeight="1" x14ac:dyDescent="0.2">
      <c r="A120" s="807"/>
      <c r="B120" s="808"/>
      <c r="C120" s="802" t="s">
        <v>418</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442</v>
      </c>
      <c r="AV120" s="868"/>
      <c r="AW120" s="868"/>
      <c r="AX120" s="868"/>
      <c r="AY120" s="869"/>
      <c r="AZ120" s="847" t="s">
        <v>443</v>
      </c>
      <c r="BA120" s="795"/>
      <c r="BB120" s="795"/>
      <c r="BC120" s="795"/>
      <c r="BD120" s="795"/>
      <c r="BE120" s="795"/>
      <c r="BF120" s="795"/>
      <c r="BG120" s="795"/>
      <c r="BH120" s="795"/>
      <c r="BI120" s="795"/>
      <c r="BJ120" s="795"/>
      <c r="BK120" s="795"/>
      <c r="BL120" s="795"/>
      <c r="BM120" s="795"/>
      <c r="BN120" s="795"/>
      <c r="BO120" s="795"/>
      <c r="BP120" s="796"/>
      <c r="BQ120" s="848">
        <v>6600077</v>
      </c>
      <c r="BR120" s="829"/>
      <c r="BS120" s="829"/>
      <c r="BT120" s="829"/>
      <c r="BU120" s="829"/>
      <c r="BV120" s="829">
        <v>6519898</v>
      </c>
      <c r="BW120" s="829"/>
      <c r="BX120" s="829"/>
      <c r="BY120" s="829"/>
      <c r="BZ120" s="829"/>
      <c r="CA120" s="829">
        <v>5882410</v>
      </c>
      <c r="CB120" s="829"/>
      <c r="CC120" s="829"/>
      <c r="CD120" s="829"/>
      <c r="CE120" s="829"/>
      <c r="CF120" s="853">
        <v>97.8</v>
      </c>
      <c r="CG120" s="854"/>
      <c r="CH120" s="854"/>
      <c r="CI120" s="854"/>
      <c r="CJ120" s="854"/>
      <c r="CK120" s="855" t="s">
        <v>444</v>
      </c>
      <c r="CL120" s="839"/>
      <c r="CM120" s="839"/>
      <c r="CN120" s="839"/>
      <c r="CO120" s="840"/>
      <c r="CP120" s="859" t="s">
        <v>392</v>
      </c>
      <c r="CQ120" s="860"/>
      <c r="CR120" s="860"/>
      <c r="CS120" s="860"/>
      <c r="CT120" s="860"/>
      <c r="CU120" s="860"/>
      <c r="CV120" s="860"/>
      <c r="CW120" s="860"/>
      <c r="CX120" s="860"/>
      <c r="CY120" s="860"/>
      <c r="CZ120" s="860"/>
      <c r="DA120" s="860"/>
      <c r="DB120" s="860"/>
      <c r="DC120" s="860"/>
      <c r="DD120" s="860"/>
      <c r="DE120" s="860"/>
      <c r="DF120" s="861"/>
      <c r="DG120" s="848" t="s">
        <v>121</v>
      </c>
      <c r="DH120" s="829"/>
      <c r="DI120" s="829"/>
      <c r="DJ120" s="829"/>
      <c r="DK120" s="829"/>
      <c r="DL120" s="829" t="s">
        <v>121</v>
      </c>
      <c r="DM120" s="829"/>
      <c r="DN120" s="829"/>
      <c r="DO120" s="829"/>
      <c r="DP120" s="829"/>
      <c r="DQ120" s="829">
        <v>4286585</v>
      </c>
      <c r="DR120" s="829"/>
      <c r="DS120" s="829"/>
      <c r="DT120" s="829"/>
      <c r="DU120" s="829"/>
      <c r="DV120" s="830">
        <v>71.3</v>
      </c>
      <c r="DW120" s="830"/>
      <c r="DX120" s="830"/>
      <c r="DY120" s="830"/>
      <c r="DZ120" s="831"/>
    </row>
    <row r="121" spans="1:130" s="212" customFormat="1" ht="26.25" customHeight="1" x14ac:dyDescent="0.2">
      <c r="A121" s="807"/>
      <c r="B121" s="808"/>
      <c r="C121" s="850" t="s">
        <v>445</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446</v>
      </c>
      <c r="BA121" s="739"/>
      <c r="BB121" s="739"/>
      <c r="BC121" s="739"/>
      <c r="BD121" s="739"/>
      <c r="BE121" s="739"/>
      <c r="BF121" s="739"/>
      <c r="BG121" s="739"/>
      <c r="BH121" s="739"/>
      <c r="BI121" s="739"/>
      <c r="BJ121" s="739"/>
      <c r="BK121" s="739"/>
      <c r="BL121" s="739"/>
      <c r="BM121" s="739"/>
      <c r="BN121" s="739"/>
      <c r="BO121" s="739"/>
      <c r="BP121" s="740"/>
      <c r="BQ121" s="803">
        <v>34200</v>
      </c>
      <c r="BR121" s="804"/>
      <c r="BS121" s="804"/>
      <c r="BT121" s="804"/>
      <c r="BU121" s="804"/>
      <c r="BV121" s="804">
        <v>36300</v>
      </c>
      <c r="BW121" s="804"/>
      <c r="BX121" s="804"/>
      <c r="BY121" s="804"/>
      <c r="BZ121" s="804"/>
      <c r="CA121" s="804">
        <v>78500</v>
      </c>
      <c r="CB121" s="804"/>
      <c r="CC121" s="804"/>
      <c r="CD121" s="804"/>
      <c r="CE121" s="804"/>
      <c r="CF121" s="862">
        <v>1.3</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121</v>
      </c>
      <c r="DH121" s="804"/>
      <c r="DI121" s="804"/>
      <c r="DJ121" s="804"/>
      <c r="DK121" s="804"/>
      <c r="DL121" s="804" t="s">
        <v>121</v>
      </c>
      <c r="DM121" s="804"/>
      <c r="DN121" s="804"/>
      <c r="DO121" s="804"/>
      <c r="DP121" s="804"/>
      <c r="DQ121" s="804" t="s">
        <v>121</v>
      </c>
      <c r="DR121" s="804"/>
      <c r="DS121" s="804"/>
      <c r="DT121" s="804"/>
      <c r="DU121" s="804"/>
      <c r="DV121" s="781" t="s">
        <v>121</v>
      </c>
      <c r="DW121" s="781"/>
      <c r="DX121" s="781"/>
      <c r="DY121" s="781"/>
      <c r="DZ121" s="782"/>
    </row>
    <row r="122" spans="1:130" s="212" customFormat="1" ht="26.25" customHeight="1" x14ac:dyDescent="0.2">
      <c r="A122" s="807"/>
      <c r="B122" s="808"/>
      <c r="C122" s="802" t="s">
        <v>428</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447</v>
      </c>
      <c r="BA122" s="826"/>
      <c r="BB122" s="826"/>
      <c r="BC122" s="826"/>
      <c r="BD122" s="826"/>
      <c r="BE122" s="826"/>
      <c r="BF122" s="826"/>
      <c r="BG122" s="826"/>
      <c r="BH122" s="826"/>
      <c r="BI122" s="826"/>
      <c r="BJ122" s="826"/>
      <c r="BK122" s="826"/>
      <c r="BL122" s="826"/>
      <c r="BM122" s="826"/>
      <c r="BN122" s="826"/>
      <c r="BO122" s="826"/>
      <c r="BP122" s="827"/>
      <c r="BQ122" s="866">
        <v>7557014</v>
      </c>
      <c r="BR122" s="832"/>
      <c r="BS122" s="832"/>
      <c r="BT122" s="832"/>
      <c r="BU122" s="832"/>
      <c r="BV122" s="832">
        <v>7291331</v>
      </c>
      <c r="BW122" s="832"/>
      <c r="BX122" s="832"/>
      <c r="BY122" s="832"/>
      <c r="BZ122" s="832"/>
      <c r="CA122" s="832">
        <v>7209429</v>
      </c>
      <c r="CB122" s="832"/>
      <c r="CC122" s="832"/>
      <c r="CD122" s="832"/>
      <c r="CE122" s="832"/>
      <c r="CF122" s="833">
        <v>119.9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12" customFormat="1" ht="26.25" customHeight="1" x14ac:dyDescent="0.2">
      <c r="A123" s="807"/>
      <c r="B123" s="808"/>
      <c r="C123" s="802" t="s">
        <v>434</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448</v>
      </c>
      <c r="BP123" s="865"/>
      <c r="BQ123" s="819">
        <v>14191291</v>
      </c>
      <c r="BR123" s="820"/>
      <c r="BS123" s="820"/>
      <c r="BT123" s="820"/>
      <c r="BU123" s="820"/>
      <c r="BV123" s="820">
        <v>13847529</v>
      </c>
      <c r="BW123" s="820"/>
      <c r="BX123" s="820"/>
      <c r="BY123" s="820"/>
      <c r="BZ123" s="820"/>
      <c r="CA123" s="820">
        <v>13170339</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12" customFormat="1" ht="26.25" customHeight="1" thickBot="1" x14ac:dyDescent="0.25">
      <c r="A124" s="807"/>
      <c r="B124" s="808"/>
      <c r="C124" s="802" t="s">
        <v>437</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449</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121</v>
      </c>
      <c r="BR124" s="818"/>
      <c r="BS124" s="818"/>
      <c r="BT124" s="818"/>
      <c r="BU124" s="818"/>
      <c r="BV124" s="818" t="s">
        <v>121</v>
      </c>
      <c r="BW124" s="818"/>
      <c r="BX124" s="818"/>
      <c r="BY124" s="818"/>
      <c r="BZ124" s="818"/>
      <c r="CA124" s="818">
        <v>11.7</v>
      </c>
      <c r="CB124" s="818"/>
      <c r="CC124" s="818"/>
      <c r="CD124" s="818"/>
      <c r="CE124" s="818"/>
      <c r="CF124" s="713"/>
      <c r="CG124" s="714"/>
      <c r="CH124" s="714"/>
      <c r="CI124" s="714"/>
      <c r="CJ124" s="849"/>
      <c r="CK124" s="857"/>
      <c r="CL124" s="857"/>
      <c r="CM124" s="857"/>
      <c r="CN124" s="857"/>
      <c r="CO124" s="858"/>
      <c r="CP124" s="822" t="s">
        <v>450</v>
      </c>
      <c r="CQ124" s="823"/>
      <c r="CR124" s="823"/>
      <c r="CS124" s="823"/>
      <c r="CT124" s="823"/>
      <c r="CU124" s="823"/>
      <c r="CV124" s="823"/>
      <c r="CW124" s="823"/>
      <c r="CX124" s="823"/>
      <c r="CY124" s="823"/>
      <c r="CZ124" s="823"/>
      <c r="DA124" s="823"/>
      <c r="DB124" s="823"/>
      <c r="DC124" s="823"/>
      <c r="DD124" s="823"/>
      <c r="DE124" s="823"/>
      <c r="DF124" s="824"/>
      <c r="DG124" s="750">
        <v>3998603</v>
      </c>
      <c r="DH124" s="751"/>
      <c r="DI124" s="751"/>
      <c r="DJ124" s="751"/>
      <c r="DK124" s="752"/>
      <c r="DL124" s="753">
        <v>4152446</v>
      </c>
      <c r="DM124" s="751"/>
      <c r="DN124" s="751"/>
      <c r="DO124" s="751"/>
      <c r="DP124" s="752"/>
      <c r="DQ124" s="753" t="s">
        <v>121</v>
      </c>
      <c r="DR124" s="751"/>
      <c r="DS124" s="751"/>
      <c r="DT124" s="751"/>
      <c r="DU124" s="752"/>
      <c r="DV124" s="835" t="s">
        <v>121</v>
      </c>
      <c r="DW124" s="836"/>
      <c r="DX124" s="836"/>
      <c r="DY124" s="836"/>
      <c r="DZ124" s="837"/>
    </row>
    <row r="125" spans="1:130" s="212" customFormat="1" ht="26.25" customHeight="1" x14ac:dyDescent="0.2">
      <c r="A125" s="807"/>
      <c r="B125" s="808"/>
      <c r="C125" s="802" t="s">
        <v>439</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451</v>
      </c>
      <c r="CL125" s="839"/>
      <c r="CM125" s="839"/>
      <c r="CN125" s="839"/>
      <c r="CO125" s="840"/>
      <c r="CP125" s="847" t="s">
        <v>452</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12" customFormat="1" ht="26.25" customHeight="1" thickBot="1" x14ac:dyDescent="0.25">
      <c r="A126" s="807"/>
      <c r="B126" s="808"/>
      <c r="C126" s="802" t="s">
        <v>441</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453</v>
      </c>
      <c r="CQ126" s="739"/>
      <c r="CR126" s="739"/>
      <c r="CS126" s="739"/>
      <c r="CT126" s="739"/>
      <c r="CU126" s="739"/>
      <c r="CV126" s="739"/>
      <c r="CW126" s="739"/>
      <c r="CX126" s="739"/>
      <c r="CY126" s="739"/>
      <c r="CZ126" s="739"/>
      <c r="DA126" s="739"/>
      <c r="DB126" s="739"/>
      <c r="DC126" s="739"/>
      <c r="DD126" s="739"/>
      <c r="DE126" s="739"/>
      <c r="DF126" s="740"/>
      <c r="DG126" s="803">
        <v>22359</v>
      </c>
      <c r="DH126" s="804"/>
      <c r="DI126" s="804"/>
      <c r="DJ126" s="804"/>
      <c r="DK126" s="804"/>
      <c r="DL126" s="804">
        <v>24515</v>
      </c>
      <c r="DM126" s="804"/>
      <c r="DN126" s="804"/>
      <c r="DO126" s="804"/>
      <c r="DP126" s="804"/>
      <c r="DQ126" s="804">
        <v>66798</v>
      </c>
      <c r="DR126" s="804"/>
      <c r="DS126" s="804"/>
      <c r="DT126" s="804"/>
      <c r="DU126" s="804"/>
      <c r="DV126" s="781">
        <v>1.1000000000000001</v>
      </c>
      <c r="DW126" s="781"/>
      <c r="DX126" s="781"/>
      <c r="DY126" s="781"/>
      <c r="DZ126" s="782"/>
    </row>
    <row r="127" spans="1:130" s="212" customFormat="1" ht="26.25" customHeight="1" x14ac:dyDescent="0.2">
      <c r="A127" s="809"/>
      <c r="B127" s="810"/>
      <c r="C127" s="825" t="s">
        <v>454</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14"/>
      <c r="AV127" s="214"/>
      <c r="AW127" s="214"/>
      <c r="AX127" s="828" t="s">
        <v>455</v>
      </c>
      <c r="AY127" s="799"/>
      <c r="AZ127" s="799"/>
      <c r="BA127" s="799"/>
      <c r="BB127" s="799"/>
      <c r="BC127" s="799"/>
      <c r="BD127" s="799"/>
      <c r="BE127" s="800"/>
      <c r="BF127" s="798" t="s">
        <v>456</v>
      </c>
      <c r="BG127" s="799"/>
      <c r="BH127" s="799"/>
      <c r="BI127" s="799"/>
      <c r="BJ127" s="799"/>
      <c r="BK127" s="799"/>
      <c r="BL127" s="800"/>
      <c r="BM127" s="798" t="s">
        <v>457</v>
      </c>
      <c r="BN127" s="799"/>
      <c r="BO127" s="799"/>
      <c r="BP127" s="799"/>
      <c r="BQ127" s="799"/>
      <c r="BR127" s="799"/>
      <c r="BS127" s="800"/>
      <c r="BT127" s="798" t="s">
        <v>458</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459</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12" customFormat="1" ht="26.25" customHeight="1" thickBot="1" x14ac:dyDescent="0.25">
      <c r="A128" s="783" t="s">
        <v>460</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461</v>
      </c>
      <c r="X128" s="785"/>
      <c r="Y128" s="785"/>
      <c r="Z128" s="786"/>
      <c r="AA128" s="787" t="s">
        <v>121</v>
      </c>
      <c r="AB128" s="788"/>
      <c r="AC128" s="788"/>
      <c r="AD128" s="788"/>
      <c r="AE128" s="789"/>
      <c r="AF128" s="790" t="s">
        <v>121</v>
      </c>
      <c r="AG128" s="788"/>
      <c r="AH128" s="788"/>
      <c r="AI128" s="788"/>
      <c r="AJ128" s="789"/>
      <c r="AK128" s="790" t="s">
        <v>121</v>
      </c>
      <c r="AL128" s="788"/>
      <c r="AM128" s="788"/>
      <c r="AN128" s="788"/>
      <c r="AO128" s="789"/>
      <c r="AP128" s="791"/>
      <c r="AQ128" s="792"/>
      <c r="AR128" s="792"/>
      <c r="AS128" s="792"/>
      <c r="AT128" s="793"/>
      <c r="AU128" s="214"/>
      <c r="AV128" s="214"/>
      <c r="AW128" s="214"/>
      <c r="AX128" s="794" t="s">
        <v>462</v>
      </c>
      <c r="AY128" s="795"/>
      <c r="AZ128" s="795"/>
      <c r="BA128" s="795"/>
      <c r="BB128" s="795"/>
      <c r="BC128" s="795"/>
      <c r="BD128" s="795"/>
      <c r="BE128" s="796"/>
      <c r="BF128" s="773" t="s">
        <v>121</v>
      </c>
      <c r="BG128" s="774"/>
      <c r="BH128" s="774"/>
      <c r="BI128" s="774"/>
      <c r="BJ128" s="774"/>
      <c r="BK128" s="774"/>
      <c r="BL128" s="797"/>
      <c r="BM128" s="773">
        <v>14.2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463</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464</v>
      </c>
      <c r="X129" s="764"/>
      <c r="Y129" s="764"/>
      <c r="Z129" s="765"/>
      <c r="AA129" s="766">
        <v>6341915</v>
      </c>
      <c r="AB129" s="767"/>
      <c r="AC129" s="767"/>
      <c r="AD129" s="767"/>
      <c r="AE129" s="768"/>
      <c r="AF129" s="769">
        <v>6368575</v>
      </c>
      <c r="AG129" s="767"/>
      <c r="AH129" s="767"/>
      <c r="AI129" s="767"/>
      <c r="AJ129" s="768"/>
      <c r="AK129" s="769">
        <v>6582035</v>
      </c>
      <c r="AL129" s="767"/>
      <c r="AM129" s="767"/>
      <c r="AN129" s="767"/>
      <c r="AO129" s="768"/>
      <c r="AP129" s="770"/>
      <c r="AQ129" s="771"/>
      <c r="AR129" s="771"/>
      <c r="AS129" s="771"/>
      <c r="AT129" s="772"/>
      <c r="AU129" s="215"/>
      <c r="AV129" s="215"/>
      <c r="AW129" s="215"/>
      <c r="AX129" s="738" t="s">
        <v>465</v>
      </c>
      <c r="AY129" s="739"/>
      <c r="AZ129" s="739"/>
      <c r="BA129" s="739"/>
      <c r="BB129" s="739"/>
      <c r="BC129" s="739"/>
      <c r="BD129" s="739"/>
      <c r="BE129" s="740"/>
      <c r="BF129" s="757" t="s">
        <v>121</v>
      </c>
      <c r="BG129" s="758"/>
      <c r="BH129" s="758"/>
      <c r="BI129" s="758"/>
      <c r="BJ129" s="758"/>
      <c r="BK129" s="758"/>
      <c r="BL129" s="759"/>
      <c r="BM129" s="757">
        <v>19.2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466</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467</v>
      </c>
      <c r="X130" s="764"/>
      <c r="Y130" s="764"/>
      <c r="Z130" s="765"/>
      <c r="AA130" s="766">
        <v>565964</v>
      </c>
      <c r="AB130" s="767"/>
      <c r="AC130" s="767"/>
      <c r="AD130" s="767"/>
      <c r="AE130" s="768"/>
      <c r="AF130" s="769">
        <v>567970</v>
      </c>
      <c r="AG130" s="767"/>
      <c r="AH130" s="767"/>
      <c r="AI130" s="767"/>
      <c r="AJ130" s="768"/>
      <c r="AK130" s="769">
        <v>569282</v>
      </c>
      <c r="AL130" s="767"/>
      <c r="AM130" s="767"/>
      <c r="AN130" s="767"/>
      <c r="AO130" s="768"/>
      <c r="AP130" s="770"/>
      <c r="AQ130" s="771"/>
      <c r="AR130" s="771"/>
      <c r="AS130" s="771"/>
      <c r="AT130" s="772"/>
      <c r="AU130" s="215"/>
      <c r="AV130" s="215"/>
      <c r="AW130" s="215"/>
      <c r="AX130" s="738" t="s">
        <v>468</v>
      </c>
      <c r="AY130" s="739"/>
      <c r="AZ130" s="739"/>
      <c r="BA130" s="739"/>
      <c r="BB130" s="739"/>
      <c r="BC130" s="739"/>
      <c r="BD130" s="739"/>
      <c r="BE130" s="740"/>
      <c r="BF130" s="741">
        <v>7.2</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469</v>
      </c>
      <c r="X131" s="748"/>
      <c r="Y131" s="748"/>
      <c r="Z131" s="749"/>
      <c r="AA131" s="750">
        <v>5775951</v>
      </c>
      <c r="AB131" s="751"/>
      <c r="AC131" s="751"/>
      <c r="AD131" s="751"/>
      <c r="AE131" s="752"/>
      <c r="AF131" s="753">
        <v>5800605</v>
      </c>
      <c r="AG131" s="751"/>
      <c r="AH131" s="751"/>
      <c r="AI131" s="751"/>
      <c r="AJ131" s="752"/>
      <c r="AK131" s="753">
        <v>6012753</v>
      </c>
      <c r="AL131" s="751"/>
      <c r="AM131" s="751"/>
      <c r="AN131" s="751"/>
      <c r="AO131" s="752"/>
      <c r="AP131" s="754"/>
      <c r="AQ131" s="755"/>
      <c r="AR131" s="755"/>
      <c r="AS131" s="755"/>
      <c r="AT131" s="756"/>
      <c r="AU131" s="215"/>
      <c r="AV131" s="215"/>
      <c r="AW131" s="215"/>
      <c r="AX131" s="716" t="s">
        <v>470</v>
      </c>
      <c r="AY131" s="717"/>
      <c r="AZ131" s="717"/>
      <c r="BA131" s="717"/>
      <c r="BB131" s="717"/>
      <c r="BC131" s="717"/>
      <c r="BD131" s="717"/>
      <c r="BE131" s="718"/>
      <c r="BF131" s="719">
        <v>11.7</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471</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472</v>
      </c>
      <c r="W132" s="729"/>
      <c r="X132" s="729"/>
      <c r="Y132" s="729"/>
      <c r="Z132" s="730"/>
      <c r="AA132" s="731">
        <v>5.8433321200000004</v>
      </c>
      <c r="AB132" s="732"/>
      <c r="AC132" s="732"/>
      <c r="AD132" s="732"/>
      <c r="AE132" s="733"/>
      <c r="AF132" s="734">
        <v>8.3616450350000004</v>
      </c>
      <c r="AG132" s="732"/>
      <c r="AH132" s="732"/>
      <c r="AI132" s="732"/>
      <c r="AJ132" s="733"/>
      <c r="AK132" s="734">
        <v>7.6041540369999998</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473</v>
      </c>
      <c r="W133" s="708"/>
      <c r="X133" s="708"/>
      <c r="Y133" s="708"/>
      <c r="Z133" s="709"/>
      <c r="AA133" s="710">
        <v>5</v>
      </c>
      <c r="AB133" s="711"/>
      <c r="AC133" s="711"/>
      <c r="AD133" s="711"/>
      <c r="AE133" s="712"/>
      <c r="AF133" s="710">
        <v>6.4</v>
      </c>
      <c r="AG133" s="711"/>
      <c r="AH133" s="711"/>
      <c r="AI133" s="711"/>
      <c r="AJ133" s="712"/>
      <c r="AK133" s="710">
        <v>7.2</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J2czEN6bkvGCV6eX4GlKkdPhnNYHTPKsKIcAKVwpLhr7DuUE6gyKXZNi1goy38T73CskRZB8opkiSHDbDJwPA==" saltValue="uiNHGFGii+YzwENk+Mld5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AHoSC6lcDxDuYZp2Mp2rVaCp9hBCBrkJrC1dCq17EU9i0o70AfBEVPwppnQh+H5pg8h0rBtH3RbP/T0PKNzkg==" saltValue="95HoiLdnCtPeQFUN+3XZ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7xAGK2sucwjpMFlF/EDvEqY0xFR6w+Q+AeeY7BpuRxod/gZW1Jq4q7ryTVW5HI51ThXX2aiZ/O/bDfkkhggyQ==" saltValue="6RSelQHqvWOPMrkLujFvz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7" t="s">
        <v>477</v>
      </c>
      <c r="AP7" s="253"/>
      <c r="AQ7" s="254" t="s">
        <v>478</v>
      </c>
      <c r="AR7" s="255"/>
    </row>
    <row r="8" spans="1:46" ht="13.2" x14ac:dyDescent="0.2">
      <c r="A8" s="247"/>
      <c r="AK8" s="256"/>
      <c r="AL8" s="257"/>
      <c r="AM8" s="257"/>
      <c r="AN8" s="258"/>
      <c r="AO8" s="1108"/>
      <c r="AP8" s="259" t="s">
        <v>479</v>
      </c>
      <c r="AQ8" s="260" t="s">
        <v>480</v>
      </c>
      <c r="AR8" s="261" t="s">
        <v>481</v>
      </c>
    </row>
    <row r="9" spans="1:46" ht="13.2" x14ac:dyDescent="0.2">
      <c r="A9" s="247"/>
      <c r="AK9" s="1119" t="s">
        <v>482</v>
      </c>
      <c r="AL9" s="1120"/>
      <c r="AM9" s="1120"/>
      <c r="AN9" s="1121"/>
      <c r="AO9" s="262">
        <v>2096696</v>
      </c>
      <c r="AP9" s="262">
        <v>78011</v>
      </c>
      <c r="AQ9" s="263">
        <v>72090</v>
      </c>
      <c r="AR9" s="264">
        <v>8.1999999999999993</v>
      </c>
    </row>
    <row r="10" spans="1:46" ht="13.5" customHeight="1" x14ac:dyDescent="0.2">
      <c r="A10" s="247"/>
      <c r="AK10" s="1119" t="s">
        <v>483</v>
      </c>
      <c r="AL10" s="1120"/>
      <c r="AM10" s="1120"/>
      <c r="AN10" s="1121"/>
      <c r="AO10" s="265">
        <v>58729</v>
      </c>
      <c r="AP10" s="265">
        <v>2185</v>
      </c>
      <c r="AQ10" s="266">
        <v>9072</v>
      </c>
      <c r="AR10" s="267">
        <v>-75.900000000000006</v>
      </c>
    </row>
    <row r="11" spans="1:46" ht="13.5" customHeight="1" x14ac:dyDescent="0.2">
      <c r="A11" s="247"/>
      <c r="AK11" s="1119" t="s">
        <v>484</v>
      </c>
      <c r="AL11" s="1120"/>
      <c r="AM11" s="1120"/>
      <c r="AN11" s="1121"/>
      <c r="AO11" s="265">
        <v>75658</v>
      </c>
      <c r="AP11" s="265">
        <v>2815</v>
      </c>
      <c r="AQ11" s="266">
        <v>383</v>
      </c>
      <c r="AR11" s="267">
        <v>635</v>
      </c>
    </row>
    <row r="12" spans="1:46" ht="13.5" customHeight="1" x14ac:dyDescent="0.2">
      <c r="A12" s="247"/>
      <c r="AK12" s="1119" t="s">
        <v>485</v>
      </c>
      <c r="AL12" s="1120"/>
      <c r="AM12" s="1120"/>
      <c r="AN12" s="1121"/>
      <c r="AO12" s="265" t="s">
        <v>486</v>
      </c>
      <c r="AP12" s="265" t="s">
        <v>486</v>
      </c>
      <c r="AQ12" s="266">
        <v>26</v>
      </c>
      <c r="AR12" s="267" t="s">
        <v>486</v>
      </c>
    </row>
    <row r="13" spans="1:46" ht="13.5" customHeight="1" x14ac:dyDescent="0.2">
      <c r="A13" s="247"/>
      <c r="AK13" s="1119" t="s">
        <v>487</v>
      </c>
      <c r="AL13" s="1120"/>
      <c r="AM13" s="1120"/>
      <c r="AN13" s="1121"/>
      <c r="AO13" s="265">
        <v>87495</v>
      </c>
      <c r="AP13" s="265">
        <v>3255</v>
      </c>
      <c r="AQ13" s="266">
        <v>2732</v>
      </c>
      <c r="AR13" s="267">
        <v>19.100000000000001</v>
      </c>
    </row>
    <row r="14" spans="1:46" ht="13.5" customHeight="1" x14ac:dyDescent="0.2">
      <c r="A14" s="247"/>
      <c r="AK14" s="1119" t="s">
        <v>488</v>
      </c>
      <c r="AL14" s="1120"/>
      <c r="AM14" s="1120"/>
      <c r="AN14" s="1121"/>
      <c r="AO14" s="265">
        <v>31620</v>
      </c>
      <c r="AP14" s="265">
        <v>1176</v>
      </c>
      <c r="AQ14" s="266">
        <v>1315</v>
      </c>
      <c r="AR14" s="267">
        <v>-10.6</v>
      </c>
    </row>
    <row r="15" spans="1:46" ht="13.5" customHeight="1" x14ac:dyDescent="0.2">
      <c r="A15" s="247"/>
      <c r="AK15" s="1122" t="s">
        <v>489</v>
      </c>
      <c r="AL15" s="1123"/>
      <c r="AM15" s="1123"/>
      <c r="AN15" s="1124"/>
      <c r="AO15" s="265">
        <v>-73613</v>
      </c>
      <c r="AP15" s="265">
        <v>-2739</v>
      </c>
      <c r="AQ15" s="266">
        <v>-4107</v>
      </c>
      <c r="AR15" s="267">
        <v>-33.299999999999997</v>
      </c>
    </row>
    <row r="16" spans="1:46" ht="13.2" x14ac:dyDescent="0.2">
      <c r="A16" s="247"/>
      <c r="AK16" s="1122" t="s">
        <v>177</v>
      </c>
      <c r="AL16" s="1123"/>
      <c r="AM16" s="1123"/>
      <c r="AN16" s="1124"/>
      <c r="AO16" s="265">
        <v>2276585</v>
      </c>
      <c r="AP16" s="265">
        <v>84704</v>
      </c>
      <c r="AQ16" s="266">
        <v>81511</v>
      </c>
      <c r="AR16" s="267">
        <v>3.9</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25" t="s">
        <v>494</v>
      </c>
      <c r="AL21" s="1126"/>
      <c r="AM21" s="1126"/>
      <c r="AN21" s="1127"/>
      <c r="AO21" s="277">
        <v>7.14</v>
      </c>
      <c r="AP21" s="278">
        <v>6.74</v>
      </c>
      <c r="AQ21" s="279">
        <v>0.4</v>
      </c>
      <c r="AS21" s="280"/>
      <c r="AT21" s="276"/>
    </row>
    <row r="22" spans="1:46" s="248" customFormat="1" ht="13.2" x14ac:dyDescent="0.2">
      <c r="A22" s="276"/>
      <c r="AK22" s="1125" t="s">
        <v>495</v>
      </c>
      <c r="AL22" s="1126"/>
      <c r="AM22" s="1126"/>
      <c r="AN22" s="1127"/>
      <c r="AO22" s="281">
        <v>96.2</v>
      </c>
      <c r="AP22" s="282">
        <v>97</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8" t="s">
        <v>496</v>
      </c>
      <c r="B26" s="1118"/>
      <c r="C26" s="1118"/>
      <c r="D26" s="1118"/>
      <c r="E26" s="1118"/>
      <c r="F26" s="1118"/>
      <c r="G26" s="1118"/>
      <c r="H26" s="1118"/>
      <c r="I26" s="1118"/>
      <c r="J26" s="1118"/>
      <c r="K26" s="1118"/>
      <c r="L26" s="1118"/>
      <c r="M26" s="1118"/>
      <c r="N26" s="1118"/>
      <c r="O26" s="1118"/>
      <c r="P26" s="1118"/>
      <c r="Q26" s="1118"/>
      <c r="R26" s="1118"/>
      <c r="S26" s="1118"/>
      <c r="T26" s="1118"/>
      <c r="U26" s="1118"/>
      <c r="V26" s="1118"/>
      <c r="W26" s="1118"/>
      <c r="X26" s="1118"/>
      <c r="Y26" s="1118"/>
      <c r="Z26" s="1118"/>
      <c r="AA26" s="1118"/>
      <c r="AB26" s="1118"/>
      <c r="AC26" s="1118"/>
      <c r="AD26" s="1118"/>
      <c r="AE26" s="1118"/>
      <c r="AF26" s="1118"/>
      <c r="AG26" s="1118"/>
      <c r="AH26" s="1118"/>
      <c r="AI26" s="1118"/>
      <c r="AJ26" s="1118"/>
      <c r="AK26" s="1118"/>
      <c r="AL26" s="1118"/>
      <c r="AM26" s="1118"/>
      <c r="AN26" s="1118"/>
      <c r="AO26" s="1118"/>
      <c r="AP26" s="1118"/>
      <c r="AQ26" s="1118"/>
      <c r="AR26" s="1118"/>
      <c r="AS26" s="1118"/>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7" t="s">
        <v>477</v>
      </c>
      <c r="AP30" s="253"/>
      <c r="AQ30" s="254" t="s">
        <v>478</v>
      </c>
      <c r="AR30" s="255"/>
    </row>
    <row r="31" spans="1:46" ht="13.2" x14ac:dyDescent="0.2">
      <c r="A31" s="247"/>
      <c r="AK31" s="256"/>
      <c r="AL31" s="257"/>
      <c r="AM31" s="257"/>
      <c r="AN31" s="258"/>
      <c r="AO31" s="1108"/>
      <c r="AP31" s="259" t="s">
        <v>479</v>
      </c>
      <c r="AQ31" s="260" t="s">
        <v>480</v>
      </c>
      <c r="AR31" s="261" t="s">
        <v>481</v>
      </c>
    </row>
    <row r="32" spans="1:46" ht="27" customHeight="1" x14ac:dyDescent="0.2">
      <c r="A32" s="247"/>
      <c r="AK32" s="1109" t="s">
        <v>499</v>
      </c>
      <c r="AL32" s="1110"/>
      <c r="AM32" s="1110"/>
      <c r="AN32" s="1111"/>
      <c r="AO32" s="291">
        <v>792344</v>
      </c>
      <c r="AP32" s="291">
        <v>29480</v>
      </c>
      <c r="AQ32" s="292">
        <v>33695</v>
      </c>
      <c r="AR32" s="293">
        <v>-12.5</v>
      </c>
    </row>
    <row r="33" spans="1:46" ht="13.5" customHeight="1" x14ac:dyDescent="0.2">
      <c r="A33" s="247"/>
      <c r="AK33" s="1109" t="s">
        <v>500</v>
      </c>
      <c r="AL33" s="1110"/>
      <c r="AM33" s="1110"/>
      <c r="AN33" s="1111"/>
      <c r="AO33" s="291" t="s">
        <v>486</v>
      </c>
      <c r="AP33" s="291" t="s">
        <v>486</v>
      </c>
      <c r="AQ33" s="292" t="s">
        <v>486</v>
      </c>
      <c r="AR33" s="293" t="s">
        <v>486</v>
      </c>
    </row>
    <row r="34" spans="1:46" ht="27" customHeight="1" x14ac:dyDescent="0.2">
      <c r="A34" s="247"/>
      <c r="AK34" s="1109" t="s">
        <v>501</v>
      </c>
      <c r="AL34" s="1110"/>
      <c r="AM34" s="1110"/>
      <c r="AN34" s="1111"/>
      <c r="AO34" s="291" t="s">
        <v>486</v>
      </c>
      <c r="AP34" s="291" t="s">
        <v>486</v>
      </c>
      <c r="AQ34" s="292" t="s">
        <v>486</v>
      </c>
      <c r="AR34" s="293" t="s">
        <v>486</v>
      </c>
    </row>
    <row r="35" spans="1:46" ht="27" customHeight="1" x14ac:dyDescent="0.2">
      <c r="A35" s="247"/>
      <c r="AK35" s="1109" t="s">
        <v>502</v>
      </c>
      <c r="AL35" s="1110"/>
      <c r="AM35" s="1110"/>
      <c r="AN35" s="1111"/>
      <c r="AO35" s="291">
        <v>206913</v>
      </c>
      <c r="AP35" s="291">
        <v>7699</v>
      </c>
      <c r="AQ35" s="292">
        <v>8394</v>
      </c>
      <c r="AR35" s="293">
        <v>-8.3000000000000007</v>
      </c>
    </row>
    <row r="36" spans="1:46" ht="27" customHeight="1" x14ac:dyDescent="0.2">
      <c r="A36" s="247"/>
      <c r="AK36" s="1109" t="s">
        <v>503</v>
      </c>
      <c r="AL36" s="1110"/>
      <c r="AM36" s="1110"/>
      <c r="AN36" s="1111"/>
      <c r="AO36" s="291">
        <v>27244</v>
      </c>
      <c r="AP36" s="291">
        <v>1014</v>
      </c>
      <c r="AQ36" s="292">
        <v>1998</v>
      </c>
      <c r="AR36" s="293">
        <v>-49.2</v>
      </c>
    </row>
    <row r="37" spans="1:46" ht="13.5" customHeight="1" x14ac:dyDescent="0.2">
      <c r="A37" s="247"/>
      <c r="AK37" s="1109" t="s">
        <v>504</v>
      </c>
      <c r="AL37" s="1110"/>
      <c r="AM37" s="1110"/>
      <c r="AN37" s="1111"/>
      <c r="AO37" s="291" t="s">
        <v>486</v>
      </c>
      <c r="AP37" s="291" t="s">
        <v>486</v>
      </c>
      <c r="AQ37" s="292">
        <v>1021</v>
      </c>
      <c r="AR37" s="293" t="s">
        <v>486</v>
      </c>
    </row>
    <row r="38" spans="1:46" ht="27" customHeight="1" x14ac:dyDescent="0.2">
      <c r="A38" s="247"/>
      <c r="AK38" s="1112" t="s">
        <v>505</v>
      </c>
      <c r="AL38" s="1113"/>
      <c r="AM38" s="1113"/>
      <c r="AN38" s="1114"/>
      <c r="AO38" s="294" t="s">
        <v>486</v>
      </c>
      <c r="AP38" s="294" t="s">
        <v>486</v>
      </c>
      <c r="AQ38" s="295">
        <v>3</v>
      </c>
      <c r="AR38" s="283" t="s">
        <v>486</v>
      </c>
      <c r="AS38" s="290"/>
    </row>
    <row r="39" spans="1:46" ht="13.2" x14ac:dyDescent="0.2">
      <c r="A39" s="247"/>
      <c r="AK39" s="1112" t="s">
        <v>506</v>
      </c>
      <c r="AL39" s="1113"/>
      <c r="AM39" s="1113"/>
      <c r="AN39" s="1114"/>
      <c r="AO39" s="291" t="s">
        <v>486</v>
      </c>
      <c r="AP39" s="291" t="s">
        <v>486</v>
      </c>
      <c r="AQ39" s="292">
        <v>-3210</v>
      </c>
      <c r="AR39" s="293" t="s">
        <v>486</v>
      </c>
      <c r="AS39" s="290"/>
    </row>
    <row r="40" spans="1:46" ht="27" customHeight="1" x14ac:dyDescent="0.2">
      <c r="A40" s="247"/>
      <c r="AK40" s="1109" t="s">
        <v>507</v>
      </c>
      <c r="AL40" s="1110"/>
      <c r="AM40" s="1110"/>
      <c r="AN40" s="1111"/>
      <c r="AO40" s="291">
        <v>-569282</v>
      </c>
      <c r="AP40" s="291">
        <v>-21181</v>
      </c>
      <c r="AQ40" s="292">
        <v>-26336</v>
      </c>
      <c r="AR40" s="293">
        <v>-19.600000000000001</v>
      </c>
      <c r="AS40" s="290"/>
    </row>
    <row r="41" spans="1:46" ht="13.2" x14ac:dyDescent="0.2">
      <c r="A41" s="247"/>
      <c r="AK41" s="1115" t="s">
        <v>287</v>
      </c>
      <c r="AL41" s="1116"/>
      <c r="AM41" s="1116"/>
      <c r="AN41" s="1117"/>
      <c r="AO41" s="291">
        <v>457219</v>
      </c>
      <c r="AP41" s="291">
        <v>17012</v>
      </c>
      <c r="AQ41" s="292">
        <v>15565</v>
      </c>
      <c r="AR41" s="293">
        <v>9.3000000000000007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02" t="s">
        <v>477</v>
      </c>
      <c r="AN49" s="1104" t="s">
        <v>510</v>
      </c>
      <c r="AO49" s="1105"/>
      <c r="AP49" s="1105"/>
      <c r="AQ49" s="1105"/>
      <c r="AR49" s="1106"/>
    </row>
    <row r="50" spans="1:44" ht="13.2" x14ac:dyDescent="0.2">
      <c r="A50" s="247"/>
      <c r="AK50" s="305"/>
      <c r="AL50" s="306"/>
      <c r="AM50" s="1103"/>
      <c r="AN50" s="307" t="s">
        <v>511</v>
      </c>
      <c r="AO50" s="308" t="s">
        <v>512</v>
      </c>
      <c r="AP50" s="309" t="s">
        <v>513</v>
      </c>
      <c r="AQ50" s="310" t="s">
        <v>514</v>
      </c>
      <c r="AR50" s="311" t="s">
        <v>515</v>
      </c>
    </row>
    <row r="51" spans="1:44" ht="13.2" x14ac:dyDescent="0.2">
      <c r="A51" s="247"/>
      <c r="AK51" s="303" t="s">
        <v>516</v>
      </c>
      <c r="AL51" s="304"/>
      <c r="AM51" s="312">
        <v>1305306</v>
      </c>
      <c r="AN51" s="313">
        <v>47097</v>
      </c>
      <c r="AO51" s="314">
        <v>130.19999999999999</v>
      </c>
      <c r="AP51" s="315">
        <v>52068</v>
      </c>
      <c r="AQ51" s="316">
        <v>1.6</v>
      </c>
      <c r="AR51" s="317">
        <v>128.6</v>
      </c>
    </row>
    <row r="52" spans="1:44" ht="13.2" x14ac:dyDescent="0.2">
      <c r="A52" s="247"/>
      <c r="AK52" s="318"/>
      <c r="AL52" s="319" t="s">
        <v>517</v>
      </c>
      <c r="AM52" s="320">
        <v>1088848</v>
      </c>
      <c r="AN52" s="321">
        <v>39287</v>
      </c>
      <c r="AO52" s="322">
        <v>159.6</v>
      </c>
      <c r="AP52" s="323">
        <v>26936</v>
      </c>
      <c r="AQ52" s="324">
        <v>3.4</v>
      </c>
      <c r="AR52" s="325">
        <v>156.19999999999999</v>
      </c>
    </row>
    <row r="53" spans="1:44" ht="13.2" x14ac:dyDescent="0.2">
      <c r="A53" s="247"/>
      <c r="AK53" s="303" t="s">
        <v>518</v>
      </c>
      <c r="AL53" s="304"/>
      <c r="AM53" s="312">
        <v>636142</v>
      </c>
      <c r="AN53" s="313">
        <v>23190</v>
      </c>
      <c r="AO53" s="314">
        <v>-50.8</v>
      </c>
      <c r="AP53" s="315">
        <v>47161</v>
      </c>
      <c r="AQ53" s="316">
        <v>-9.4</v>
      </c>
      <c r="AR53" s="317">
        <v>-41.4</v>
      </c>
    </row>
    <row r="54" spans="1:44" ht="13.2" x14ac:dyDescent="0.2">
      <c r="A54" s="247"/>
      <c r="AK54" s="318"/>
      <c r="AL54" s="319" t="s">
        <v>517</v>
      </c>
      <c r="AM54" s="320">
        <v>506605</v>
      </c>
      <c r="AN54" s="321">
        <v>18468</v>
      </c>
      <c r="AO54" s="322">
        <v>-53</v>
      </c>
      <c r="AP54" s="323">
        <v>24595</v>
      </c>
      <c r="AQ54" s="324">
        <v>-8.6999999999999993</v>
      </c>
      <c r="AR54" s="325">
        <v>-44.3</v>
      </c>
    </row>
    <row r="55" spans="1:44" ht="13.2" x14ac:dyDescent="0.2">
      <c r="A55" s="247"/>
      <c r="AK55" s="303" t="s">
        <v>519</v>
      </c>
      <c r="AL55" s="304"/>
      <c r="AM55" s="312">
        <v>616017</v>
      </c>
      <c r="AN55" s="313">
        <v>22556</v>
      </c>
      <c r="AO55" s="314">
        <v>-2.7</v>
      </c>
      <c r="AP55" s="315">
        <v>43423</v>
      </c>
      <c r="AQ55" s="316">
        <v>-7.9</v>
      </c>
      <c r="AR55" s="317">
        <v>5.2</v>
      </c>
    </row>
    <row r="56" spans="1:44" ht="13.2" x14ac:dyDescent="0.2">
      <c r="A56" s="247"/>
      <c r="AK56" s="318"/>
      <c r="AL56" s="319" t="s">
        <v>517</v>
      </c>
      <c r="AM56" s="320">
        <v>494954</v>
      </c>
      <c r="AN56" s="321">
        <v>18124</v>
      </c>
      <c r="AO56" s="322">
        <v>-1.9</v>
      </c>
      <c r="AP56" s="323">
        <v>22207</v>
      </c>
      <c r="AQ56" s="324">
        <v>-9.6999999999999993</v>
      </c>
      <c r="AR56" s="325">
        <v>7.8</v>
      </c>
    </row>
    <row r="57" spans="1:44" ht="13.2" x14ac:dyDescent="0.2">
      <c r="A57" s="247"/>
      <c r="AK57" s="303" t="s">
        <v>520</v>
      </c>
      <c r="AL57" s="304"/>
      <c r="AM57" s="312">
        <v>878892</v>
      </c>
      <c r="AN57" s="313">
        <v>32436</v>
      </c>
      <c r="AO57" s="314">
        <v>43.8</v>
      </c>
      <c r="AP57" s="315">
        <v>45265</v>
      </c>
      <c r="AQ57" s="316">
        <v>4.2</v>
      </c>
      <c r="AR57" s="317">
        <v>39.6</v>
      </c>
    </row>
    <row r="58" spans="1:44" ht="13.2" x14ac:dyDescent="0.2">
      <c r="A58" s="247"/>
      <c r="AK58" s="318"/>
      <c r="AL58" s="319" t="s">
        <v>517</v>
      </c>
      <c r="AM58" s="320">
        <v>764311</v>
      </c>
      <c r="AN58" s="321">
        <v>28208</v>
      </c>
      <c r="AO58" s="322">
        <v>55.6</v>
      </c>
      <c r="AP58" s="323">
        <v>22600</v>
      </c>
      <c r="AQ58" s="324">
        <v>1.8</v>
      </c>
      <c r="AR58" s="325">
        <v>53.8</v>
      </c>
    </row>
    <row r="59" spans="1:44" ht="13.2" x14ac:dyDescent="0.2">
      <c r="A59" s="247"/>
      <c r="AK59" s="303" t="s">
        <v>521</v>
      </c>
      <c r="AL59" s="304"/>
      <c r="AM59" s="312">
        <v>2715016</v>
      </c>
      <c r="AN59" s="313">
        <v>101016</v>
      </c>
      <c r="AO59" s="314">
        <v>211.4</v>
      </c>
      <c r="AP59" s="315">
        <v>54621</v>
      </c>
      <c r="AQ59" s="316">
        <v>20.7</v>
      </c>
      <c r="AR59" s="317">
        <v>190.7</v>
      </c>
    </row>
    <row r="60" spans="1:44" ht="13.2" x14ac:dyDescent="0.2">
      <c r="A60" s="247"/>
      <c r="AK60" s="318"/>
      <c r="AL60" s="319" t="s">
        <v>517</v>
      </c>
      <c r="AM60" s="320">
        <v>2015568</v>
      </c>
      <c r="AN60" s="321">
        <v>74992</v>
      </c>
      <c r="AO60" s="322">
        <v>165.9</v>
      </c>
      <c r="AP60" s="323">
        <v>30892</v>
      </c>
      <c r="AQ60" s="324">
        <v>36.700000000000003</v>
      </c>
      <c r="AR60" s="325">
        <v>129.19999999999999</v>
      </c>
    </row>
    <row r="61" spans="1:44" ht="13.2" x14ac:dyDescent="0.2">
      <c r="A61" s="247"/>
      <c r="AK61" s="303" t="s">
        <v>522</v>
      </c>
      <c r="AL61" s="326"/>
      <c r="AM61" s="312">
        <v>1230275</v>
      </c>
      <c r="AN61" s="313">
        <v>45259</v>
      </c>
      <c r="AO61" s="314">
        <v>66.400000000000006</v>
      </c>
      <c r="AP61" s="315">
        <v>48508</v>
      </c>
      <c r="AQ61" s="327">
        <v>1.8</v>
      </c>
      <c r="AR61" s="317">
        <v>64.599999999999994</v>
      </c>
    </row>
    <row r="62" spans="1:44" ht="13.2" x14ac:dyDescent="0.2">
      <c r="A62" s="247"/>
      <c r="AK62" s="318"/>
      <c r="AL62" s="319" t="s">
        <v>517</v>
      </c>
      <c r="AM62" s="320">
        <v>974057</v>
      </c>
      <c r="AN62" s="321">
        <v>35816</v>
      </c>
      <c r="AO62" s="322">
        <v>65.2</v>
      </c>
      <c r="AP62" s="323">
        <v>25446</v>
      </c>
      <c r="AQ62" s="324">
        <v>4.7</v>
      </c>
      <c r="AR62" s="325">
        <v>60.5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BJmJXh9B8PDtI3QCaZopfMPEDodmYSG5Mc1SJ3/Swq/ouUMCfaobIQ+h0QVM8uVnsST24s1jGZbK64KCPaUmw==" saltValue="hvKaBZhSR4yZO5J+6Yk1J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7EXRCWlIWQD0LkwMD8JBxYodrEuLJTpNzGsMLy/UK6OTaEOBj9Ho5yzUSRiQCszEjpeyHB8HLANJBgWII3pDlg==" saltValue="MoPWp9Rjoj0ar6wGvvaKq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hZZfWnIDtI3XUITfQdEeH05hUobWe1fdxJpsQjfZ899k9Vp7MWwYFePkYvE8k2AeVmX1SLWK8e3O94xBKEwhyQ==" saltValue="qUz4HKpTWvj0lwqBJYyXI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8" t="s">
        <v>3</v>
      </c>
      <c r="D47" s="1128"/>
      <c r="E47" s="1129"/>
      <c r="F47" s="11">
        <v>32.619999999999997</v>
      </c>
      <c r="G47" s="12">
        <v>34.19</v>
      </c>
      <c r="H47" s="12">
        <v>35.369999999999997</v>
      </c>
      <c r="I47" s="12">
        <v>31.82</v>
      </c>
      <c r="J47" s="13">
        <v>24.94</v>
      </c>
    </row>
    <row r="48" spans="2:10" ht="57.75" customHeight="1" x14ac:dyDescent="0.2">
      <c r="B48" s="14"/>
      <c r="C48" s="1130" t="s">
        <v>4</v>
      </c>
      <c r="D48" s="1130"/>
      <c r="E48" s="1131"/>
      <c r="F48" s="15">
        <v>9.02</v>
      </c>
      <c r="G48" s="16">
        <v>12.73</v>
      </c>
      <c r="H48" s="16">
        <v>8.01</v>
      </c>
      <c r="I48" s="16">
        <v>9.1999999999999993</v>
      </c>
      <c r="J48" s="17">
        <v>8.41</v>
      </c>
    </row>
    <row r="49" spans="2:10" ht="57.75" customHeight="1" thickBot="1" x14ac:dyDescent="0.25">
      <c r="B49" s="18"/>
      <c r="C49" s="1132" t="s">
        <v>5</v>
      </c>
      <c r="D49" s="1132"/>
      <c r="E49" s="1133"/>
      <c r="F49" s="19">
        <v>3.19</v>
      </c>
      <c r="G49" s="20">
        <v>7.52</v>
      </c>
      <c r="H49" s="20" t="s">
        <v>529</v>
      </c>
      <c r="I49" s="20" t="s">
        <v>530</v>
      </c>
      <c r="J49" s="21" t="s">
        <v>531</v>
      </c>
    </row>
    <row r="50" spans="2:10" ht="13.2" x14ac:dyDescent="0.2"/>
  </sheetData>
  <sheetProtection algorithmName="SHA-512" hashValue="tS2AH9SOn2BAJKdiUCyMxsAWGr+EBrWpHV95VktosRsBz78J159hbKH4ifK38hfJW/Ot58v2mplCm/t1zwV6vw==" saltValue="xGxWHnnpen9woEaduGSX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0"/>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8" t="s">
        <v>532</v>
      </c>
      <c r="D34" s="1138"/>
      <c r="E34" s="1139"/>
      <c r="F34" s="32">
        <v>9.02</v>
      </c>
      <c r="G34" s="33">
        <v>12.72</v>
      </c>
      <c r="H34" s="33">
        <v>8</v>
      </c>
      <c r="I34" s="33">
        <v>9.19</v>
      </c>
      <c r="J34" s="34">
        <v>8.41</v>
      </c>
      <c r="K34" s="22"/>
      <c r="L34" s="22"/>
      <c r="M34" s="22"/>
      <c r="N34" s="22"/>
      <c r="O34" s="22"/>
      <c r="P34" s="22"/>
    </row>
    <row r="35" spans="1:16" ht="39" customHeight="1" x14ac:dyDescent="0.2">
      <c r="A35" s="22"/>
      <c r="B35" s="35"/>
      <c r="C35" s="1134" t="s">
        <v>533</v>
      </c>
      <c r="D35" s="1134"/>
      <c r="E35" s="1135"/>
      <c r="F35" s="36" t="s">
        <v>486</v>
      </c>
      <c r="G35" s="37" t="s">
        <v>486</v>
      </c>
      <c r="H35" s="37" t="s">
        <v>486</v>
      </c>
      <c r="I35" s="37" t="s">
        <v>486</v>
      </c>
      <c r="J35" s="38">
        <v>1.35</v>
      </c>
      <c r="K35" s="22"/>
      <c r="L35" s="22"/>
      <c r="M35" s="22"/>
      <c r="N35" s="22"/>
      <c r="O35" s="22"/>
      <c r="P35" s="22"/>
    </row>
    <row r="36" spans="1:16" ht="39" customHeight="1" x14ac:dyDescent="0.2">
      <c r="A36" s="22"/>
      <c r="B36" s="35"/>
      <c r="C36" s="1134" t="s">
        <v>534</v>
      </c>
      <c r="D36" s="1134"/>
      <c r="E36" s="1135"/>
      <c r="F36" s="36">
        <v>2.7</v>
      </c>
      <c r="G36" s="37">
        <v>2.21</v>
      </c>
      <c r="H36" s="37">
        <v>2.0099999999999998</v>
      </c>
      <c r="I36" s="37">
        <v>1.56</v>
      </c>
      <c r="J36" s="38">
        <v>0.82</v>
      </c>
      <c r="K36" s="22"/>
      <c r="L36" s="22"/>
      <c r="M36" s="22"/>
      <c r="N36" s="22"/>
      <c r="O36" s="22"/>
      <c r="P36" s="22"/>
    </row>
    <row r="37" spans="1:16" ht="39" customHeight="1" x14ac:dyDescent="0.2">
      <c r="A37" s="22"/>
      <c r="B37" s="35"/>
      <c r="C37" s="1134" t="s">
        <v>535</v>
      </c>
      <c r="D37" s="1134"/>
      <c r="E37" s="1135"/>
      <c r="F37" s="36">
        <v>1.01</v>
      </c>
      <c r="G37" s="37">
        <v>0.93</v>
      </c>
      <c r="H37" s="37">
        <v>1</v>
      </c>
      <c r="I37" s="37">
        <v>0.75</v>
      </c>
      <c r="J37" s="38">
        <v>0.24</v>
      </c>
      <c r="K37" s="22"/>
      <c r="L37" s="22"/>
      <c r="M37" s="22"/>
      <c r="N37" s="22"/>
      <c r="O37" s="22"/>
      <c r="P37" s="22"/>
    </row>
    <row r="38" spans="1:16" ht="39" customHeight="1" x14ac:dyDescent="0.2">
      <c r="A38" s="22"/>
      <c r="B38" s="35"/>
      <c r="C38" s="1134" t="s">
        <v>536</v>
      </c>
      <c r="D38" s="1134"/>
      <c r="E38" s="1135"/>
      <c r="F38" s="36">
        <v>0.05</v>
      </c>
      <c r="G38" s="37">
        <v>0.03</v>
      </c>
      <c r="H38" s="37">
        <v>0.05</v>
      </c>
      <c r="I38" s="37">
        <v>0.05</v>
      </c>
      <c r="J38" s="38">
        <v>0.04</v>
      </c>
      <c r="K38" s="22"/>
      <c r="L38" s="22"/>
      <c r="M38" s="22"/>
      <c r="N38" s="22"/>
      <c r="O38" s="22"/>
      <c r="P38" s="22"/>
    </row>
    <row r="39" spans="1:16" ht="39" customHeight="1" x14ac:dyDescent="0.2">
      <c r="A39" s="22"/>
      <c r="B39" s="35"/>
      <c r="C39" s="1134" t="s">
        <v>537</v>
      </c>
      <c r="D39" s="1134"/>
      <c r="E39" s="1135"/>
      <c r="F39" s="36">
        <v>0.01</v>
      </c>
      <c r="G39" s="37">
        <v>0.01</v>
      </c>
      <c r="H39" s="37">
        <v>0.01</v>
      </c>
      <c r="I39" s="37">
        <v>0.02</v>
      </c>
      <c r="J39" s="38">
        <v>0.01</v>
      </c>
      <c r="K39" s="22"/>
      <c r="L39" s="22"/>
      <c r="M39" s="22"/>
      <c r="N39" s="22"/>
      <c r="O39" s="22"/>
      <c r="P39" s="22"/>
    </row>
    <row r="40" spans="1:16" ht="39" customHeight="1" x14ac:dyDescent="0.2">
      <c r="A40" s="22"/>
      <c r="B40" s="35"/>
      <c r="C40" s="1134"/>
      <c r="D40" s="1134"/>
      <c r="E40" s="1135"/>
      <c r="F40" s="36"/>
      <c r="G40" s="37"/>
      <c r="H40" s="37"/>
      <c r="I40" s="37"/>
      <c r="J40" s="38"/>
      <c r="K40" s="22"/>
      <c r="L40" s="22"/>
      <c r="M40" s="22"/>
      <c r="N40" s="22"/>
      <c r="O40" s="22"/>
      <c r="P40" s="22"/>
    </row>
    <row r="41" spans="1:16" ht="39" customHeight="1" x14ac:dyDescent="0.2">
      <c r="A41" s="22"/>
      <c r="B41" s="35"/>
      <c r="C41" s="1134"/>
      <c r="D41" s="1134"/>
      <c r="E41" s="1135"/>
      <c r="F41" s="36"/>
      <c r="G41" s="37"/>
      <c r="H41" s="37"/>
      <c r="I41" s="37"/>
      <c r="J41" s="38"/>
      <c r="K41" s="22"/>
      <c r="L41" s="22"/>
      <c r="M41" s="22"/>
      <c r="N41" s="22"/>
      <c r="O41" s="22"/>
      <c r="P41" s="22"/>
    </row>
    <row r="42" spans="1:16" ht="39" customHeight="1" x14ac:dyDescent="0.2">
      <c r="A42" s="22"/>
      <c r="B42" s="39"/>
      <c r="C42" s="1134" t="s">
        <v>538</v>
      </c>
      <c r="D42" s="1134"/>
      <c r="E42" s="1135"/>
      <c r="F42" s="36" t="s">
        <v>486</v>
      </c>
      <c r="G42" s="37" t="s">
        <v>486</v>
      </c>
      <c r="H42" s="37" t="s">
        <v>486</v>
      </c>
      <c r="I42" s="37" t="s">
        <v>486</v>
      </c>
      <c r="J42" s="38" t="s">
        <v>486</v>
      </c>
      <c r="K42" s="22"/>
      <c r="L42" s="22"/>
      <c r="M42" s="22"/>
      <c r="N42" s="22"/>
      <c r="O42" s="22"/>
      <c r="P42" s="22"/>
    </row>
    <row r="43" spans="1:16" ht="39" customHeight="1" thickBot="1" x14ac:dyDescent="0.25">
      <c r="A43" s="22"/>
      <c r="B43" s="40"/>
      <c r="C43" s="1136" t="s">
        <v>539</v>
      </c>
      <c r="D43" s="1136"/>
      <c r="E43" s="1137"/>
      <c r="F43" s="41">
        <v>0.79</v>
      </c>
      <c r="G43" s="42">
        <v>0.55000000000000004</v>
      </c>
      <c r="H43" s="42">
        <v>0.37</v>
      </c>
      <c r="I43" s="42">
        <v>1.28</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sheetData>
  <sheetProtection algorithmName="SHA-512" hashValue="LnsdTvIy2Rhqzub4FOXoqUFU6k1t2oWB/z1MmEhgJd1YYtDP45HcVCERpjb3FarCloS7XCm6faB8Q32u3JQAUA==" saltValue="dWVChHAaHOc0TYOJ/FTk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7"/>
  <sheetViews>
    <sheetView showGridLines="0" zoomScale="85" zoomScaleNormal="85"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3" t="s">
        <v>9</v>
      </c>
      <c r="C45" s="1164"/>
      <c r="D45" s="56"/>
      <c r="E45" s="1169" t="s">
        <v>10</v>
      </c>
      <c r="F45" s="1169"/>
      <c r="G45" s="1169"/>
      <c r="H45" s="1169"/>
      <c r="I45" s="1169"/>
      <c r="J45" s="1170"/>
      <c r="K45" s="57">
        <v>622</v>
      </c>
      <c r="L45" s="58">
        <v>700</v>
      </c>
      <c r="M45" s="58">
        <v>708</v>
      </c>
      <c r="N45" s="58">
        <v>837</v>
      </c>
      <c r="O45" s="59">
        <v>792</v>
      </c>
      <c r="P45" s="46"/>
      <c r="Q45" s="46"/>
      <c r="R45" s="46"/>
      <c r="S45" s="46"/>
      <c r="T45" s="46"/>
      <c r="U45" s="46"/>
    </row>
    <row r="46" spans="1:21" ht="30.75" customHeight="1" x14ac:dyDescent="0.2">
      <c r="A46" s="46"/>
      <c r="B46" s="1165"/>
      <c r="C46" s="1166"/>
      <c r="D46" s="60"/>
      <c r="E46" s="1142" t="s">
        <v>11</v>
      </c>
      <c r="F46" s="1142"/>
      <c r="G46" s="1142"/>
      <c r="H46" s="1142"/>
      <c r="I46" s="1142"/>
      <c r="J46" s="1143"/>
      <c r="K46" s="61" t="s">
        <v>486</v>
      </c>
      <c r="L46" s="62" t="s">
        <v>486</v>
      </c>
      <c r="M46" s="62" t="s">
        <v>486</v>
      </c>
      <c r="N46" s="62" t="s">
        <v>486</v>
      </c>
      <c r="O46" s="63" t="s">
        <v>486</v>
      </c>
      <c r="P46" s="46"/>
      <c r="Q46" s="46"/>
      <c r="R46" s="46"/>
      <c r="S46" s="46"/>
      <c r="T46" s="46"/>
      <c r="U46" s="46"/>
    </row>
    <row r="47" spans="1:21" ht="30.75" customHeight="1" x14ac:dyDescent="0.2">
      <c r="A47" s="46"/>
      <c r="B47" s="1165"/>
      <c r="C47" s="1166"/>
      <c r="D47" s="60"/>
      <c r="E47" s="1142" t="s">
        <v>12</v>
      </c>
      <c r="F47" s="1142"/>
      <c r="G47" s="1142"/>
      <c r="H47" s="1142"/>
      <c r="I47" s="1142"/>
      <c r="J47" s="1143"/>
      <c r="K47" s="61" t="s">
        <v>486</v>
      </c>
      <c r="L47" s="62" t="s">
        <v>486</v>
      </c>
      <c r="M47" s="62" t="s">
        <v>486</v>
      </c>
      <c r="N47" s="62" t="s">
        <v>486</v>
      </c>
      <c r="O47" s="63" t="s">
        <v>486</v>
      </c>
      <c r="P47" s="46"/>
      <c r="Q47" s="46"/>
      <c r="R47" s="46"/>
      <c r="S47" s="46"/>
      <c r="T47" s="46"/>
      <c r="U47" s="46"/>
    </row>
    <row r="48" spans="1:21" ht="30.75" customHeight="1" x14ac:dyDescent="0.2">
      <c r="A48" s="46"/>
      <c r="B48" s="1165"/>
      <c r="C48" s="1166"/>
      <c r="D48" s="60"/>
      <c r="E48" s="1142" t="s">
        <v>13</v>
      </c>
      <c r="F48" s="1142"/>
      <c r="G48" s="1142"/>
      <c r="H48" s="1142"/>
      <c r="I48" s="1142"/>
      <c r="J48" s="1143"/>
      <c r="K48" s="61">
        <v>125</v>
      </c>
      <c r="L48" s="62">
        <v>137</v>
      </c>
      <c r="M48" s="62">
        <v>168</v>
      </c>
      <c r="N48" s="62">
        <v>190</v>
      </c>
      <c r="O48" s="63">
        <v>207</v>
      </c>
      <c r="P48" s="46"/>
      <c r="Q48" s="46"/>
      <c r="R48" s="46"/>
      <c r="S48" s="46"/>
      <c r="T48" s="46"/>
      <c r="U48" s="46"/>
    </row>
    <row r="49" spans="1:21" ht="30.75" customHeight="1" x14ac:dyDescent="0.2">
      <c r="A49" s="46"/>
      <c r="B49" s="1165"/>
      <c r="C49" s="1166"/>
      <c r="D49" s="60"/>
      <c r="E49" s="1142" t="s">
        <v>14</v>
      </c>
      <c r="F49" s="1142"/>
      <c r="G49" s="1142"/>
      <c r="H49" s="1142"/>
      <c r="I49" s="1142"/>
      <c r="J49" s="1143"/>
      <c r="K49" s="61">
        <v>23</v>
      </c>
      <c r="L49" s="62">
        <v>28</v>
      </c>
      <c r="M49" s="62">
        <v>27</v>
      </c>
      <c r="N49" s="62">
        <v>27</v>
      </c>
      <c r="O49" s="63">
        <v>27</v>
      </c>
      <c r="P49" s="46"/>
      <c r="Q49" s="46"/>
      <c r="R49" s="46"/>
      <c r="S49" s="46"/>
      <c r="T49" s="46"/>
      <c r="U49" s="46"/>
    </row>
    <row r="50" spans="1:21" ht="30.75" customHeight="1" x14ac:dyDescent="0.2">
      <c r="A50" s="46"/>
      <c r="B50" s="1165"/>
      <c r="C50" s="1166"/>
      <c r="D50" s="60"/>
      <c r="E50" s="1142" t="s">
        <v>15</v>
      </c>
      <c r="F50" s="1142"/>
      <c r="G50" s="1142"/>
      <c r="H50" s="1142"/>
      <c r="I50" s="1142"/>
      <c r="J50" s="1143"/>
      <c r="K50" s="61" t="s">
        <v>486</v>
      </c>
      <c r="L50" s="62" t="s">
        <v>486</v>
      </c>
      <c r="M50" s="62" t="s">
        <v>486</v>
      </c>
      <c r="N50" s="62" t="s">
        <v>486</v>
      </c>
      <c r="O50" s="63" t="s">
        <v>486</v>
      </c>
      <c r="P50" s="46"/>
      <c r="Q50" s="46"/>
      <c r="R50" s="46"/>
      <c r="S50" s="46"/>
      <c r="T50" s="46"/>
      <c r="U50" s="46"/>
    </row>
    <row r="51" spans="1:21" ht="30.75" customHeight="1" x14ac:dyDescent="0.2">
      <c r="A51" s="46"/>
      <c r="B51" s="1167"/>
      <c r="C51" s="1168"/>
      <c r="D51" s="64"/>
      <c r="E51" s="1142" t="s">
        <v>16</v>
      </c>
      <c r="F51" s="1142"/>
      <c r="G51" s="1142"/>
      <c r="H51" s="1142"/>
      <c r="I51" s="1142"/>
      <c r="J51" s="1143"/>
      <c r="K51" s="61" t="s">
        <v>486</v>
      </c>
      <c r="L51" s="62" t="s">
        <v>486</v>
      </c>
      <c r="M51" s="62" t="s">
        <v>486</v>
      </c>
      <c r="N51" s="62" t="s">
        <v>486</v>
      </c>
      <c r="O51" s="63" t="s">
        <v>486</v>
      </c>
      <c r="P51" s="46"/>
      <c r="Q51" s="46"/>
      <c r="R51" s="46"/>
      <c r="S51" s="46"/>
      <c r="T51" s="46"/>
      <c r="U51" s="46"/>
    </row>
    <row r="52" spans="1:21" ht="30.75" customHeight="1" x14ac:dyDescent="0.2">
      <c r="A52" s="46"/>
      <c r="B52" s="1140" t="s">
        <v>17</v>
      </c>
      <c r="C52" s="1141"/>
      <c r="D52" s="64"/>
      <c r="E52" s="1142" t="s">
        <v>18</v>
      </c>
      <c r="F52" s="1142"/>
      <c r="G52" s="1142"/>
      <c r="H52" s="1142"/>
      <c r="I52" s="1142"/>
      <c r="J52" s="1143"/>
      <c r="K52" s="61">
        <v>542</v>
      </c>
      <c r="L52" s="62">
        <v>562</v>
      </c>
      <c r="M52" s="62">
        <v>567</v>
      </c>
      <c r="N52" s="62">
        <v>567</v>
      </c>
      <c r="O52" s="63">
        <v>569</v>
      </c>
      <c r="P52" s="46"/>
      <c r="Q52" s="46"/>
      <c r="R52" s="46"/>
      <c r="S52" s="46"/>
      <c r="T52" s="46"/>
      <c r="U52" s="46"/>
    </row>
    <row r="53" spans="1:21" ht="30.75" customHeight="1" thickBot="1" x14ac:dyDescent="0.25">
      <c r="A53" s="46"/>
      <c r="B53" s="1144" t="s">
        <v>19</v>
      </c>
      <c r="C53" s="1145"/>
      <c r="D53" s="65"/>
      <c r="E53" s="1146" t="s">
        <v>20</v>
      </c>
      <c r="F53" s="1146"/>
      <c r="G53" s="1146"/>
      <c r="H53" s="1146"/>
      <c r="I53" s="1146"/>
      <c r="J53" s="1147"/>
      <c r="K53" s="66">
        <v>228</v>
      </c>
      <c r="L53" s="67">
        <v>303</v>
      </c>
      <c r="M53" s="67">
        <v>336</v>
      </c>
      <c r="N53" s="67">
        <v>487</v>
      </c>
      <c r="O53" s="68">
        <v>457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48" t="s">
        <v>24</v>
      </c>
      <c r="C58" s="1149"/>
      <c r="D58" s="1154" t="s">
        <v>25</v>
      </c>
      <c r="E58" s="1155"/>
      <c r="F58" s="1155"/>
      <c r="G58" s="1155"/>
      <c r="H58" s="1155"/>
      <c r="I58" s="1155"/>
      <c r="J58" s="1156"/>
      <c r="K58" s="81"/>
      <c r="L58" s="82"/>
      <c r="M58" s="82"/>
      <c r="N58" s="82"/>
      <c r="O58" s="83"/>
    </row>
    <row r="59" spans="1:21" ht="31.5" customHeight="1" x14ac:dyDescent="0.2">
      <c r="B59" s="1150"/>
      <c r="C59" s="1151"/>
      <c r="D59" s="1157" t="s">
        <v>26</v>
      </c>
      <c r="E59" s="1158"/>
      <c r="F59" s="1158"/>
      <c r="G59" s="1158"/>
      <c r="H59" s="1158"/>
      <c r="I59" s="1158"/>
      <c r="J59" s="1159"/>
      <c r="K59" s="84"/>
      <c r="L59" s="85"/>
      <c r="M59" s="85"/>
      <c r="N59" s="85"/>
      <c r="O59" s="86"/>
    </row>
    <row r="60" spans="1:21" ht="31.5" customHeight="1" thickBot="1" x14ac:dyDescent="0.25">
      <c r="B60" s="1152"/>
      <c r="C60" s="1153"/>
      <c r="D60" s="1160" t="s">
        <v>27</v>
      </c>
      <c r="E60" s="1161"/>
      <c r="F60" s="1161"/>
      <c r="G60" s="1161"/>
      <c r="H60" s="1161"/>
      <c r="I60" s="1161"/>
      <c r="J60" s="116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sheetData>
  <sheetProtection algorithmName="SHA-512" hashValue="nkaaf4VBicvuUFe+Y7anVETj2/hlCYEPKz2PF7vL59znffTp/Rq0KTiyQAwDXHk2baIdQovfsn4uSSvQ6aDHyQ==" saltValue="9APDHA+wXOZtRH03jaX6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83" t="s">
        <v>30</v>
      </c>
      <c r="C41" s="1184"/>
      <c r="D41" s="103"/>
      <c r="E41" s="1185" t="s">
        <v>31</v>
      </c>
      <c r="F41" s="1185"/>
      <c r="G41" s="1185"/>
      <c r="H41" s="1186"/>
      <c r="I41" s="330">
        <v>8027</v>
      </c>
      <c r="J41" s="331">
        <v>8047</v>
      </c>
      <c r="K41" s="331">
        <v>7672</v>
      </c>
      <c r="L41" s="331">
        <v>7484</v>
      </c>
      <c r="M41" s="332">
        <v>8377</v>
      </c>
    </row>
    <row r="42" spans="2:13" ht="27.75" customHeight="1" x14ac:dyDescent="0.2">
      <c r="B42" s="1173"/>
      <c r="C42" s="1174"/>
      <c r="D42" s="104"/>
      <c r="E42" s="1177" t="s">
        <v>32</v>
      </c>
      <c r="F42" s="1177"/>
      <c r="G42" s="1177"/>
      <c r="H42" s="1178"/>
      <c r="I42" s="333" t="s">
        <v>486</v>
      </c>
      <c r="J42" s="334" t="s">
        <v>486</v>
      </c>
      <c r="K42" s="334" t="s">
        <v>486</v>
      </c>
      <c r="L42" s="334" t="s">
        <v>486</v>
      </c>
      <c r="M42" s="335" t="s">
        <v>486</v>
      </c>
    </row>
    <row r="43" spans="2:13" ht="27.75" customHeight="1" x14ac:dyDescent="0.2">
      <c r="B43" s="1173"/>
      <c r="C43" s="1174"/>
      <c r="D43" s="104"/>
      <c r="E43" s="1177" t="s">
        <v>33</v>
      </c>
      <c r="F43" s="1177"/>
      <c r="G43" s="1177"/>
      <c r="H43" s="1178"/>
      <c r="I43" s="333">
        <v>3852</v>
      </c>
      <c r="J43" s="334">
        <v>3882</v>
      </c>
      <c r="K43" s="334">
        <v>3999</v>
      </c>
      <c r="L43" s="334">
        <v>4152</v>
      </c>
      <c r="M43" s="335">
        <v>4287</v>
      </c>
    </row>
    <row r="44" spans="2:13" ht="27.75" customHeight="1" x14ac:dyDescent="0.2">
      <c r="B44" s="1173"/>
      <c r="C44" s="1174"/>
      <c r="D44" s="104"/>
      <c r="E44" s="1177" t="s">
        <v>34</v>
      </c>
      <c r="F44" s="1177"/>
      <c r="G44" s="1177"/>
      <c r="H44" s="1178"/>
      <c r="I44" s="333">
        <v>364</v>
      </c>
      <c r="J44" s="334">
        <v>286</v>
      </c>
      <c r="K44" s="334">
        <v>262</v>
      </c>
      <c r="L44" s="334">
        <v>239</v>
      </c>
      <c r="M44" s="335">
        <v>216</v>
      </c>
    </row>
    <row r="45" spans="2:13" ht="27.75" customHeight="1" x14ac:dyDescent="0.2">
      <c r="B45" s="1173"/>
      <c r="C45" s="1174"/>
      <c r="D45" s="104"/>
      <c r="E45" s="1177" t="s">
        <v>35</v>
      </c>
      <c r="F45" s="1177"/>
      <c r="G45" s="1177"/>
      <c r="H45" s="1178"/>
      <c r="I45" s="333">
        <v>1017</v>
      </c>
      <c r="J45" s="334">
        <v>963</v>
      </c>
      <c r="K45" s="334">
        <v>913</v>
      </c>
      <c r="L45" s="334">
        <v>847</v>
      </c>
      <c r="M45" s="335">
        <v>932</v>
      </c>
    </row>
    <row r="46" spans="2:13" ht="27.75" customHeight="1" x14ac:dyDescent="0.2">
      <c r="B46" s="1173"/>
      <c r="C46" s="1174"/>
      <c r="D46" s="105"/>
      <c r="E46" s="1177" t="s">
        <v>36</v>
      </c>
      <c r="F46" s="1177"/>
      <c r="G46" s="1177"/>
      <c r="H46" s="1178"/>
      <c r="I46" s="333">
        <v>20</v>
      </c>
      <c r="J46" s="334">
        <v>22</v>
      </c>
      <c r="K46" s="334">
        <v>22</v>
      </c>
      <c r="L46" s="334">
        <v>25</v>
      </c>
      <c r="M46" s="335">
        <v>67</v>
      </c>
    </row>
    <row r="47" spans="2:13" ht="27.75" customHeight="1" x14ac:dyDescent="0.2">
      <c r="B47" s="1173"/>
      <c r="C47" s="1174"/>
      <c r="D47" s="106"/>
      <c r="E47" s="1187" t="s">
        <v>37</v>
      </c>
      <c r="F47" s="1188"/>
      <c r="G47" s="1188"/>
      <c r="H47" s="1189"/>
      <c r="I47" s="333" t="s">
        <v>486</v>
      </c>
      <c r="J47" s="334" t="s">
        <v>486</v>
      </c>
      <c r="K47" s="334" t="s">
        <v>486</v>
      </c>
      <c r="L47" s="334" t="s">
        <v>486</v>
      </c>
      <c r="M47" s="335" t="s">
        <v>486</v>
      </c>
    </row>
    <row r="48" spans="2:13" ht="27.75" customHeight="1" x14ac:dyDescent="0.2">
      <c r="B48" s="1173"/>
      <c r="C48" s="1174"/>
      <c r="D48" s="104"/>
      <c r="E48" s="1177" t="s">
        <v>38</v>
      </c>
      <c r="F48" s="1177"/>
      <c r="G48" s="1177"/>
      <c r="H48" s="1178"/>
      <c r="I48" s="333" t="s">
        <v>486</v>
      </c>
      <c r="J48" s="334" t="s">
        <v>486</v>
      </c>
      <c r="K48" s="334" t="s">
        <v>486</v>
      </c>
      <c r="L48" s="334" t="s">
        <v>486</v>
      </c>
      <c r="M48" s="335" t="s">
        <v>486</v>
      </c>
    </row>
    <row r="49" spans="2:13" ht="27.75" customHeight="1" x14ac:dyDescent="0.2">
      <c r="B49" s="1175"/>
      <c r="C49" s="1176"/>
      <c r="D49" s="104"/>
      <c r="E49" s="1177" t="s">
        <v>39</v>
      </c>
      <c r="F49" s="1177"/>
      <c r="G49" s="1177"/>
      <c r="H49" s="1178"/>
      <c r="I49" s="333" t="s">
        <v>486</v>
      </c>
      <c r="J49" s="334" t="s">
        <v>486</v>
      </c>
      <c r="K49" s="334" t="s">
        <v>486</v>
      </c>
      <c r="L49" s="334" t="s">
        <v>486</v>
      </c>
      <c r="M49" s="335" t="s">
        <v>486</v>
      </c>
    </row>
    <row r="50" spans="2:13" ht="27.75" customHeight="1" x14ac:dyDescent="0.2">
      <c r="B50" s="1171" t="s">
        <v>40</v>
      </c>
      <c r="C50" s="1172"/>
      <c r="D50" s="107"/>
      <c r="E50" s="1177" t="s">
        <v>41</v>
      </c>
      <c r="F50" s="1177"/>
      <c r="G50" s="1177"/>
      <c r="H50" s="1178"/>
      <c r="I50" s="333">
        <v>5120</v>
      </c>
      <c r="J50" s="334">
        <v>6003</v>
      </c>
      <c r="K50" s="334">
        <v>6600</v>
      </c>
      <c r="L50" s="334">
        <v>6520</v>
      </c>
      <c r="M50" s="335">
        <v>5882</v>
      </c>
    </row>
    <row r="51" spans="2:13" ht="27.75" customHeight="1" x14ac:dyDescent="0.2">
      <c r="B51" s="1173"/>
      <c r="C51" s="1174"/>
      <c r="D51" s="104"/>
      <c r="E51" s="1177" t="s">
        <v>42</v>
      </c>
      <c r="F51" s="1177"/>
      <c r="G51" s="1177"/>
      <c r="H51" s="1178"/>
      <c r="I51" s="333">
        <v>32</v>
      </c>
      <c r="J51" s="334">
        <v>34</v>
      </c>
      <c r="K51" s="334">
        <v>34</v>
      </c>
      <c r="L51" s="334">
        <v>36</v>
      </c>
      <c r="M51" s="335">
        <v>79</v>
      </c>
    </row>
    <row r="52" spans="2:13" ht="27.75" customHeight="1" x14ac:dyDescent="0.2">
      <c r="B52" s="1175"/>
      <c r="C52" s="1176"/>
      <c r="D52" s="104"/>
      <c r="E52" s="1177" t="s">
        <v>43</v>
      </c>
      <c r="F52" s="1177"/>
      <c r="G52" s="1177"/>
      <c r="H52" s="1178"/>
      <c r="I52" s="333">
        <v>7682</v>
      </c>
      <c r="J52" s="334">
        <v>7632</v>
      </c>
      <c r="K52" s="334">
        <v>7557</v>
      </c>
      <c r="L52" s="334">
        <v>7291</v>
      </c>
      <c r="M52" s="335">
        <v>7209</v>
      </c>
    </row>
    <row r="53" spans="2:13" ht="27.75" customHeight="1" thickBot="1" x14ac:dyDescent="0.25">
      <c r="B53" s="1179" t="s">
        <v>19</v>
      </c>
      <c r="C53" s="1180"/>
      <c r="D53" s="108"/>
      <c r="E53" s="1181" t="s">
        <v>44</v>
      </c>
      <c r="F53" s="1181"/>
      <c r="G53" s="1181"/>
      <c r="H53" s="1182"/>
      <c r="I53" s="336">
        <v>446</v>
      </c>
      <c r="J53" s="337">
        <v>-469</v>
      </c>
      <c r="K53" s="337">
        <v>-1323</v>
      </c>
      <c r="L53" s="337">
        <v>-1100</v>
      </c>
      <c r="M53" s="338">
        <v>708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S2tJq5VQWfYR4BRswFKAEfoxMwdWpAPcdP55h5iNDV2GiKK4PAz26d23KOLKGNiyLCjpxuD/uyUDTagGirhLeA==" saltValue="1UHvGyNAn74+pgnNIvoxd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8"/>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8" t="s">
        <v>46</v>
      </c>
      <c r="D55" s="1198"/>
      <c r="E55" s="1199"/>
      <c r="F55" s="339">
        <v>2243</v>
      </c>
      <c r="G55" s="339">
        <v>2026</v>
      </c>
      <c r="H55" s="340">
        <v>1642</v>
      </c>
    </row>
    <row r="56" spans="2:8" ht="52.5" customHeight="1" x14ac:dyDescent="0.2">
      <c r="B56" s="120"/>
      <c r="C56" s="1200" t="s">
        <v>47</v>
      </c>
      <c r="D56" s="1200"/>
      <c r="E56" s="1201"/>
      <c r="F56" s="341">
        <v>661</v>
      </c>
      <c r="G56" s="341">
        <v>661</v>
      </c>
      <c r="H56" s="342">
        <v>661</v>
      </c>
    </row>
    <row r="57" spans="2:8" ht="53.25" customHeight="1" x14ac:dyDescent="0.2">
      <c r="B57" s="120"/>
      <c r="C57" s="1202" t="s">
        <v>48</v>
      </c>
      <c r="D57" s="1202"/>
      <c r="E57" s="1203"/>
      <c r="F57" s="343">
        <v>2684</v>
      </c>
      <c r="G57" s="343">
        <v>2693</v>
      </c>
      <c r="H57" s="344">
        <v>2426</v>
      </c>
    </row>
    <row r="58" spans="2:8" ht="45.75" customHeight="1" x14ac:dyDescent="0.2">
      <c r="B58" s="121"/>
      <c r="C58" s="1190" t="s">
        <v>562</v>
      </c>
      <c r="D58" s="1191"/>
      <c r="E58" s="1192"/>
      <c r="F58" s="345">
        <v>1807</v>
      </c>
      <c r="G58" s="345">
        <v>1796</v>
      </c>
      <c r="H58" s="346">
        <v>1531</v>
      </c>
    </row>
    <row r="59" spans="2:8" ht="45.75" customHeight="1" x14ac:dyDescent="0.2">
      <c r="B59" s="121"/>
      <c r="C59" s="1190" t="s">
        <v>563</v>
      </c>
      <c r="D59" s="1191"/>
      <c r="E59" s="1192"/>
      <c r="F59" s="345">
        <v>364</v>
      </c>
      <c r="G59" s="345">
        <v>364</v>
      </c>
      <c r="H59" s="346">
        <v>364</v>
      </c>
    </row>
    <row r="60" spans="2:8" ht="45.75" customHeight="1" x14ac:dyDescent="0.2">
      <c r="B60" s="121"/>
      <c r="C60" s="1190" t="s">
        <v>564</v>
      </c>
      <c r="D60" s="1191"/>
      <c r="E60" s="1192"/>
      <c r="F60" s="345">
        <v>304</v>
      </c>
      <c r="G60" s="345">
        <v>304</v>
      </c>
      <c r="H60" s="346">
        <v>304</v>
      </c>
    </row>
    <row r="61" spans="2:8" ht="45.75" customHeight="1" x14ac:dyDescent="0.2">
      <c r="B61" s="121"/>
      <c r="C61" s="1190" t="s">
        <v>565</v>
      </c>
      <c r="D61" s="1191"/>
      <c r="E61" s="1192"/>
      <c r="F61" s="345">
        <v>102</v>
      </c>
      <c r="G61" s="345">
        <v>104</v>
      </c>
      <c r="H61" s="346">
        <v>106</v>
      </c>
    </row>
    <row r="62" spans="2:8" ht="45.75" customHeight="1" thickBot="1" x14ac:dyDescent="0.25">
      <c r="B62" s="122"/>
      <c r="C62" s="1193" t="s">
        <v>566</v>
      </c>
      <c r="D62" s="1194"/>
      <c r="E62" s="1195"/>
      <c r="F62" s="347">
        <v>60</v>
      </c>
      <c r="G62" s="347">
        <v>60</v>
      </c>
      <c r="H62" s="348">
        <v>60</v>
      </c>
    </row>
    <row r="63" spans="2:8" ht="52.5" customHeight="1" thickBot="1" x14ac:dyDescent="0.25">
      <c r="B63" s="123"/>
      <c r="C63" s="1196" t="s">
        <v>49</v>
      </c>
      <c r="D63" s="1196"/>
      <c r="E63" s="1197"/>
      <c r="F63" s="349">
        <v>5589</v>
      </c>
      <c r="G63" s="349">
        <v>5381</v>
      </c>
      <c r="H63" s="350">
        <v>4729</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row r="83" s="1" customFormat="1" ht="13.5" hidden="1" customHeight="1" x14ac:dyDescent="0.2"/>
    <row r="84" s="1" customFormat="1" ht="13.5" hidden="1" customHeight="1" x14ac:dyDescent="0.2"/>
    <row r="85" s="1" customFormat="1" ht="13.5" hidden="1" customHeight="1" x14ac:dyDescent="0.2"/>
    <row r="86" s="1" customFormat="1" ht="13.5" hidden="1" customHeight="1" x14ac:dyDescent="0.2"/>
    <row r="87" s="1" customFormat="1" ht="13.5" hidden="1" customHeight="1" x14ac:dyDescent="0.2"/>
    <row r="88" s="1" customFormat="1" ht="13.5" hidden="1" customHeight="1" x14ac:dyDescent="0.2"/>
  </sheetData>
  <sheetProtection algorithmName="SHA-512" hashValue="NABGgUTQwi5Qy7enBkHcpLOQdh4XLNiPpyikzJFqBa4dWIoN/fNl4pmL2WBrfiNrdBW5H75ws/a4cMjj2YzniA==" saltValue="0Az7XJJ7pNT1DgWwyBMH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C551E-D3D0-4525-8DE3-8DE65B177D29}">
  <sheetPr>
    <pageSetUpPr fitToPage="1"/>
  </sheetPr>
  <dimension ref="A1:DE85"/>
  <sheetViews>
    <sheetView showGridLines="0" topLeftCell="A53"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4"/>
      <c r="B1" s="1205"/>
      <c r="DD1" s="243"/>
      <c r="DE1" s="243"/>
    </row>
    <row r="2" spans="1:109" ht="25.5" customHeight="1" x14ac:dyDescent="0.2">
      <c r="A2" s="1206"/>
      <c r="C2" s="1206"/>
      <c r="O2" s="1206"/>
      <c r="P2" s="1206"/>
      <c r="Q2" s="1206"/>
      <c r="R2" s="1206"/>
      <c r="S2" s="1206"/>
      <c r="T2" s="1206"/>
      <c r="U2" s="1206"/>
      <c r="V2" s="1206"/>
      <c r="W2" s="1206"/>
      <c r="X2" s="1206"/>
      <c r="Y2" s="1206"/>
      <c r="Z2" s="1206"/>
      <c r="AA2" s="1206"/>
      <c r="AB2" s="1206"/>
      <c r="AC2" s="1206"/>
      <c r="AD2" s="1206"/>
      <c r="AE2" s="1206"/>
      <c r="AF2" s="1206"/>
      <c r="AG2" s="1206"/>
      <c r="AH2" s="1206"/>
      <c r="AI2" s="1206"/>
      <c r="AU2" s="1206"/>
      <c r="BG2" s="1206"/>
      <c r="BS2" s="1206"/>
      <c r="CE2" s="1206"/>
      <c r="CQ2" s="1206"/>
      <c r="DD2" s="243"/>
      <c r="DE2" s="243"/>
    </row>
    <row r="3" spans="1:109" ht="25.5" customHeight="1" x14ac:dyDescent="0.2">
      <c r="A3" s="1206"/>
      <c r="C3" s="1206"/>
      <c r="O3" s="1206"/>
      <c r="P3" s="1206"/>
      <c r="Q3" s="1206"/>
      <c r="R3" s="1206"/>
      <c r="S3" s="1206"/>
      <c r="T3" s="1206"/>
      <c r="U3" s="1206"/>
      <c r="V3" s="1206"/>
      <c r="W3" s="1206"/>
      <c r="X3" s="1206"/>
      <c r="Y3" s="1206"/>
      <c r="Z3" s="1206"/>
      <c r="AA3" s="1206"/>
      <c r="AB3" s="1206"/>
      <c r="AC3" s="1206"/>
      <c r="AD3" s="1206"/>
      <c r="AE3" s="1206"/>
      <c r="AF3" s="1206"/>
      <c r="AG3" s="1206"/>
      <c r="AH3" s="1206"/>
      <c r="AI3" s="1206"/>
      <c r="AU3" s="1206"/>
      <c r="BG3" s="1206"/>
      <c r="BS3" s="1206"/>
      <c r="CE3" s="1206"/>
      <c r="CQ3" s="1206"/>
      <c r="DD3" s="243"/>
      <c r="DE3" s="243"/>
    </row>
    <row r="4" spans="1:109" s="241" customFormat="1" ht="13.2" x14ac:dyDescent="0.2">
      <c r="A4" s="1206"/>
      <c r="B4" s="1206"/>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1206"/>
      <c r="AY4" s="1206"/>
      <c r="AZ4" s="1206"/>
      <c r="BA4" s="1206"/>
      <c r="BB4" s="1206"/>
      <c r="BC4" s="1206"/>
      <c r="BD4" s="1206"/>
      <c r="BE4" s="1206"/>
      <c r="BF4" s="1206"/>
      <c r="BG4" s="1206"/>
      <c r="BH4" s="1206"/>
      <c r="BI4" s="1206"/>
      <c r="BJ4" s="1206"/>
      <c r="BK4" s="1206"/>
      <c r="BL4" s="1206"/>
      <c r="BM4" s="1206"/>
      <c r="BN4" s="1206"/>
      <c r="BO4" s="1206"/>
      <c r="BP4" s="1206"/>
      <c r="BQ4" s="1206"/>
      <c r="BR4" s="1206"/>
      <c r="BS4" s="1206"/>
      <c r="BT4" s="1206"/>
      <c r="BU4" s="1206"/>
      <c r="BV4" s="1206"/>
      <c r="BW4" s="1206"/>
      <c r="BX4" s="1206"/>
      <c r="BY4" s="1206"/>
      <c r="BZ4" s="1206"/>
      <c r="CA4" s="1206"/>
      <c r="CB4" s="1206"/>
      <c r="CC4" s="1206"/>
      <c r="CD4" s="1206"/>
      <c r="CE4" s="1206"/>
      <c r="CF4" s="1206"/>
      <c r="CG4" s="1206"/>
      <c r="CH4" s="1206"/>
      <c r="CI4" s="1206"/>
      <c r="CJ4" s="1206"/>
      <c r="CK4" s="1206"/>
      <c r="CL4" s="1206"/>
      <c r="CM4" s="1206"/>
      <c r="CN4" s="1206"/>
      <c r="CO4" s="1206"/>
      <c r="CP4" s="1206"/>
      <c r="CQ4" s="1206"/>
      <c r="CR4" s="1206"/>
      <c r="CS4" s="1206"/>
      <c r="CT4" s="1206"/>
      <c r="CU4" s="1206"/>
      <c r="CV4" s="1206"/>
      <c r="CW4" s="1206"/>
      <c r="CX4" s="1206"/>
      <c r="CY4" s="1206"/>
      <c r="CZ4" s="1206"/>
      <c r="DA4" s="1206"/>
      <c r="DB4" s="1206"/>
      <c r="DC4" s="1206"/>
      <c r="DD4" s="1206"/>
      <c r="DE4" s="1206"/>
    </row>
    <row r="5" spans="1:109" s="241" customFormat="1" ht="13.2" x14ac:dyDescent="0.2">
      <c r="A5" s="1206"/>
      <c r="B5" s="1206"/>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1206"/>
      <c r="AY5" s="1206"/>
      <c r="AZ5" s="1206"/>
      <c r="BA5" s="1206"/>
      <c r="BB5" s="1206"/>
      <c r="BC5" s="1206"/>
      <c r="BD5" s="1206"/>
      <c r="BE5" s="1206"/>
      <c r="BF5" s="1206"/>
      <c r="BG5" s="1206"/>
      <c r="BH5" s="1206"/>
      <c r="BI5" s="1206"/>
      <c r="BJ5" s="1206"/>
      <c r="BK5" s="1206"/>
      <c r="BL5" s="1206"/>
      <c r="BM5" s="1206"/>
      <c r="BN5" s="1206"/>
      <c r="BO5" s="1206"/>
      <c r="BP5" s="1206"/>
      <c r="BQ5" s="1206"/>
      <c r="BR5" s="1206"/>
      <c r="BS5" s="1206"/>
      <c r="BT5" s="1206"/>
      <c r="BU5" s="1206"/>
      <c r="BV5" s="1206"/>
      <c r="BW5" s="1206"/>
      <c r="BX5" s="1206"/>
      <c r="BY5" s="1206"/>
      <c r="BZ5" s="1206"/>
      <c r="CA5" s="1206"/>
      <c r="CB5" s="1206"/>
      <c r="CC5" s="1206"/>
      <c r="CD5" s="1206"/>
      <c r="CE5" s="1206"/>
      <c r="CF5" s="1206"/>
      <c r="CG5" s="1206"/>
      <c r="CH5" s="1206"/>
      <c r="CI5" s="1206"/>
      <c r="CJ5" s="1206"/>
      <c r="CK5" s="1206"/>
      <c r="CL5" s="1206"/>
      <c r="CM5" s="1206"/>
      <c r="CN5" s="1206"/>
      <c r="CO5" s="1206"/>
      <c r="CP5" s="1206"/>
      <c r="CQ5" s="1206"/>
      <c r="CR5" s="1206"/>
      <c r="CS5" s="1206"/>
      <c r="CT5" s="1206"/>
      <c r="CU5" s="1206"/>
      <c r="CV5" s="1206"/>
      <c r="CW5" s="1206"/>
      <c r="CX5" s="1206"/>
      <c r="CY5" s="1206"/>
      <c r="CZ5" s="1206"/>
      <c r="DA5" s="1206"/>
      <c r="DB5" s="1206"/>
      <c r="DC5" s="1206"/>
      <c r="DD5" s="1206"/>
      <c r="DE5" s="1206"/>
    </row>
    <row r="6" spans="1:109" s="241" customFormat="1" ht="13.2" x14ac:dyDescent="0.2">
      <c r="A6" s="1206"/>
      <c r="B6" s="1206"/>
      <c r="C6" s="1206"/>
      <c r="D6" s="1206"/>
      <c r="E6" s="1206"/>
      <c r="F6" s="1206"/>
      <c r="G6" s="1206"/>
      <c r="H6" s="1206"/>
      <c r="I6" s="1206"/>
      <c r="J6" s="1206"/>
      <c r="K6" s="1206"/>
      <c r="L6" s="1206"/>
      <c r="M6" s="1206"/>
      <c r="N6" s="1206"/>
      <c r="O6" s="1206"/>
      <c r="P6" s="1206"/>
      <c r="Q6" s="1206"/>
      <c r="R6" s="1206"/>
      <c r="S6" s="1206"/>
      <c r="T6" s="1206"/>
      <c r="U6" s="1206"/>
      <c r="V6" s="1206"/>
      <c r="W6" s="1206"/>
      <c r="X6" s="1206"/>
      <c r="Y6" s="1206"/>
      <c r="Z6" s="1206"/>
      <c r="AA6" s="1206"/>
      <c r="AB6" s="1206"/>
      <c r="AC6" s="1206"/>
      <c r="AD6" s="1206"/>
      <c r="AE6" s="1206"/>
      <c r="AF6" s="1206"/>
      <c r="AG6" s="1206"/>
      <c r="AH6" s="1206"/>
      <c r="AI6" s="1206"/>
      <c r="AJ6" s="1206"/>
      <c r="AK6" s="1206"/>
      <c r="AL6" s="1206"/>
      <c r="AM6" s="1206"/>
      <c r="AN6" s="1206"/>
      <c r="AO6" s="1206"/>
      <c r="AP6" s="1206"/>
      <c r="AQ6" s="1206"/>
      <c r="AR6" s="1206"/>
      <c r="AS6" s="1206"/>
      <c r="AT6" s="1206"/>
      <c r="AU6" s="1206"/>
      <c r="AV6" s="1206"/>
      <c r="AW6" s="1206"/>
      <c r="AX6" s="1206"/>
      <c r="AY6" s="1206"/>
      <c r="AZ6" s="1206"/>
      <c r="BA6" s="1206"/>
      <c r="BB6" s="1206"/>
      <c r="BC6" s="1206"/>
      <c r="BD6" s="1206"/>
      <c r="BE6" s="1206"/>
      <c r="BF6" s="1206"/>
      <c r="BG6" s="1206"/>
      <c r="BH6" s="1206"/>
      <c r="BI6" s="1206"/>
      <c r="BJ6" s="1206"/>
      <c r="BK6" s="1206"/>
      <c r="BL6" s="1206"/>
      <c r="BM6" s="1206"/>
      <c r="BN6" s="1206"/>
      <c r="BO6" s="1206"/>
      <c r="BP6" s="1206"/>
      <c r="BQ6" s="1206"/>
      <c r="BR6" s="1206"/>
      <c r="BS6" s="1206"/>
      <c r="BT6" s="1206"/>
      <c r="BU6" s="1206"/>
      <c r="BV6" s="1206"/>
      <c r="BW6" s="1206"/>
      <c r="BX6" s="1206"/>
      <c r="BY6" s="1206"/>
      <c r="BZ6" s="1206"/>
      <c r="CA6" s="1206"/>
      <c r="CB6" s="1206"/>
      <c r="CC6" s="1206"/>
      <c r="CD6" s="1206"/>
      <c r="CE6" s="1206"/>
      <c r="CF6" s="1206"/>
      <c r="CG6" s="1206"/>
      <c r="CH6" s="1206"/>
      <c r="CI6" s="1206"/>
      <c r="CJ6" s="1206"/>
      <c r="CK6" s="1206"/>
      <c r="CL6" s="1206"/>
      <c r="CM6" s="1206"/>
      <c r="CN6" s="1206"/>
      <c r="CO6" s="1206"/>
      <c r="CP6" s="1206"/>
      <c r="CQ6" s="1206"/>
      <c r="CR6" s="1206"/>
      <c r="CS6" s="1206"/>
      <c r="CT6" s="1206"/>
      <c r="CU6" s="1206"/>
      <c r="CV6" s="1206"/>
      <c r="CW6" s="1206"/>
      <c r="CX6" s="1206"/>
      <c r="CY6" s="1206"/>
      <c r="CZ6" s="1206"/>
      <c r="DA6" s="1206"/>
      <c r="DB6" s="1206"/>
      <c r="DC6" s="1206"/>
      <c r="DD6" s="1206"/>
      <c r="DE6" s="1206"/>
    </row>
    <row r="7" spans="1:109" s="241" customFormat="1" ht="13.2" x14ac:dyDescent="0.2">
      <c r="A7" s="1206"/>
      <c r="B7" s="1206"/>
      <c r="C7" s="1206"/>
      <c r="D7" s="1206"/>
      <c r="E7" s="1206"/>
      <c r="F7" s="1206"/>
      <c r="G7" s="1206"/>
      <c r="H7" s="1206"/>
      <c r="I7" s="1206"/>
      <c r="J7" s="1206"/>
      <c r="K7" s="1206"/>
      <c r="L7" s="1206"/>
      <c r="M7" s="1206"/>
      <c r="N7" s="1206"/>
      <c r="O7" s="1206"/>
      <c r="P7" s="1206"/>
      <c r="Q7" s="1206"/>
      <c r="R7" s="1206"/>
      <c r="S7" s="1206"/>
      <c r="T7" s="1206"/>
      <c r="U7" s="1206"/>
      <c r="V7" s="1206"/>
      <c r="W7" s="1206"/>
      <c r="X7" s="1206"/>
      <c r="Y7" s="1206"/>
      <c r="Z7" s="1206"/>
      <c r="AA7" s="1206"/>
      <c r="AB7" s="1206"/>
      <c r="AC7" s="1206"/>
      <c r="AD7" s="1206"/>
      <c r="AE7" s="1206"/>
      <c r="AF7" s="1206"/>
      <c r="AG7" s="1206"/>
      <c r="AH7" s="1206"/>
      <c r="AI7" s="1206"/>
      <c r="AJ7" s="1206"/>
      <c r="AK7" s="1206"/>
      <c r="AL7" s="1206"/>
      <c r="AM7" s="1206"/>
      <c r="AN7" s="1206"/>
      <c r="AO7" s="1206"/>
      <c r="AP7" s="1206"/>
      <c r="AQ7" s="1206"/>
      <c r="AR7" s="1206"/>
      <c r="AS7" s="1206"/>
      <c r="AT7" s="1206"/>
      <c r="AU7" s="1206"/>
      <c r="AV7" s="1206"/>
      <c r="AW7" s="1206"/>
      <c r="AX7" s="1206"/>
      <c r="AY7" s="1206"/>
      <c r="AZ7" s="1206"/>
      <c r="BA7" s="1206"/>
      <c r="BB7" s="1206"/>
      <c r="BC7" s="1206"/>
      <c r="BD7" s="1206"/>
      <c r="BE7" s="1206"/>
      <c r="BF7" s="1206"/>
      <c r="BG7" s="1206"/>
      <c r="BH7" s="1206"/>
      <c r="BI7" s="1206"/>
      <c r="BJ7" s="1206"/>
      <c r="BK7" s="1206"/>
      <c r="BL7" s="1206"/>
      <c r="BM7" s="1206"/>
      <c r="BN7" s="1206"/>
      <c r="BO7" s="1206"/>
      <c r="BP7" s="1206"/>
      <c r="BQ7" s="1206"/>
      <c r="BR7" s="1206"/>
      <c r="BS7" s="1206"/>
      <c r="BT7" s="1206"/>
      <c r="BU7" s="1206"/>
      <c r="BV7" s="1206"/>
      <c r="BW7" s="1206"/>
      <c r="BX7" s="1206"/>
      <c r="BY7" s="1206"/>
      <c r="BZ7" s="1206"/>
      <c r="CA7" s="1206"/>
      <c r="CB7" s="1206"/>
      <c r="CC7" s="1206"/>
      <c r="CD7" s="1206"/>
      <c r="CE7" s="1206"/>
      <c r="CF7" s="1206"/>
      <c r="CG7" s="1206"/>
      <c r="CH7" s="1206"/>
      <c r="CI7" s="1206"/>
      <c r="CJ7" s="1206"/>
      <c r="CK7" s="1206"/>
      <c r="CL7" s="1206"/>
      <c r="CM7" s="1206"/>
      <c r="CN7" s="1206"/>
      <c r="CO7" s="1206"/>
      <c r="CP7" s="1206"/>
      <c r="CQ7" s="1206"/>
      <c r="CR7" s="1206"/>
      <c r="CS7" s="1206"/>
      <c r="CT7" s="1206"/>
      <c r="CU7" s="1206"/>
      <c r="CV7" s="1206"/>
      <c r="CW7" s="1206"/>
      <c r="CX7" s="1206"/>
      <c r="CY7" s="1206"/>
      <c r="CZ7" s="1206"/>
      <c r="DA7" s="1206"/>
      <c r="DB7" s="1206"/>
      <c r="DC7" s="1206"/>
      <c r="DD7" s="1206"/>
      <c r="DE7" s="1206"/>
    </row>
    <row r="8" spans="1:109" s="241" customFormat="1" ht="13.2" x14ac:dyDescent="0.2">
      <c r="A8" s="1206"/>
      <c r="B8" s="1206"/>
      <c r="C8" s="1206"/>
      <c r="D8" s="1206"/>
      <c r="E8" s="1206"/>
      <c r="F8" s="1206"/>
      <c r="G8" s="1206"/>
      <c r="H8" s="1206"/>
      <c r="I8" s="1206"/>
      <c r="J8" s="1206"/>
      <c r="K8" s="1206"/>
      <c r="L8" s="1206"/>
      <c r="M8" s="1206"/>
      <c r="N8" s="1206"/>
      <c r="O8" s="1206"/>
      <c r="P8" s="1206"/>
      <c r="Q8" s="1206"/>
      <c r="R8" s="1206"/>
      <c r="S8" s="1206"/>
      <c r="T8" s="1206"/>
      <c r="U8" s="1206"/>
      <c r="V8" s="1206"/>
      <c r="W8" s="1206"/>
      <c r="X8" s="1206"/>
      <c r="Y8" s="1206"/>
      <c r="Z8" s="1206"/>
      <c r="AA8" s="1206"/>
      <c r="AB8" s="1206"/>
      <c r="AC8" s="1206"/>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1206"/>
      <c r="BB8" s="1206"/>
      <c r="BC8" s="1206"/>
      <c r="BD8" s="1206"/>
      <c r="BE8" s="1206"/>
      <c r="BF8" s="1206"/>
      <c r="BG8" s="1206"/>
      <c r="BH8" s="1206"/>
      <c r="BI8" s="1206"/>
      <c r="BJ8" s="1206"/>
      <c r="BK8" s="1206"/>
      <c r="BL8" s="1206"/>
      <c r="BM8" s="1206"/>
      <c r="BN8" s="1206"/>
      <c r="BO8" s="1206"/>
      <c r="BP8" s="1206"/>
      <c r="BQ8" s="1206"/>
      <c r="BR8" s="1206"/>
      <c r="BS8" s="1206"/>
      <c r="BT8" s="1206"/>
      <c r="BU8" s="1206"/>
      <c r="BV8" s="1206"/>
      <c r="BW8" s="1206"/>
      <c r="BX8" s="1206"/>
      <c r="BY8" s="1206"/>
      <c r="BZ8" s="1206"/>
      <c r="CA8" s="1206"/>
      <c r="CB8" s="1206"/>
      <c r="CC8" s="1206"/>
      <c r="CD8" s="1206"/>
      <c r="CE8" s="1206"/>
      <c r="CF8" s="1206"/>
      <c r="CG8" s="1206"/>
      <c r="CH8" s="1206"/>
      <c r="CI8" s="1206"/>
      <c r="CJ8" s="1206"/>
      <c r="CK8" s="1206"/>
      <c r="CL8" s="1206"/>
      <c r="CM8" s="1206"/>
      <c r="CN8" s="1206"/>
      <c r="CO8" s="1206"/>
      <c r="CP8" s="1206"/>
      <c r="CQ8" s="1206"/>
      <c r="CR8" s="1206"/>
      <c r="CS8" s="1206"/>
      <c r="CT8" s="1206"/>
      <c r="CU8" s="1206"/>
      <c r="CV8" s="1206"/>
      <c r="CW8" s="1206"/>
      <c r="CX8" s="1206"/>
      <c r="CY8" s="1206"/>
      <c r="CZ8" s="1206"/>
      <c r="DA8" s="1206"/>
      <c r="DB8" s="1206"/>
      <c r="DC8" s="1206"/>
      <c r="DD8" s="1206"/>
      <c r="DE8" s="1206"/>
    </row>
    <row r="9" spans="1:109" s="241" customFormat="1" ht="13.2" x14ac:dyDescent="0.2">
      <c r="A9" s="1206"/>
      <c r="B9" s="1206"/>
      <c r="C9" s="1206"/>
      <c r="D9" s="1206"/>
      <c r="E9" s="1206"/>
      <c r="F9" s="1206"/>
      <c r="G9" s="1206"/>
      <c r="H9" s="1206"/>
      <c r="I9" s="1206"/>
      <c r="J9" s="1206"/>
      <c r="K9" s="1206"/>
      <c r="L9" s="1206"/>
      <c r="M9" s="1206"/>
      <c r="N9" s="1206"/>
      <c r="O9" s="1206"/>
      <c r="P9" s="1206"/>
      <c r="Q9" s="1206"/>
      <c r="R9" s="1206"/>
      <c r="S9" s="1206"/>
      <c r="T9" s="1206"/>
      <c r="U9" s="1206"/>
      <c r="V9" s="1206"/>
      <c r="W9" s="1206"/>
      <c r="X9" s="1206"/>
      <c r="Y9" s="1206"/>
      <c r="Z9" s="1206"/>
      <c r="AA9" s="1206"/>
      <c r="AB9" s="1206"/>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1206"/>
      <c r="BB9" s="1206"/>
      <c r="BC9" s="1206"/>
      <c r="BD9" s="1206"/>
      <c r="BE9" s="1206"/>
      <c r="BF9" s="1206"/>
      <c r="BG9" s="1206"/>
      <c r="BH9" s="1206"/>
      <c r="BI9" s="1206"/>
      <c r="BJ9" s="1206"/>
      <c r="BK9" s="1206"/>
      <c r="BL9" s="1206"/>
      <c r="BM9" s="1206"/>
      <c r="BN9" s="1206"/>
      <c r="BO9" s="1206"/>
      <c r="BP9" s="1206"/>
      <c r="BQ9" s="1206"/>
      <c r="BR9" s="1206"/>
      <c r="BS9" s="1206"/>
      <c r="BT9" s="1206"/>
      <c r="BU9" s="1206"/>
      <c r="BV9" s="1206"/>
      <c r="BW9" s="1206"/>
      <c r="BX9" s="1206"/>
      <c r="BY9" s="1206"/>
      <c r="BZ9" s="1206"/>
      <c r="CA9" s="1206"/>
      <c r="CB9" s="1206"/>
      <c r="CC9" s="1206"/>
      <c r="CD9" s="1206"/>
      <c r="CE9" s="1206"/>
      <c r="CF9" s="1206"/>
      <c r="CG9" s="1206"/>
      <c r="CH9" s="1206"/>
      <c r="CI9" s="1206"/>
      <c r="CJ9" s="1206"/>
      <c r="CK9" s="1206"/>
      <c r="CL9" s="1206"/>
      <c r="CM9" s="1206"/>
      <c r="CN9" s="1206"/>
      <c r="CO9" s="1206"/>
      <c r="CP9" s="1206"/>
      <c r="CQ9" s="1206"/>
      <c r="CR9" s="1206"/>
      <c r="CS9" s="1206"/>
      <c r="CT9" s="1206"/>
      <c r="CU9" s="1206"/>
      <c r="CV9" s="1206"/>
      <c r="CW9" s="1206"/>
      <c r="CX9" s="1206"/>
      <c r="CY9" s="1206"/>
      <c r="CZ9" s="1206"/>
      <c r="DA9" s="1206"/>
      <c r="DB9" s="1206"/>
      <c r="DC9" s="1206"/>
      <c r="DD9" s="1206"/>
      <c r="DE9" s="1206"/>
    </row>
    <row r="10" spans="1:109" s="241" customFormat="1" ht="13.2" x14ac:dyDescent="0.2">
      <c r="A10" s="1206"/>
      <c r="B10" s="1206"/>
      <c r="C10" s="1206"/>
      <c r="D10" s="1206"/>
      <c r="E10" s="1206"/>
      <c r="F10" s="1206"/>
      <c r="G10" s="1206"/>
      <c r="H10" s="1206"/>
      <c r="I10" s="1206"/>
      <c r="J10" s="1206"/>
      <c r="K10" s="1206"/>
      <c r="L10" s="1206"/>
      <c r="M10" s="1206"/>
      <c r="N10" s="1206"/>
      <c r="O10" s="1206"/>
      <c r="P10" s="1206"/>
      <c r="Q10" s="1206"/>
      <c r="R10" s="1206"/>
      <c r="S10" s="1206"/>
      <c r="T10" s="1206"/>
      <c r="U10" s="1206"/>
      <c r="V10" s="1206"/>
      <c r="W10" s="1206"/>
      <c r="X10" s="1206"/>
      <c r="Y10" s="1206"/>
      <c r="Z10" s="1206"/>
      <c r="AA10" s="1206"/>
      <c r="AB10" s="1206"/>
      <c r="AC10" s="1206"/>
      <c r="AD10" s="1206"/>
      <c r="AE10" s="1206"/>
      <c r="AF10" s="1206"/>
      <c r="AG10" s="1206"/>
      <c r="AH10" s="1206"/>
      <c r="AI10" s="1206"/>
      <c r="AJ10" s="1206"/>
      <c r="AK10" s="1206"/>
      <c r="AL10" s="1206"/>
      <c r="AM10" s="1206"/>
      <c r="AN10" s="1206"/>
      <c r="AO10" s="1206"/>
      <c r="AP10" s="1206"/>
      <c r="AQ10" s="1206"/>
      <c r="AR10" s="1206"/>
      <c r="AS10" s="1206"/>
      <c r="AT10" s="1206"/>
      <c r="AU10" s="1206"/>
      <c r="AV10" s="1206"/>
      <c r="AW10" s="1206"/>
      <c r="AX10" s="1206"/>
      <c r="AY10" s="1206"/>
      <c r="AZ10" s="1206"/>
      <c r="BA10" s="1206"/>
      <c r="BB10" s="1206"/>
      <c r="BC10" s="1206"/>
      <c r="BD10" s="1206"/>
      <c r="BE10" s="1206"/>
      <c r="BF10" s="1206"/>
      <c r="BG10" s="1206"/>
      <c r="BH10" s="1206"/>
      <c r="BI10" s="1206"/>
      <c r="BJ10" s="1206"/>
      <c r="BK10" s="1206"/>
      <c r="BL10" s="1206"/>
      <c r="BM10" s="1206"/>
      <c r="BN10" s="1206"/>
      <c r="BO10" s="1206"/>
      <c r="BP10" s="1206"/>
      <c r="BQ10" s="1206"/>
      <c r="BR10" s="1206"/>
      <c r="BS10" s="1206"/>
      <c r="BT10" s="1206"/>
      <c r="BU10" s="1206"/>
      <c r="BV10" s="1206"/>
      <c r="BW10" s="1206"/>
      <c r="BX10" s="1206"/>
      <c r="BY10" s="1206"/>
      <c r="BZ10" s="1206"/>
      <c r="CA10" s="1206"/>
      <c r="CB10" s="1206"/>
      <c r="CC10" s="1206"/>
      <c r="CD10" s="1206"/>
      <c r="CE10" s="1206"/>
      <c r="CF10" s="1206"/>
      <c r="CG10" s="1206"/>
      <c r="CH10" s="1206"/>
      <c r="CI10" s="1206"/>
      <c r="CJ10" s="1206"/>
      <c r="CK10" s="1206"/>
      <c r="CL10" s="1206"/>
      <c r="CM10" s="1206"/>
      <c r="CN10" s="1206"/>
      <c r="CO10" s="1206"/>
      <c r="CP10" s="1206"/>
      <c r="CQ10" s="1206"/>
      <c r="CR10" s="1206"/>
      <c r="CS10" s="1206"/>
      <c r="CT10" s="1206"/>
      <c r="CU10" s="1206"/>
      <c r="CV10" s="1206"/>
      <c r="CW10" s="1206"/>
      <c r="CX10" s="1206"/>
      <c r="CY10" s="1206"/>
      <c r="CZ10" s="1206"/>
      <c r="DA10" s="1206"/>
      <c r="DB10" s="1206"/>
      <c r="DC10" s="1206"/>
      <c r="DD10" s="1206"/>
      <c r="DE10" s="1206"/>
    </row>
    <row r="11" spans="1:109" s="241" customFormat="1" ht="13.2" x14ac:dyDescent="0.2">
      <c r="A11" s="1206"/>
      <c r="B11" s="1206"/>
      <c r="C11" s="1206"/>
      <c r="D11" s="1206"/>
      <c r="E11" s="1206"/>
      <c r="F11" s="1206"/>
      <c r="G11" s="1206"/>
      <c r="H11" s="1206"/>
      <c r="I11" s="1206"/>
      <c r="J11" s="1206"/>
      <c r="K11" s="1206"/>
      <c r="L11" s="1206"/>
      <c r="M11" s="1206"/>
      <c r="N11" s="1206"/>
      <c r="O11" s="1206"/>
      <c r="P11" s="1206"/>
      <c r="Q11" s="1206"/>
      <c r="R11" s="1206"/>
      <c r="S11" s="1206"/>
      <c r="T11" s="1206"/>
      <c r="U11" s="1206"/>
      <c r="V11" s="1206"/>
      <c r="W11" s="1206"/>
      <c r="X11" s="1206"/>
      <c r="Y11" s="1206"/>
      <c r="Z11" s="1206"/>
      <c r="AA11" s="1206"/>
      <c r="AB11" s="1206"/>
      <c r="AC11" s="1206"/>
      <c r="AD11" s="1206"/>
      <c r="AE11" s="1206"/>
      <c r="AF11" s="1206"/>
      <c r="AG11" s="1206"/>
      <c r="AH11" s="1206"/>
      <c r="AI11" s="1206"/>
      <c r="AJ11" s="1206"/>
      <c r="AK11" s="1206"/>
      <c r="AL11" s="1206"/>
      <c r="AM11" s="1206"/>
      <c r="AN11" s="1206"/>
      <c r="AO11" s="1206"/>
      <c r="AP11" s="1206"/>
      <c r="AQ11" s="1206"/>
      <c r="AR11" s="1206"/>
      <c r="AS11" s="1206"/>
      <c r="AT11" s="1206"/>
      <c r="AU11" s="1206"/>
      <c r="AV11" s="1206"/>
      <c r="AW11" s="1206"/>
      <c r="AX11" s="1206"/>
      <c r="AY11" s="1206"/>
      <c r="AZ11" s="1206"/>
      <c r="BA11" s="1206"/>
      <c r="BB11" s="1206"/>
      <c r="BC11" s="1206"/>
      <c r="BD11" s="1206"/>
      <c r="BE11" s="1206"/>
      <c r="BF11" s="1206"/>
      <c r="BG11" s="1206"/>
      <c r="BH11" s="1206"/>
      <c r="BI11" s="1206"/>
      <c r="BJ11" s="1206"/>
      <c r="BK11" s="1206"/>
      <c r="BL11" s="1206"/>
      <c r="BM11" s="1206"/>
      <c r="BN11" s="1206"/>
      <c r="BO11" s="1206"/>
      <c r="BP11" s="1206"/>
      <c r="BQ11" s="1206"/>
      <c r="BR11" s="1206"/>
      <c r="BS11" s="1206"/>
      <c r="BT11" s="1206"/>
      <c r="BU11" s="1206"/>
      <c r="BV11" s="1206"/>
      <c r="BW11" s="1206"/>
      <c r="BX11" s="1206"/>
      <c r="BY11" s="1206"/>
      <c r="BZ11" s="1206"/>
      <c r="CA11" s="1206"/>
      <c r="CB11" s="1206"/>
      <c r="CC11" s="1206"/>
      <c r="CD11" s="1206"/>
      <c r="CE11" s="1206"/>
      <c r="CF11" s="1206"/>
      <c r="CG11" s="1206"/>
      <c r="CH11" s="1206"/>
      <c r="CI11" s="1206"/>
      <c r="CJ11" s="1206"/>
      <c r="CK11" s="1206"/>
      <c r="CL11" s="1206"/>
      <c r="CM11" s="1206"/>
      <c r="CN11" s="1206"/>
      <c r="CO11" s="1206"/>
      <c r="CP11" s="1206"/>
      <c r="CQ11" s="1206"/>
      <c r="CR11" s="1206"/>
      <c r="CS11" s="1206"/>
      <c r="CT11" s="1206"/>
      <c r="CU11" s="1206"/>
      <c r="CV11" s="1206"/>
      <c r="CW11" s="1206"/>
      <c r="CX11" s="1206"/>
      <c r="CY11" s="1206"/>
      <c r="CZ11" s="1206"/>
      <c r="DA11" s="1206"/>
      <c r="DB11" s="1206"/>
      <c r="DC11" s="1206"/>
      <c r="DD11" s="1206"/>
      <c r="DE11" s="1206"/>
    </row>
    <row r="12" spans="1:109" s="241" customFormat="1" ht="13.2" x14ac:dyDescent="0.2">
      <c r="A12" s="1206"/>
      <c r="B12" s="1206"/>
      <c r="C12" s="1206"/>
      <c r="D12" s="1206"/>
      <c r="E12" s="1206"/>
      <c r="F12" s="1206"/>
      <c r="G12" s="1206"/>
      <c r="H12" s="1206"/>
      <c r="I12" s="1206"/>
      <c r="J12" s="1206"/>
      <c r="K12" s="1206"/>
      <c r="L12" s="1206"/>
      <c r="M12" s="1206"/>
      <c r="N12" s="1206"/>
      <c r="O12" s="1206"/>
      <c r="P12" s="1206"/>
      <c r="Q12" s="1206"/>
      <c r="R12" s="1206"/>
      <c r="S12" s="1206"/>
      <c r="T12" s="1206"/>
      <c r="U12" s="1206"/>
      <c r="V12" s="1206"/>
      <c r="W12" s="1206"/>
      <c r="X12" s="1206"/>
      <c r="Y12" s="1206"/>
      <c r="Z12" s="1206"/>
      <c r="AA12" s="1206"/>
      <c r="AB12" s="1206"/>
      <c r="AC12" s="1206"/>
      <c r="AD12" s="1206"/>
      <c r="AE12" s="1206"/>
      <c r="AF12" s="1206"/>
      <c r="AG12" s="1206"/>
      <c r="AH12" s="1206"/>
      <c r="AI12" s="1206"/>
      <c r="AJ12" s="1206"/>
      <c r="AK12" s="1206"/>
      <c r="AL12" s="1206"/>
      <c r="AM12" s="1206"/>
      <c r="AN12" s="1206"/>
      <c r="AO12" s="1206"/>
      <c r="AP12" s="1206"/>
      <c r="AQ12" s="1206"/>
      <c r="AR12" s="1206"/>
      <c r="AS12" s="1206"/>
      <c r="AT12" s="1206"/>
      <c r="AU12" s="1206"/>
      <c r="AV12" s="1206"/>
      <c r="AW12" s="1206"/>
      <c r="AX12" s="1206"/>
      <c r="AY12" s="1206"/>
      <c r="AZ12" s="1206"/>
      <c r="BA12" s="1206"/>
      <c r="BB12" s="1206"/>
      <c r="BC12" s="1206"/>
      <c r="BD12" s="1206"/>
      <c r="BE12" s="1206"/>
      <c r="BF12" s="1206"/>
      <c r="BG12" s="1206"/>
      <c r="BH12" s="1206"/>
      <c r="BI12" s="1206"/>
      <c r="BJ12" s="1206"/>
      <c r="BK12" s="1206"/>
      <c r="BL12" s="1206"/>
      <c r="BM12" s="1206"/>
      <c r="BN12" s="1206"/>
      <c r="BO12" s="1206"/>
      <c r="BP12" s="1206"/>
      <c r="BQ12" s="1206"/>
      <c r="BR12" s="1206"/>
      <c r="BS12" s="1206"/>
      <c r="BT12" s="1206"/>
      <c r="BU12" s="1206"/>
      <c r="BV12" s="1206"/>
      <c r="BW12" s="1206"/>
      <c r="BX12" s="1206"/>
      <c r="BY12" s="1206"/>
      <c r="BZ12" s="1206"/>
      <c r="CA12" s="1206"/>
      <c r="CB12" s="1206"/>
      <c r="CC12" s="1206"/>
      <c r="CD12" s="1206"/>
      <c r="CE12" s="1206"/>
      <c r="CF12" s="1206"/>
      <c r="CG12" s="1206"/>
      <c r="CH12" s="1206"/>
      <c r="CI12" s="1206"/>
      <c r="CJ12" s="1206"/>
      <c r="CK12" s="1206"/>
      <c r="CL12" s="1206"/>
      <c r="CM12" s="1206"/>
      <c r="CN12" s="1206"/>
      <c r="CO12" s="1206"/>
      <c r="CP12" s="1206"/>
      <c r="CQ12" s="1206"/>
      <c r="CR12" s="1206"/>
      <c r="CS12" s="1206"/>
      <c r="CT12" s="1206"/>
      <c r="CU12" s="1206"/>
      <c r="CV12" s="1206"/>
      <c r="CW12" s="1206"/>
      <c r="CX12" s="1206"/>
      <c r="CY12" s="1206"/>
      <c r="CZ12" s="1206"/>
      <c r="DA12" s="1206"/>
      <c r="DB12" s="1206"/>
      <c r="DC12" s="1206"/>
      <c r="DD12" s="1206"/>
      <c r="DE12" s="1206"/>
    </row>
    <row r="13" spans="1:109" s="241" customFormat="1" ht="13.2" x14ac:dyDescent="0.2">
      <c r="A13" s="1206"/>
      <c r="B13" s="1206"/>
      <c r="C13" s="1206"/>
      <c r="D13" s="1206"/>
      <c r="E13" s="1206"/>
      <c r="F13" s="1206"/>
      <c r="G13" s="1206"/>
      <c r="H13" s="1206"/>
      <c r="I13" s="1206"/>
      <c r="J13" s="1206"/>
      <c r="K13" s="1206"/>
      <c r="L13" s="1206"/>
      <c r="M13" s="1206"/>
      <c r="N13" s="1206"/>
      <c r="O13" s="1206"/>
      <c r="P13" s="1206"/>
      <c r="Q13" s="1206"/>
      <c r="R13" s="1206"/>
      <c r="S13" s="1206"/>
      <c r="T13" s="1206"/>
      <c r="U13" s="1206"/>
      <c r="V13" s="1206"/>
      <c r="W13" s="1206"/>
      <c r="X13" s="1206"/>
      <c r="Y13" s="1206"/>
      <c r="Z13" s="1206"/>
      <c r="AA13" s="1206"/>
      <c r="AB13" s="1206"/>
      <c r="AC13" s="1206"/>
      <c r="AD13" s="1206"/>
      <c r="AE13" s="1206"/>
      <c r="AF13" s="1206"/>
      <c r="AG13" s="1206"/>
      <c r="AH13" s="1206"/>
      <c r="AI13" s="1206"/>
      <c r="AJ13" s="1206"/>
      <c r="AK13" s="1206"/>
      <c r="AL13" s="1206"/>
      <c r="AM13" s="1206"/>
      <c r="AN13" s="1206"/>
      <c r="AO13" s="1206"/>
      <c r="AP13" s="1206"/>
      <c r="AQ13" s="1206"/>
      <c r="AR13" s="1206"/>
      <c r="AS13" s="1206"/>
      <c r="AT13" s="1206"/>
      <c r="AU13" s="1206"/>
      <c r="AV13" s="1206"/>
      <c r="AW13" s="1206"/>
      <c r="AX13" s="1206"/>
      <c r="AY13" s="1206"/>
      <c r="AZ13" s="1206"/>
      <c r="BA13" s="1206"/>
      <c r="BB13" s="1206"/>
      <c r="BC13" s="1206"/>
      <c r="BD13" s="1206"/>
      <c r="BE13" s="1206"/>
      <c r="BF13" s="1206"/>
      <c r="BG13" s="1206"/>
      <c r="BH13" s="1206"/>
      <c r="BI13" s="1206"/>
      <c r="BJ13" s="1206"/>
      <c r="BK13" s="1206"/>
      <c r="BL13" s="1206"/>
      <c r="BM13" s="1206"/>
      <c r="BN13" s="1206"/>
      <c r="BO13" s="1206"/>
      <c r="BP13" s="1206"/>
      <c r="BQ13" s="1206"/>
      <c r="BR13" s="1206"/>
      <c r="BS13" s="1206"/>
      <c r="BT13" s="1206"/>
      <c r="BU13" s="1206"/>
      <c r="BV13" s="1206"/>
      <c r="BW13" s="1206"/>
      <c r="BX13" s="1206"/>
      <c r="BY13" s="1206"/>
      <c r="BZ13" s="1206"/>
      <c r="CA13" s="1206"/>
      <c r="CB13" s="1206"/>
      <c r="CC13" s="1206"/>
      <c r="CD13" s="1206"/>
      <c r="CE13" s="1206"/>
      <c r="CF13" s="1206"/>
      <c r="CG13" s="1206"/>
      <c r="CH13" s="1206"/>
      <c r="CI13" s="1206"/>
      <c r="CJ13" s="1206"/>
      <c r="CK13" s="1206"/>
      <c r="CL13" s="1206"/>
      <c r="CM13" s="1206"/>
      <c r="CN13" s="1206"/>
      <c r="CO13" s="1206"/>
      <c r="CP13" s="1206"/>
      <c r="CQ13" s="1206"/>
      <c r="CR13" s="1206"/>
      <c r="CS13" s="1206"/>
      <c r="CT13" s="1206"/>
      <c r="CU13" s="1206"/>
      <c r="CV13" s="1206"/>
      <c r="CW13" s="1206"/>
      <c r="CX13" s="1206"/>
      <c r="CY13" s="1206"/>
      <c r="CZ13" s="1206"/>
      <c r="DA13" s="1206"/>
      <c r="DB13" s="1206"/>
      <c r="DC13" s="1206"/>
      <c r="DD13" s="1206"/>
      <c r="DE13" s="1206"/>
    </row>
    <row r="14" spans="1:109" s="241" customFormat="1" ht="13.2" x14ac:dyDescent="0.2">
      <c r="A14" s="1206"/>
      <c r="B14" s="1206"/>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06"/>
      <c r="BA14" s="1206"/>
      <c r="BB14" s="1206"/>
      <c r="BC14" s="1206"/>
      <c r="BD14" s="1206"/>
      <c r="BE14" s="1206"/>
      <c r="BF14" s="1206"/>
      <c r="BG14" s="1206"/>
      <c r="BH14" s="1206"/>
      <c r="BI14" s="1206"/>
      <c r="BJ14" s="1206"/>
      <c r="BK14" s="1206"/>
      <c r="BL14" s="1206"/>
      <c r="BM14" s="1206"/>
      <c r="BN14" s="1206"/>
      <c r="BO14" s="1206"/>
      <c r="BP14" s="1206"/>
      <c r="BQ14" s="1206"/>
      <c r="BR14" s="1206"/>
      <c r="BS14" s="1206"/>
      <c r="BT14" s="1206"/>
      <c r="BU14" s="1206"/>
      <c r="BV14" s="1206"/>
      <c r="BW14" s="1206"/>
      <c r="BX14" s="1206"/>
      <c r="BY14" s="1206"/>
      <c r="BZ14" s="1206"/>
      <c r="CA14" s="1206"/>
      <c r="CB14" s="1206"/>
      <c r="CC14" s="1206"/>
      <c r="CD14" s="1206"/>
      <c r="CE14" s="1206"/>
      <c r="CF14" s="1206"/>
      <c r="CG14" s="1206"/>
      <c r="CH14" s="1206"/>
      <c r="CI14" s="1206"/>
      <c r="CJ14" s="1206"/>
      <c r="CK14" s="1206"/>
      <c r="CL14" s="1206"/>
      <c r="CM14" s="1206"/>
      <c r="CN14" s="1206"/>
      <c r="CO14" s="1206"/>
      <c r="CP14" s="1206"/>
      <c r="CQ14" s="1206"/>
      <c r="CR14" s="1206"/>
      <c r="CS14" s="1206"/>
      <c r="CT14" s="1206"/>
      <c r="CU14" s="1206"/>
      <c r="CV14" s="1206"/>
      <c r="CW14" s="1206"/>
      <c r="CX14" s="1206"/>
      <c r="CY14" s="1206"/>
      <c r="CZ14" s="1206"/>
      <c r="DA14" s="1206"/>
      <c r="DB14" s="1206"/>
      <c r="DC14" s="1206"/>
      <c r="DD14" s="1206"/>
      <c r="DE14" s="1206"/>
    </row>
    <row r="15" spans="1:109" s="241" customFormat="1" ht="13.2" x14ac:dyDescent="0.2">
      <c r="A15" s="243"/>
      <c r="B15" s="1206"/>
      <c r="C15" s="1206"/>
      <c r="D15" s="1206"/>
      <c r="E15" s="1206"/>
      <c r="F15" s="1206"/>
      <c r="G15" s="1206"/>
      <c r="H15" s="1206"/>
      <c r="I15" s="1206"/>
      <c r="J15" s="1206"/>
      <c r="K15" s="1206"/>
      <c r="L15" s="1206"/>
      <c r="M15" s="1206"/>
      <c r="N15" s="1206"/>
      <c r="O15" s="1206"/>
      <c r="P15" s="1206"/>
      <c r="Q15" s="1206"/>
      <c r="R15" s="1206"/>
      <c r="S15" s="1206"/>
      <c r="T15" s="1206"/>
      <c r="U15" s="1206"/>
      <c r="V15" s="1206"/>
      <c r="W15" s="1206"/>
      <c r="X15" s="1206"/>
      <c r="Y15" s="1206"/>
      <c r="Z15" s="1206"/>
      <c r="AA15" s="1206"/>
      <c r="AB15" s="1206"/>
      <c r="AC15" s="1206"/>
      <c r="AD15" s="1206"/>
      <c r="AE15" s="1206"/>
      <c r="AF15" s="1206"/>
      <c r="AG15" s="1206"/>
      <c r="AH15" s="1206"/>
      <c r="AI15" s="1206"/>
      <c r="AJ15" s="1206"/>
      <c r="AK15" s="1206"/>
      <c r="AL15" s="1206"/>
      <c r="AM15" s="1206"/>
      <c r="AN15" s="1206"/>
      <c r="AO15" s="1206"/>
      <c r="AP15" s="1206"/>
      <c r="AQ15" s="1206"/>
      <c r="AR15" s="1206"/>
      <c r="AS15" s="1206"/>
      <c r="AT15" s="1206"/>
      <c r="AU15" s="1206"/>
      <c r="AV15" s="1206"/>
      <c r="AW15" s="1206"/>
      <c r="AX15" s="1206"/>
      <c r="AY15" s="1206"/>
      <c r="AZ15" s="1206"/>
      <c r="BA15" s="1206"/>
      <c r="BB15" s="1206"/>
      <c r="BC15" s="1206"/>
      <c r="BD15" s="1206"/>
      <c r="BE15" s="1206"/>
      <c r="BF15" s="1206"/>
      <c r="BG15" s="1206"/>
      <c r="BH15" s="1206"/>
      <c r="BI15" s="1206"/>
      <c r="BJ15" s="1206"/>
      <c r="BK15" s="1206"/>
      <c r="BL15" s="1206"/>
      <c r="BM15" s="1206"/>
      <c r="BN15" s="1206"/>
      <c r="BO15" s="1206"/>
      <c r="BP15" s="1206"/>
      <c r="BQ15" s="1206"/>
      <c r="BR15" s="1206"/>
      <c r="BS15" s="1206"/>
      <c r="BT15" s="1206"/>
      <c r="BU15" s="1206"/>
      <c r="BV15" s="1206"/>
      <c r="BW15" s="1206"/>
      <c r="BX15" s="1206"/>
      <c r="BY15" s="1206"/>
      <c r="BZ15" s="1206"/>
      <c r="CA15" s="1206"/>
      <c r="CB15" s="1206"/>
      <c r="CC15" s="1206"/>
      <c r="CD15" s="1206"/>
      <c r="CE15" s="1206"/>
      <c r="CF15" s="1206"/>
      <c r="CG15" s="1206"/>
      <c r="CH15" s="1206"/>
      <c r="CI15" s="1206"/>
      <c r="CJ15" s="1206"/>
      <c r="CK15" s="1206"/>
      <c r="CL15" s="1206"/>
      <c r="CM15" s="1206"/>
      <c r="CN15" s="1206"/>
      <c r="CO15" s="1206"/>
      <c r="CP15" s="1206"/>
      <c r="CQ15" s="1206"/>
      <c r="CR15" s="1206"/>
      <c r="CS15" s="1206"/>
      <c r="CT15" s="1206"/>
      <c r="CU15" s="1206"/>
      <c r="CV15" s="1206"/>
      <c r="CW15" s="1206"/>
      <c r="CX15" s="1206"/>
      <c r="CY15" s="1206"/>
      <c r="CZ15" s="1206"/>
      <c r="DA15" s="1206"/>
      <c r="DB15" s="1206"/>
      <c r="DC15" s="1206"/>
      <c r="DD15" s="1206"/>
      <c r="DE15" s="1206"/>
    </row>
    <row r="16" spans="1:109" s="241" customFormat="1" ht="13.2" x14ac:dyDescent="0.2">
      <c r="A16" s="243"/>
      <c r="B16" s="1206"/>
      <c r="C16" s="1206"/>
      <c r="D16" s="1206"/>
      <c r="E16" s="1206"/>
      <c r="F16" s="1206"/>
      <c r="G16" s="1206"/>
      <c r="H16" s="1206"/>
      <c r="I16" s="1206"/>
      <c r="J16" s="1206"/>
      <c r="K16" s="1206"/>
      <c r="L16" s="1206"/>
      <c r="M16" s="1206"/>
      <c r="N16" s="1206"/>
      <c r="O16" s="1206"/>
      <c r="P16" s="1206"/>
      <c r="Q16" s="1206"/>
      <c r="R16" s="1206"/>
      <c r="S16" s="1206"/>
      <c r="T16" s="1206"/>
      <c r="U16" s="1206"/>
      <c r="V16" s="1206"/>
      <c r="W16" s="1206"/>
      <c r="X16" s="1206"/>
      <c r="Y16" s="1206"/>
      <c r="Z16" s="1206"/>
      <c r="AA16" s="1206"/>
      <c r="AB16" s="1206"/>
      <c r="AC16" s="1206"/>
      <c r="AD16" s="1206"/>
      <c r="AE16" s="1206"/>
      <c r="AF16" s="1206"/>
      <c r="AG16" s="1206"/>
      <c r="AH16" s="1206"/>
      <c r="AI16" s="1206"/>
      <c r="AJ16" s="1206"/>
      <c r="AK16" s="1206"/>
      <c r="AL16" s="1206"/>
      <c r="AM16" s="1206"/>
      <c r="AN16" s="1206"/>
      <c r="AO16" s="1206"/>
      <c r="AP16" s="1206"/>
      <c r="AQ16" s="1206"/>
      <c r="AR16" s="1206"/>
      <c r="AS16" s="1206"/>
      <c r="AT16" s="1206"/>
      <c r="AU16" s="1206"/>
      <c r="AV16" s="1206"/>
      <c r="AW16" s="1206"/>
      <c r="AX16" s="1206"/>
      <c r="AY16" s="1206"/>
      <c r="AZ16" s="1206"/>
      <c r="BA16" s="1206"/>
      <c r="BB16" s="1206"/>
      <c r="BC16" s="1206"/>
      <c r="BD16" s="1206"/>
      <c r="BE16" s="1206"/>
      <c r="BF16" s="1206"/>
      <c r="BG16" s="1206"/>
      <c r="BH16" s="1206"/>
      <c r="BI16" s="1206"/>
      <c r="BJ16" s="1206"/>
      <c r="BK16" s="1206"/>
      <c r="BL16" s="1206"/>
      <c r="BM16" s="1206"/>
      <c r="BN16" s="1206"/>
      <c r="BO16" s="1206"/>
      <c r="BP16" s="1206"/>
      <c r="BQ16" s="1206"/>
      <c r="BR16" s="1206"/>
      <c r="BS16" s="1206"/>
      <c r="BT16" s="1206"/>
      <c r="BU16" s="1206"/>
      <c r="BV16" s="1206"/>
      <c r="BW16" s="1206"/>
      <c r="BX16" s="1206"/>
      <c r="BY16" s="1206"/>
      <c r="BZ16" s="1206"/>
      <c r="CA16" s="1206"/>
      <c r="CB16" s="1206"/>
      <c r="CC16" s="1206"/>
      <c r="CD16" s="1206"/>
      <c r="CE16" s="1206"/>
      <c r="CF16" s="1206"/>
      <c r="CG16" s="1206"/>
      <c r="CH16" s="1206"/>
      <c r="CI16" s="1206"/>
      <c r="CJ16" s="1206"/>
      <c r="CK16" s="1206"/>
      <c r="CL16" s="1206"/>
      <c r="CM16" s="1206"/>
      <c r="CN16" s="1206"/>
      <c r="CO16" s="1206"/>
      <c r="CP16" s="1206"/>
      <c r="CQ16" s="1206"/>
      <c r="CR16" s="1206"/>
      <c r="CS16" s="1206"/>
      <c r="CT16" s="1206"/>
      <c r="CU16" s="1206"/>
      <c r="CV16" s="1206"/>
      <c r="CW16" s="1206"/>
      <c r="CX16" s="1206"/>
      <c r="CY16" s="1206"/>
      <c r="CZ16" s="1206"/>
      <c r="DA16" s="1206"/>
      <c r="DB16" s="1206"/>
      <c r="DC16" s="1206"/>
      <c r="DD16" s="1206"/>
      <c r="DE16" s="1206"/>
    </row>
    <row r="17" spans="1:109" s="241" customFormat="1" ht="13.2" x14ac:dyDescent="0.2">
      <c r="A17" s="243"/>
      <c r="B17" s="1206"/>
      <c r="C17" s="1206"/>
      <c r="D17" s="1206"/>
      <c r="E17" s="1206"/>
      <c r="F17" s="1206"/>
      <c r="G17" s="1206"/>
      <c r="H17" s="1206"/>
      <c r="I17" s="1206"/>
      <c r="J17" s="1206"/>
      <c r="K17" s="1206"/>
      <c r="L17" s="1206"/>
      <c r="M17" s="1206"/>
      <c r="N17" s="1206"/>
      <c r="O17" s="1206"/>
      <c r="P17" s="1206"/>
      <c r="Q17" s="1206"/>
      <c r="R17" s="1206"/>
      <c r="S17" s="1206"/>
      <c r="T17" s="1206"/>
      <c r="U17" s="1206"/>
      <c r="V17" s="1206"/>
      <c r="W17" s="1206"/>
      <c r="X17" s="1206"/>
      <c r="Y17" s="1206"/>
      <c r="Z17" s="1206"/>
      <c r="AA17" s="1206"/>
      <c r="AB17" s="1206"/>
      <c r="AC17" s="1206"/>
      <c r="AD17" s="1206"/>
      <c r="AE17" s="1206"/>
      <c r="AF17" s="1206"/>
      <c r="AG17" s="1206"/>
      <c r="AH17" s="1206"/>
      <c r="AI17" s="1206"/>
      <c r="AJ17" s="1206"/>
      <c r="AK17" s="1206"/>
      <c r="AL17" s="1206"/>
      <c r="AM17" s="1206"/>
      <c r="AN17" s="1206"/>
      <c r="AO17" s="1206"/>
      <c r="AP17" s="1206"/>
      <c r="AQ17" s="1206"/>
      <c r="AR17" s="1206"/>
      <c r="AS17" s="1206"/>
      <c r="AT17" s="1206"/>
      <c r="AU17" s="1206"/>
      <c r="AV17" s="1206"/>
      <c r="AW17" s="1206"/>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1206"/>
      <c r="CR17" s="1206"/>
      <c r="CS17" s="1206"/>
      <c r="CT17" s="1206"/>
      <c r="CU17" s="1206"/>
      <c r="CV17" s="1206"/>
      <c r="CW17" s="1206"/>
      <c r="CX17" s="1206"/>
      <c r="CY17" s="1206"/>
      <c r="CZ17" s="1206"/>
      <c r="DA17" s="1206"/>
      <c r="DB17" s="1206"/>
      <c r="DC17" s="1206"/>
      <c r="DD17" s="1206"/>
      <c r="DE17" s="1206"/>
    </row>
    <row r="18" spans="1:109" s="241" customFormat="1" ht="13.2" x14ac:dyDescent="0.2">
      <c r="A18" s="243"/>
      <c r="B18" s="1206"/>
      <c r="C18" s="1206"/>
      <c r="D18" s="1206"/>
      <c r="E18" s="1206"/>
      <c r="F18" s="1206"/>
      <c r="G18" s="1206"/>
      <c r="H18" s="1206"/>
      <c r="I18" s="1206"/>
      <c r="J18" s="1206"/>
      <c r="K18" s="1206"/>
      <c r="L18" s="1206"/>
      <c r="M18" s="1206"/>
      <c r="N18" s="1206"/>
      <c r="O18" s="1206"/>
      <c r="P18" s="1206"/>
      <c r="Q18" s="1206"/>
      <c r="R18" s="1206"/>
      <c r="S18" s="1206"/>
      <c r="T18" s="1206"/>
      <c r="U18" s="1206"/>
      <c r="V18" s="1206"/>
      <c r="W18" s="1206"/>
      <c r="X18" s="1206"/>
      <c r="Y18" s="1206"/>
      <c r="Z18" s="1206"/>
      <c r="AA18" s="1206"/>
      <c r="AB18" s="1206"/>
      <c r="AC18" s="1206"/>
      <c r="AD18" s="1206"/>
      <c r="AE18" s="1206"/>
      <c r="AF18" s="1206"/>
      <c r="AG18" s="1206"/>
      <c r="AH18" s="1206"/>
      <c r="AI18" s="1206"/>
      <c r="AJ18" s="1206"/>
      <c r="AK18" s="1206"/>
      <c r="AL18" s="1206"/>
      <c r="AM18" s="1206"/>
      <c r="AN18" s="1206"/>
      <c r="AO18" s="1206"/>
      <c r="AP18" s="1206"/>
      <c r="AQ18" s="1206"/>
      <c r="AR18" s="1206"/>
      <c r="AS18" s="1206"/>
      <c r="AT18" s="1206"/>
      <c r="AU18" s="1206"/>
      <c r="AV18" s="1206"/>
      <c r="AW18" s="1206"/>
      <c r="AX18" s="1206"/>
      <c r="AY18" s="1206"/>
      <c r="AZ18" s="1206"/>
      <c r="BA18" s="1206"/>
      <c r="BB18" s="1206"/>
      <c r="BC18" s="1206"/>
      <c r="BD18" s="1206"/>
      <c r="BE18" s="1206"/>
      <c r="BF18" s="1206"/>
      <c r="BG18" s="1206"/>
      <c r="BH18" s="1206"/>
      <c r="BI18" s="1206"/>
      <c r="BJ18" s="1206"/>
      <c r="BK18" s="1206"/>
      <c r="BL18" s="1206"/>
      <c r="BM18" s="1206"/>
      <c r="BN18" s="1206"/>
      <c r="BO18" s="1206"/>
      <c r="BP18" s="1206"/>
      <c r="BQ18" s="1206"/>
      <c r="BR18" s="1206"/>
      <c r="BS18" s="1206"/>
      <c r="BT18" s="1206"/>
      <c r="BU18" s="1206"/>
      <c r="BV18" s="1206"/>
      <c r="BW18" s="1206"/>
      <c r="BX18" s="1206"/>
      <c r="BY18" s="1206"/>
      <c r="BZ18" s="1206"/>
      <c r="CA18" s="1206"/>
      <c r="CB18" s="1206"/>
      <c r="CC18" s="1206"/>
      <c r="CD18" s="1206"/>
      <c r="CE18" s="1206"/>
      <c r="CF18" s="1206"/>
      <c r="CG18" s="1206"/>
      <c r="CH18" s="1206"/>
      <c r="CI18" s="1206"/>
      <c r="CJ18" s="1206"/>
      <c r="CK18" s="1206"/>
      <c r="CL18" s="1206"/>
      <c r="CM18" s="1206"/>
      <c r="CN18" s="1206"/>
      <c r="CO18" s="1206"/>
      <c r="CP18" s="1206"/>
      <c r="CQ18" s="1206"/>
      <c r="CR18" s="1206"/>
      <c r="CS18" s="1206"/>
      <c r="CT18" s="1206"/>
      <c r="CU18" s="1206"/>
      <c r="CV18" s="1206"/>
      <c r="CW18" s="1206"/>
      <c r="CX18" s="1206"/>
      <c r="CY18" s="1206"/>
      <c r="CZ18" s="1206"/>
      <c r="DA18" s="1206"/>
      <c r="DB18" s="1206"/>
      <c r="DC18" s="1206"/>
      <c r="DD18" s="1206"/>
      <c r="DE18" s="1206"/>
    </row>
    <row r="19" spans="1:109" ht="13.2" x14ac:dyDescent="0.2">
      <c r="DD19" s="243"/>
      <c r="DE19" s="243"/>
    </row>
    <row r="20" spans="1:109" ht="13.2" x14ac:dyDescent="0.2">
      <c r="DD20" s="243"/>
      <c r="DE20" s="243"/>
    </row>
    <row r="21" spans="1:109" ht="17.25" customHeight="1" x14ac:dyDescent="0.2">
      <c r="B21" s="1207"/>
      <c r="C21" s="245"/>
      <c r="D21" s="245"/>
      <c r="E21" s="245"/>
      <c r="F21" s="245"/>
      <c r="G21" s="245"/>
      <c r="H21" s="245"/>
      <c r="I21" s="245"/>
      <c r="J21" s="245"/>
      <c r="K21" s="245"/>
      <c r="L21" s="245"/>
      <c r="M21" s="245"/>
      <c r="N21" s="1208"/>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8"/>
      <c r="AU21" s="245"/>
      <c r="AV21" s="245"/>
      <c r="AW21" s="245"/>
      <c r="AX21" s="245"/>
      <c r="AY21" s="245"/>
      <c r="AZ21" s="245"/>
      <c r="BA21" s="245"/>
      <c r="BB21" s="245"/>
      <c r="BC21" s="245"/>
      <c r="BD21" s="245"/>
      <c r="BE21" s="245"/>
      <c r="BF21" s="1208"/>
      <c r="BG21" s="245"/>
      <c r="BH21" s="245"/>
      <c r="BI21" s="245"/>
      <c r="BJ21" s="245"/>
      <c r="BK21" s="245"/>
      <c r="BL21" s="245"/>
      <c r="BM21" s="245"/>
      <c r="BN21" s="245"/>
      <c r="BO21" s="245"/>
      <c r="BP21" s="245"/>
      <c r="BQ21" s="245"/>
      <c r="BR21" s="1208"/>
      <c r="BS21" s="245"/>
      <c r="BT21" s="245"/>
      <c r="BU21" s="245"/>
      <c r="BV21" s="245"/>
      <c r="BW21" s="245"/>
      <c r="BX21" s="245"/>
      <c r="BY21" s="245"/>
      <c r="BZ21" s="245"/>
      <c r="CA21" s="245"/>
      <c r="CB21" s="245"/>
      <c r="CC21" s="245"/>
      <c r="CD21" s="1208"/>
      <c r="CE21" s="245"/>
      <c r="CF21" s="245"/>
      <c r="CG21" s="245"/>
      <c r="CH21" s="245"/>
      <c r="CI21" s="245"/>
      <c r="CJ21" s="245"/>
      <c r="CK21" s="245"/>
      <c r="CL21" s="245"/>
      <c r="CM21" s="245"/>
      <c r="CN21" s="245"/>
      <c r="CO21" s="245"/>
      <c r="CP21" s="1208"/>
      <c r="CQ21" s="245"/>
      <c r="CR21" s="245"/>
      <c r="CS21" s="245"/>
      <c r="CT21" s="245"/>
      <c r="CU21" s="245"/>
      <c r="CV21" s="245"/>
      <c r="CW21" s="245"/>
      <c r="CX21" s="245"/>
      <c r="CY21" s="245"/>
      <c r="CZ21" s="245"/>
      <c r="DA21" s="245"/>
      <c r="DB21" s="1208"/>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9"/>
      <c r="DD40" s="1209"/>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10"/>
      <c r="I42" s="1211"/>
      <c r="J42" s="1211"/>
      <c r="K42" s="1211"/>
      <c r="AM42" s="1210"/>
      <c r="AN42" s="1210" t="s">
        <v>569</v>
      </c>
      <c r="AP42" s="1211"/>
      <c r="AQ42" s="1211"/>
      <c r="AR42" s="1211"/>
      <c r="AY42" s="1210"/>
      <c r="BA42" s="1211"/>
      <c r="BB42" s="1211"/>
      <c r="BC42" s="1211"/>
      <c r="BK42" s="1210"/>
      <c r="BM42" s="1211"/>
      <c r="BN42" s="1211"/>
      <c r="BO42" s="1211"/>
      <c r="BW42" s="1210"/>
      <c r="BY42" s="1211"/>
      <c r="BZ42" s="1211"/>
      <c r="CA42" s="1211"/>
      <c r="CI42" s="1210"/>
      <c r="CK42" s="1211"/>
      <c r="CL42" s="1211"/>
      <c r="CM42" s="1211"/>
      <c r="CU42" s="1210"/>
      <c r="CW42" s="1211"/>
      <c r="CX42" s="1211"/>
      <c r="CY42" s="1211"/>
    </row>
    <row r="43" spans="2:109" ht="13.5" customHeight="1" x14ac:dyDescent="0.2">
      <c r="B43" s="247"/>
      <c r="AN43" s="1212" t="s">
        <v>570</v>
      </c>
      <c r="AO43" s="1213"/>
      <c r="AP43" s="1213"/>
      <c r="AQ43" s="1213"/>
      <c r="AR43" s="1213"/>
      <c r="AS43" s="1213"/>
      <c r="AT43" s="1213"/>
      <c r="AU43" s="1213"/>
      <c r="AV43" s="1213"/>
      <c r="AW43" s="1213"/>
      <c r="AX43" s="1213"/>
      <c r="AY43" s="1213"/>
      <c r="AZ43" s="1213"/>
      <c r="BA43" s="1213"/>
      <c r="BB43" s="1213"/>
      <c r="BC43" s="1213"/>
      <c r="BD43" s="1213"/>
      <c r="BE43" s="1213"/>
      <c r="BF43" s="1213"/>
      <c r="BG43" s="1213"/>
      <c r="BH43" s="1213"/>
      <c r="BI43" s="1213"/>
      <c r="BJ43" s="1213"/>
      <c r="BK43" s="1213"/>
      <c r="BL43" s="1213"/>
      <c r="BM43" s="1213"/>
      <c r="BN43" s="1213"/>
      <c r="BO43" s="1213"/>
      <c r="BP43" s="1213"/>
      <c r="BQ43" s="1213"/>
      <c r="BR43" s="1213"/>
      <c r="BS43" s="1213"/>
      <c r="BT43" s="1213"/>
      <c r="BU43" s="1213"/>
      <c r="BV43" s="1213"/>
      <c r="BW43" s="1213"/>
      <c r="BX43" s="1213"/>
      <c r="BY43" s="1213"/>
      <c r="BZ43" s="1213"/>
      <c r="CA43" s="1213"/>
      <c r="CB43" s="1213"/>
      <c r="CC43" s="1213"/>
      <c r="CD43" s="1213"/>
      <c r="CE43" s="1213"/>
      <c r="CF43" s="1213"/>
      <c r="CG43" s="1213"/>
      <c r="CH43" s="1213"/>
      <c r="CI43" s="1213"/>
      <c r="CJ43" s="1213"/>
      <c r="CK43" s="1213"/>
      <c r="CL43" s="1213"/>
      <c r="CM43" s="1213"/>
      <c r="CN43" s="1213"/>
      <c r="CO43" s="1213"/>
      <c r="CP43" s="1213"/>
      <c r="CQ43" s="1213"/>
      <c r="CR43" s="1213"/>
      <c r="CS43" s="1213"/>
      <c r="CT43" s="1213"/>
      <c r="CU43" s="1213"/>
      <c r="CV43" s="1213"/>
      <c r="CW43" s="1213"/>
      <c r="CX43" s="1213"/>
      <c r="CY43" s="1213"/>
      <c r="CZ43" s="1213"/>
      <c r="DA43" s="1213"/>
      <c r="DB43" s="1213"/>
      <c r="DC43" s="1214"/>
    </row>
    <row r="44" spans="2:109" ht="13.2" x14ac:dyDescent="0.2">
      <c r="B44" s="247"/>
      <c r="AN44" s="1215"/>
      <c r="AO44" s="1216"/>
      <c r="AP44" s="1216"/>
      <c r="AQ44" s="1216"/>
      <c r="AR44" s="1216"/>
      <c r="AS44" s="1216"/>
      <c r="AT44" s="1216"/>
      <c r="AU44" s="1216"/>
      <c r="AV44" s="1216"/>
      <c r="AW44" s="1216"/>
      <c r="AX44" s="1216"/>
      <c r="AY44" s="1216"/>
      <c r="AZ44" s="1216"/>
      <c r="BA44" s="1216"/>
      <c r="BB44" s="1216"/>
      <c r="BC44" s="1216"/>
      <c r="BD44" s="1216"/>
      <c r="BE44" s="1216"/>
      <c r="BF44" s="1216"/>
      <c r="BG44" s="1216"/>
      <c r="BH44" s="1216"/>
      <c r="BI44" s="1216"/>
      <c r="BJ44" s="1216"/>
      <c r="BK44" s="1216"/>
      <c r="BL44" s="1216"/>
      <c r="BM44" s="1216"/>
      <c r="BN44" s="1216"/>
      <c r="BO44" s="1216"/>
      <c r="BP44" s="1216"/>
      <c r="BQ44" s="1216"/>
      <c r="BR44" s="1216"/>
      <c r="BS44" s="1216"/>
      <c r="BT44" s="1216"/>
      <c r="BU44" s="1216"/>
      <c r="BV44" s="1216"/>
      <c r="BW44" s="1216"/>
      <c r="BX44" s="1216"/>
      <c r="BY44" s="1216"/>
      <c r="BZ44" s="1216"/>
      <c r="CA44" s="1216"/>
      <c r="CB44" s="1216"/>
      <c r="CC44" s="1216"/>
      <c r="CD44" s="1216"/>
      <c r="CE44" s="1216"/>
      <c r="CF44" s="1216"/>
      <c r="CG44" s="1216"/>
      <c r="CH44" s="1216"/>
      <c r="CI44" s="1216"/>
      <c r="CJ44" s="1216"/>
      <c r="CK44" s="1216"/>
      <c r="CL44" s="1216"/>
      <c r="CM44" s="1216"/>
      <c r="CN44" s="1216"/>
      <c r="CO44" s="1216"/>
      <c r="CP44" s="1216"/>
      <c r="CQ44" s="1216"/>
      <c r="CR44" s="1216"/>
      <c r="CS44" s="1216"/>
      <c r="CT44" s="1216"/>
      <c r="CU44" s="1216"/>
      <c r="CV44" s="1216"/>
      <c r="CW44" s="1216"/>
      <c r="CX44" s="1216"/>
      <c r="CY44" s="1216"/>
      <c r="CZ44" s="1216"/>
      <c r="DA44" s="1216"/>
      <c r="DB44" s="1216"/>
      <c r="DC44" s="1217"/>
    </row>
    <row r="45" spans="2:109" ht="13.2" x14ac:dyDescent="0.2">
      <c r="B45" s="247"/>
      <c r="AN45" s="1215"/>
      <c r="AO45" s="1216"/>
      <c r="AP45" s="1216"/>
      <c r="AQ45" s="1216"/>
      <c r="AR45" s="1216"/>
      <c r="AS45" s="1216"/>
      <c r="AT45" s="1216"/>
      <c r="AU45" s="1216"/>
      <c r="AV45" s="1216"/>
      <c r="AW45" s="1216"/>
      <c r="AX45" s="1216"/>
      <c r="AY45" s="1216"/>
      <c r="AZ45" s="1216"/>
      <c r="BA45" s="1216"/>
      <c r="BB45" s="1216"/>
      <c r="BC45" s="1216"/>
      <c r="BD45" s="1216"/>
      <c r="BE45" s="1216"/>
      <c r="BF45" s="1216"/>
      <c r="BG45" s="1216"/>
      <c r="BH45" s="1216"/>
      <c r="BI45" s="1216"/>
      <c r="BJ45" s="1216"/>
      <c r="BK45" s="1216"/>
      <c r="BL45" s="1216"/>
      <c r="BM45" s="1216"/>
      <c r="BN45" s="1216"/>
      <c r="BO45" s="1216"/>
      <c r="BP45" s="1216"/>
      <c r="BQ45" s="1216"/>
      <c r="BR45" s="1216"/>
      <c r="BS45" s="1216"/>
      <c r="BT45" s="1216"/>
      <c r="BU45" s="1216"/>
      <c r="BV45" s="1216"/>
      <c r="BW45" s="1216"/>
      <c r="BX45" s="1216"/>
      <c r="BY45" s="1216"/>
      <c r="BZ45" s="1216"/>
      <c r="CA45" s="1216"/>
      <c r="CB45" s="1216"/>
      <c r="CC45" s="1216"/>
      <c r="CD45" s="1216"/>
      <c r="CE45" s="1216"/>
      <c r="CF45" s="1216"/>
      <c r="CG45" s="1216"/>
      <c r="CH45" s="1216"/>
      <c r="CI45" s="1216"/>
      <c r="CJ45" s="1216"/>
      <c r="CK45" s="1216"/>
      <c r="CL45" s="1216"/>
      <c r="CM45" s="1216"/>
      <c r="CN45" s="1216"/>
      <c r="CO45" s="1216"/>
      <c r="CP45" s="1216"/>
      <c r="CQ45" s="1216"/>
      <c r="CR45" s="1216"/>
      <c r="CS45" s="1216"/>
      <c r="CT45" s="1216"/>
      <c r="CU45" s="1216"/>
      <c r="CV45" s="1216"/>
      <c r="CW45" s="1216"/>
      <c r="CX45" s="1216"/>
      <c r="CY45" s="1216"/>
      <c r="CZ45" s="1216"/>
      <c r="DA45" s="1216"/>
      <c r="DB45" s="1216"/>
      <c r="DC45" s="1217"/>
    </row>
    <row r="46" spans="2:109" ht="13.2" x14ac:dyDescent="0.2">
      <c r="B46" s="247"/>
      <c r="AN46" s="1215"/>
      <c r="AO46" s="1216"/>
      <c r="AP46" s="1216"/>
      <c r="AQ46" s="1216"/>
      <c r="AR46" s="1216"/>
      <c r="AS46" s="1216"/>
      <c r="AT46" s="1216"/>
      <c r="AU46" s="1216"/>
      <c r="AV46" s="1216"/>
      <c r="AW46" s="1216"/>
      <c r="AX46" s="1216"/>
      <c r="AY46" s="1216"/>
      <c r="AZ46" s="1216"/>
      <c r="BA46" s="1216"/>
      <c r="BB46" s="1216"/>
      <c r="BC46" s="1216"/>
      <c r="BD46" s="1216"/>
      <c r="BE46" s="1216"/>
      <c r="BF46" s="1216"/>
      <c r="BG46" s="1216"/>
      <c r="BH46" s="1216"/>
      <c r="BI46" s="1216"/>
      <c r="BJ46" s="1216"/>
      <c r="BK46" s="1216"/>
      <c r="BL46" s="1216"/>
      <c r="BM46" s="1216"/>
      <c r="BN46" s="1216"/>
      <c r="BO46" s="1216"/>
      <c r="BP46" s="1216"/>
      <c r="BQ46" s="1216"/>
      <c r="BR46" s="1216"/>
      <c r="BS46" s="1216"/>
      <c r="BT46" s="1216"/>
      <c r="BU46" s="1216"/>
      <c r="BV46" s="1216"/>
      <c r="BW46" s="1216"/>
      <c r="BX46" s="1216"/>
      <c r="BY46" s="1216"/>
      <c r="BZ46" s="1216"/>
      <c r="CA46" s="1216"/>
      <c r="CB46" s="1216"/>
      <c r="CC46" s="1216"/>
      <c r="CD46" s="1216"/>
      <c r="CE46" s="1216"/>
      <c r="CF46" s="1216"/>
      <c r="CG46" s="1216"/>
      <c r="CH46" s="1216"/>
      <c r="CI46" s="1216"/>
      <c r="CJ46" s="1216"/>
      <c r="CK46" s="1216"/>
      <c r="CL46" s="1216"/>
      <c r="CM46" s="1216"/>
      <c r="CN46" s="1216"/>
      <c r="CO46" s="1216"/>
      <c r="CP46" s="1216"/>
      <c r="CQ46" s="1216"/>
      <c r="CR46" s="1216"/>
      <c r="CS46" s="1216"/>
      <c r="CT46" s="1216"/>
      <c r="CU46" s="1216"/>
      <c r="CV46" s="1216"/>
      <c r="CW46" s="1216"/>
      <c r="CX46" s="1216"/>
      <c r="CY46" s="1216"/>
      <c r="CZ46" s="1216"/>
      <c r="DA46" s="1216"/>
      <c r="DB46" s="1216"/>
      <c r="DC46" s="1217"/>
    </row>
    <row r="47" spans="2:109" ht="13.2" x14ac:dyDescent="0.2">
      <c r="B47" s="247"/>
      <c r="AN47" s="1218"/>
      <c r="AO47" s="1219"/>
      <c r="AP47" s="1219"/>
      <c r="AQ47" s="1219"/>
      <c r="AR47" s="1219"/>
      <c r="AS47" s="1219"/>
      <c r="AT47" s="1219"/>
      <c r="AU47" s="1219"/>
      <c r="AV47" s="1219"/>
      <c r="AW47" s="1219"/>
      <c r="AX47" s="1219"/>
      <c r="AY47" s="1219"/>
      <c r="AZ47" s="1219"/>
      <c r="BA47" s="1219"/>
      <c r="BB47" s="1219"/>
      <c r="BC47" s="1219"/>
      <c r="BD47" s="1219"/>
      <c r="BE47" s="1219"/>
      <c r="BF47" s="1219"/>
      <c r="BG47" s="1219"/>
      <c r="BH47" s="1219"/>
      <c r="BI47" s="1219"/>
      <c r="BJ47" s="1219"/>
      <c r="BK47" s="1219"/>
      <c r="BL47" s="1219"/>
      <c r="BM47" s="1219"/>
      <c r="BN47" s="1219"/>
      <c r="BO47" s="1219"/>
      <c r="BP47" s="1219"/>
      <c r="BQ47" s="1219"/>
      <c r="BR47" s="1219"/>
      <c r="BS47" s="1219"/>
      <c r="BT47" s="1219"/>
      <c r="BU47" s="1219"/>
      <c r="BV47" s="1219"/>
      <c r="BW47" s="1219"/>
      <c r="BX47" s="1219"/>
      <c r="BY47" s="1219"/>
      <c r="BZ47" s="1219"/>
      <c r="CA47" s="1219"/>
      <c r="CB47" s="1219"/>
      <c r="CC47" s="1219"/>
      <c r="CD47" s="1219"/>
      <c r="CE47" s="1219"/>
      <c r="CF47" s="1219"/>
      <c r="CG47" s="1219"/>
      <c r="CH47" s="1219"/>
      <c r="CI47" s="1219"/>
      <c r="CJ47" s="1219"/>
      <c r="CK47" s="1219"/>
      <c r="CL47" s="1219"/>
      <c r="CM47" s="1219"/>
      <c r="CN47" s="1219"/>
      <c r="CO47" s="1219"/>
      <c r="CP47" s="1219"/>
      <c r="CQ47" s="1219"/>
      <c r="CR47" s="1219"/>
      <c r="CS47" s="1219"/>
      <c r="CT47" s="1219"/>
      <c r="CU47" s="1219"/>
      <c r="CV47" s="1219"/>
      <c r="CW47" s="1219"/>
      <c r="CX47" s="1219"/>
      <c r="CY47" s="1219"/>
      <c r="CZ47" s="1219"/>
      <c r="DA47" s="1219"/>
      <c r="DB47" s="1219"/>
      <c r="DC47" s="1220"/>
    </row>
    <row r="48" spans="2:109" ht="13.2" x14ac:dyDescent="0.2">
      <c r="B48" s="247"/>
      <c r="H48" s="1221"/>
      <c r="I48" s="1221"/>
      <c r="J48" s="1221"/>
      <c r="AN48" s="1221"/>
      <c r="AO48" s="1221"/>
      <c r="AP48" s="1221"/>
      <c r="AZ48" s="1221"/>
      <c r="BA48" s="1221"/>
      <c r="BB48" s="1221"/>
      <c r="BL48" s="1221"/>
      <c r="BM48" s="1221"/>
      <c r="BN48" s="1221"/>
      <c r="BX48" s="1221"/>
      <c r="BY48" s="1221"/>
      <c r="BZ48" s="1221"/>
      <c r="CJ48" s="1221"/>
      <c r="CK48" s="1221"/>
      <c r="CL48" s="1221"/>
      <c r="CV48" s="1221"/>
      <c r="CW48" s="1221"/>
      <c r="CX48" s="1221"/>
    </row>
    <row r="49" spans="1:109" ht="13.2" x14ac:dyDescent="0.2">
      <c r="B49" s="247"/>
      <c r="AN49" s="243" t="s">
        <v>571</v>
      </c>
    </row>
    <row r="50" spans="1:109" ht="13.2" x14ac:dyDescent="0.2">
      <c r="B50" s="247"/>
      <c r="G50" s="1222"/>
      <c r="H50" s="1222"/>
      <c r="I50" s="1222"/>
      <c r="J50" s="1222"/>
      <c r="K50" s="1223"/>
      <c r="L50" s="1223"/>
      <c r="M50" s="1224"/>
      <c r="N50" s="1224"/>
      <c r="AN50" s="1225"/>
      <c r="AO50" s="1226"/>
      <c r="AP50" s="1226"/>
      <c r="AQ50" s="1226"/>
      <c r="AR50" s="1226"/>
      <c r="AS50" s="1226"/>
      <c r="AT50" s="1226"/>
      <c r="AU50" s="1226"/>
      <c r="AV50" s="1226"/>
      <c r="AW50" s="1226"/>
      <c r="AX50" s="1226"/>
      <c r="AY50" s="1226"/>
      <c r="AZ50" s="1226"/>
      <c r="BA50" s="1226"/>
      <c r="BB50" s="1226"/>
      <c r="BC50" s="1226"/>
      <c r="BD50" s="1226"/>
      <c r="BE50" s="1226"/>
      <c r="BF50" s="1226"/>
      <c r="BG50" s="1226"/>
      <c r="BH50" s="1226"/>
      <c r="BI50" s="1226"/>
      <c r="BJ50" s="1226"/>
      <c r="BK50" s="1226"/>
      <c r="BL50" s="1226"/>
      <c r="BM50" s="1226"/>
      <c r="BN50" s="1226"/>
      <c r="BO50" s="1227"/>
      <c r="BP50" s="1228" t="s">
        <v>524</v>
      </c>
      <c r="BQ50" s="1228"/>
      <c r="BR50" s="1228"/>
      <c r="BS50" s="1228"/>
      <c r="BT50" s="1228"/>
      <c r="BU50" s="1228"/>
      <c r="BV50" s="1228"/>
      <c r="BW50" s="1228"/>
      <c r="BX50" s="1228" t="s">
        <v>525</v>
      </c>
      <c r="BY50" s="1228"/>
      <c r="BZ50" s="1228"/>
      <c r="CA50" s="1228"/>
      <c r="CB50" s="1228"/>
      <c r="CC50" s="1228"/>
      <c r="CD50" s="1228"/>
      <c r="CE50" s="1228"/>
      <c r="CF50" s="1228" t="s">
        <v>526</v>
      </c>
      <c r="CG50" s="1228"/>
      <c r="CH50" s="1228"/>
      <c r="CI50" s="1228"/>
      <c r="CJ50" s="1228"/>
      <c r="CK50" s="1228"/>
      <c r="CL50" s="1228"/>
      <c r="CM50" s="1228"/>
      <c r="CN50" s="1228" t="s">
        <v>527</v>
      </c>
      <c r="CO50" s="1228"/>
      <c r="CP50" s="1228"/>
      <c r="CQ50" s="1228"/>
      <c r="CR50" s="1228"/>
      <c r="CS50" s="1228"/>
      <c r="CT50" s="1228"/>
      <c r="CU50" s="1228"/>
      <c r="CV50" s="1228" t="s">
        <v>528</v>
      </c>
      <c r="CW50" s="1228"/>
      <c r="CX50" s="1228"/>
      <c r="CY50" s="1228"/>
      <c r="CZ50" s="1228"/>
      <c r="DA50" s="1228"/>
      <c r="DB50" s="1228"/>
      <c r="DC50" s="1228"/>
    </row>
    <row r="51" spans="1:109" ht="13.5" customHeight="1" x14ac:dyDescent="0.2">
      <c r="B51" s="247"/>
      <c r="G51" s="1229"/>
      <c r="H51" s="1229"/>
      <c r="I51" s="1230"/>
      <c r="J51" s="1230"/>
      <c r="K51" s="1231"/>
      <c r="L51" s="1231"/>
      <c r="M51" s="1231"/>
      <c r="N51" s="1231"/>
      <c r="AM51" s="1221"/>
      <c r="AN51" s="1232" t="s">
        <v>572</v>
      </c>
      <c r="AO51" s="1232"/>
      <c r="AP51" s="1232"/>
      <c r="AQ51" s="1232"/>
      <c r="AR51" s="1232"/>
      <c r="AS51" s="1232"/>
      <c r="AT51" s="1232"/>
      <c r="AU51" s="1232"/>
      <c r="AV51" s="1232"/>
      <c r="AW51" s="1232"/>
      <c r="AX51" s="1232"/>
      <c r="AY51" s="1232"/>
      <c r="AZ51" s="1232"/>
      <c r="BA51" s="1232"/>
      <c r="BB51" s="1232" t="s">
        <v>573</v>
      </c>
      <c r="BC51" s="1232"/>
      <c r="BD51" s="1232"/>
      <c r="BE51" s="1232"/>
      <c r="BF51" s="1232"/>
      <c r="BG51" s="1232"/>
      <c r="BH51" s="1232"/>
      <c r="BI51" s="1232"/>
      <c r="BJ51" s="1232"/>
      <c r="BK51" s="1232"/>
      <c r="BL51" s="1232"/>
      <c r="BM51" s="1232"/>
      <c r="BN51" s="1232"/>
      <c r="BO51" s="1232"/>
      <c r="BP51" s="1233">
        <v>7.9</v>
      </c>
      <c r="BQ51" s="1233"/>
      <c r="BR51" s="1233"/>
      <c r="BS51" s="1233"/>
      <c r="BT51" s="1233"/>
      <c r="BU51" s="1233"/>
      <c r="BV51" s="1233"/>
      <c r="BW51" s="1233"/>
      <c r="BX51" s="1233"/>
      <c r="BY51" s="1233"/>
      <c r="BZ51" s="1233"/>
      <c r="CA51" s="1233"/>
      <c r="CB51" s="1233"/>
      <c r="CC51" s="1233"/>
      <c r="CD51" s="1233"/>
      <c r="CE51" s="1233"/>
      <c r="CF51" s="1233"/>
      <c r="CG51" s="1233"/>
      <c r="CH51" s="1233"/>
      <c r="CI51" s="1233"/>
      <c r="CJ51" s="1233"/>
      <c r="CK51" s="1233"/>
      <c r="CL51" s="1233"/>
      <c r="CM51" s="1233"/>
      <c r="CN51" s="1233"/>
      <c r="CO51" s="1233"/>
      <c r="CP51" s="1233"/>
      <c r="CQ51" s="1233"/>
      <c r="CR51" s="1233"/>
      <c r="CS51" s="1233"/>
      <c r="CT51" s="1233"/>
      <c r="CU51" s="1233"/>
      <c r="CV51" s="1233">
        <v>11.7</v>
      </c>
      <c r="CW51" s="1233"/>
      <c r="CX51" s="1233"/>
      <c r="CY51" s="1233"/>
      <c r="CZ51" s="1233"/>
      <c r="DA51" s="1233"/>
      <c r="DB51" s="1233"/>
      <c r="DC51" s="1233"/>
    </row>
    <row r="52" spans="1:109" ht="13.2" x14ac:dyDescent="0.2">
      <c r="B52" s="247"/>
      <c r="G52" s="1229"/>
      <c r="H52" s="1229"/>
      <c r="I52" s="1230"/>
      <c r="J52" s="1230"/>
      <c r="K52" s="1231"/>
      <c r="L52" s="1231"/>
      <c r="M52" s="1231"/>
      <c r="N52" s="1231"/>
      <c r="AM52" s="1221"/>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1211"/>
      <c r="B53" s="247"/>
      <c r="G53" s="1229"/>
      <c r="H53" s="1229"/>
      <c r="I53" s="1222"/>
      <c r="J53" s="1222"/>
      <c r="K53" s="1231"/>
      <c r="L53" s="1231"/>
      <c r="M53" s="1231"/>
      <c r="N53" s="1231"/>
      <c r="AM53" s="1221"/>
      <c r="AN53" s="1232"/>
      <c r="AO53" s="1232"/>
      <c r="AP53" s="1232"/>
      <c r="AQ53" s="1232"/>
      <c r="AR53" s="1232"/>
      <c r="AS53" s="1232"/>
      <c r="AT53" s="1232"/>
      <c r="AU53" s="1232"/>
      <c r="AV53" s="1232"/>
      <c r="AW53" s="1232"/>
      <c r="AX53" s="1232"/>
      <c r="AY53" s="1232"/>
      <c r="AZ53" s="1232"/>
      <c r="BA53" s="1232"/>
      <c r="BB53" s="1232" t="s">
        <v>574</v>
      </c>
      <c r="BC53" s="1232"/>
      <c r="BD53" s="1232"/>
      <c r="BE53" s="1232"/>
      <c r="BF53" s="1232"/>
      <c r="BG53" s="1232"/>
      <c r="BH53" s="1232"/>
      <c r="BI53" s="1232"/>
      <c r="BJ53" s="1232"/>
      <c r="BK53" s="1232"/>
      <c r="BL53" s="1232"/>
      <c r="BM53" s="1232"/>
      <c r="BN53" s="1232"/>
      <c r="BO53" s="1232"/>
      <c r="BP53" s="1233">
        <v>64.099999999999994</v>
      </c>
      <c r="BQ53" s="1233"/>
      <c r="BR53" s="1233"/>
      <c r="BS53" s="1233"/>
      <c r="BT53" s="1233"/>
      <c r="BU53" s="1233"/>
      <c r="BV53" s="1233"/>
      <c r="BW53" s="1233"/>
      <c r="BX53" s="1233">
        <v>65.5</v>
      </c>
      <c r="BY53" s="1233"/>
      <c r="BZ53" s="1233"/>
      <c r="CA53" s="1233"/>
      <c r="CB53" s="1233"/>
      <c r="CC53" s="1233"/>
      <c r="CD53" s="1233"/>
      <c r="CE53" s="1233"/>
      <c r="CF53" s="1233">
        <v>66.7</v>
      </c>
      <c r="CG53" s="1233"/>
      <c r="CH53" s="1233"/>
      <c r="CI53" s="1233"/>
      <c r="CJ53" s="1233"/>
      <c r="CK53" s="1233"/>
      <c r="CL53" s="1233"/>
      <c r="CM53" s="1233"/>
      <c r="CN53" s="1233">
        <v>67.400000000000006</v>
      </c>
      <c r="CO53" s="1233"/>
      <c r="CP53" s="1233"/>
      <c r="CQ53" s="1233"/>
      <c r="CR53" s="1233"/>
      <c r="CS53" s="1233"/>
      <c r="CT53" s="1233"/>
      <c r="CU53" s="1233"/>
      <c r="CV53" s="1233">
        <v>63.7</v>
      </c>
      <c r="CW53" s="1233"/>
      <c r="CX53" s="1233"/>
      <c r="CY53" s="1233"/>
      <c r="CZ53" s="1233"/>
      <c r="DA53" s="1233"/>
      <c r="DB53" s="1233"/>
      <c r="DC53" s="1233"/>
    </row>
    <row r="54" spans="1:109" ht="13.2" x14ac:dyDescent="0.2">
      <c r="A54" s="1211"/>
      <c r="B54" s="247"/>
      <c r="G54" s="1229"/>
      <c r="H54" s="1229"/>
      <c r="I54" s="1222"/>
      <c r="J54" s="1222"/>
      <c r="K54" s="1231"/>
      <c r="L54" s="1231"/>
      <c r="M54" s="1231"/>
      <c r="N54" s="1231"/>
      <c r="AM54" s="1221"/>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1211"/>
      <c r="B55" s="247"/>
      <c r="G55" s="1222"/>
      <c r="H55" s="1222"/>
      <c r="I55" s="1222"/>
      <c r="J55" s="1222"/>
      <c r="K55" s="1231"/>
      <c r="L55" s="1231"/>
      <c r="M55" s="1231"/>
      <c r="N55" s="1231"/>
      <c r="AN55" s="1228" t="s">
        <v>575</v>
      </c>
      <c r="AO55" s="1228"/>
      <c r="AP55" s="1228"/>
      <c r="AQ55" s="1228"/>
      <c r="AR55" s="1228"/>
      <c r="AS55" s="1228"/>
      <c r="AT55" s="1228"/>
      <c r="AU55" s="1228"/>
      <c r="AV55" s="1228"/>
      <c r="AW55" s="1228"/>
      <c r="AX55" s="1228"/>
      <c r="AY55" s="1228"/>
      <c r="AZ55" s="1228"/>
      <c r="BA55" s="1228"/>
      <c r="BB55" s="1232" t="s">
        <v>573</v>
      </c>
      <c r="BC55" s="1232"/>
      <c r="BD55" s="1232"/>
      <c r="BE55" s="1232"/>
      <c r="BF55" s="1232"/>
      <c r="BG55" s="1232"/>
      <c r="BH55" s="1232"/>
      <c r="BI55" s="1232"/>
      <c r="BJ55" s="1232"/>
      <c r="BK55" s="1232"/>
      <c r="BL55" s="1232"/>
      <c r="BM55" s="1232"/>
      <c r="BN55" s="1232"/>
      <c r="BO55" s="1232"/>
      <c r="BP55" s="1233">
        <v>15.5</v>
      </c>
      <c r="BQ55" s="1233"/>
      <c r="BR55" s="1233"/>
      <c r="BS55" s="1233"/>
      <c r="BT55" s="1233"/>
      <c r="BU55" s="1233"/>
      <c r="BV55" s="1233"/>
      <c r="BW55" s="1233"/>
      <c r="BX55" s="1233">
        <v>4.5999999999999996</v>
      </c>
      <c r="BY55" s="1233"/>
      <c r="BZ55" s="1233"/>
      <c r="CA55" s="1233"/>
      <c r="CB55" s="1233"/>
      <c r="CC55" s="1233"/>
      <c r="CD55" s="1233"/>
      <c r="CE55" s="1233"/>
      <c r="CF55" s="1233">
        <v>0.6</v>
      </c>
      <c r="CG55" s="1233"/>
      <c r="CH55" s="1233"/>
      <c r="CI55" s="1233"/>
      <c r="CJ55" s="1233"/>
      <c r="CK55" s="1233"/>
      <c r="CL55" s="1233"/>
      <c r="CM55" s="1233"/>
      <c r="CN55" s="1233">
        <v>0</v>
      </c>
      <c r="CO55" s="1233"/>
      <c r="CP55" s="1233"/>
      <c r="CQ55" s="1233"/>
      <c r="CR55" s="1233"/>
      <c r="CS55" s="1233"/>
      <c r="CT55" s="1233"/>
      <c r="CU55" s="1233"/>
      <c r="CV55" s="1233">
        <v>1</v>
      </c>
      <c r="CW55" s="1233"/>
      <c r="CX55" s="1233"/>
      <c r="CY55" s="1233"/>
      <c r="CZ55" s="1233"/>
      <c r="DA55" s="1233"/>
      <c r="DB55" s="1233"/>
      <c r="DC55" s="1233"/>
    </row>
    <row r="56" spans="1:109" ht="13.2" x14ac:dyDescent="0.2">
      <c r="A56" s="1211"/>
      <c r="B56" s="247"/>
      <c r="G56" s="1222"/>
      <c r="H56" s="1222"/>
      <c r="I56" s="1222"/>
      <c r="J56" s="1222"/>
      <c r="K56" s="1231"/>
      <c r="L56" s="1231"/>
      <c r="M56" s="1231"/>
      <c r="N56" s="1231"/>
      <c r="AN56" s="1228"/>
      <c r="AO56" s="1228"/>
      <c r="AP56" s="1228"/>
      <c r="AQ56" s="1228"/>
      <c r="AR56" s="1228"/>
      <c r="AS56" s="1228"/>
      <c r="AT56" s="1228"/>
      <c r="AU56" s="1228"/>
      <c r="AV56" s="1228"/>
      <c r="AW56" s="1228"/>
      <c r="AX56" s="1228"/>
      <c r="AY56" s="1228"/>
      <c r="AZ56" s="1228"/>
      <c r="BA56" s="1228"/>
      <c r="BB56" s="1232"/>
      <c r="BC56" s="1232"/>
      <c r="BD56" s="1232"/>
      <c r="BE56" s="1232"/>
      <c r="BF56" s="1232"/>
      <c r="BG56" s="1232"/>
      <c r="BH56" s="1232"/>
      <c r="BI56" s="1232"/>
      <c r="BJ56" s="1232"/>
      <c r="BK56" s="1232"/>
      <c r="BL56" s="1232"/>
      <c r="BM56" s="1232"/>
      <c r="BN56" s="1232"/>
      <c r="BO56" s="1232"/>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1211" customFormat="1" ht="13.2" x14ac:dyDescent="0.2">
      <c r="B57" s="1234"/>
      <c r="G57" s="1222"/>
      <c r="H57" s="1222"/>
      <c r="I57" s="1235"/>
      <c r="J57" s="1235"/>
      <c r="K57" s="1231"/>
      <c r="L57" s="1231"/>
      <c r="M57" s="1231"/>
      <c r="N57" s="1231"/>
      <c r="AM57" s="243"/>
      <c r="AN57" s="1228"/>
      <c r="AO57" s="1228"/>
      <c r="AP57" s="1228"/>
      <c r="AQ57" s="1228"/>
      <c r="AR57" s="1228"/>
      <c r="AS57" s="1228"/>
      <c r="AT57" s="1228"/>
      <c r="AU57" s="1228"/>
      <c r="AV57" s="1228"/>
      <c r="AW57" s="1228"/>
      <c r="AX57" s="1228"/>
      <c r="AY57" s="1228"/>
      <c r="AZ57" s="1228"/>
      <c r="BA57" s="1228"/>
      <c r="BB57" s="1232" t="s">
        <v>574</v>
      </c>
      <c r="BC57" s="1232"/>
      <c r="BD57" s="1232"/>
      <c r="BE57" s="1232"/>
      <c r="BF57" s="1232"/>
      <c r="BG57" s="1232"/>
      <c r="BH57" s="1232"/>
      <c r="BI57" s="1232"/>
      <c r="BJ57" s="1232"/>
      <c r="BK57" s="1232"/>
      <c r="BL57" s="1232"/>
      <c r="BM57" s="1232"/>
      <c r="BN57" s="1232"/>
      <c r="BO57" s="1232"/>
      <c r="BP57" s="1233">
        <v>61.7</v>
      </c>
      <c r="BQ57" s="1233"/>
      <c r="BR57" s="1233"/>
      <c r="BS57" s="1233"/>
      <c r="BT57" s="1233"/>
      <c r="BU57" s="1233"/>
      <c r="BV57" s="1233"/>
      <c r="BW57" s="1233"/>
      <c r="BX57" s="1233">
        <v>61.4</v>
      </c>
      <c r="BY57" s="1233"/>
      <c r="BZ57" s="1233"/>
      <c r="CA57" s="1233"/>
      <c r="CB57" s="1233"/>
      <c r="CC57" s="1233"/>
      <c r="CD57" s="1233"/>
      <c r="CE57" s="1233"/>
      <c r="CF57" s="1233">
        <v>62.6</v>
      </c>
      <c r="CG57" s="1233"/>
      <c r="CH57" s="1233"/>
      <c r="CI57" s="1233"/>
      <c r="CJ57" s="1233"/>
      <c r="CK57" s="1233"/>
      <c r="CL57" s="1233"/>
      <c r="CM57" s="1233"/>
      <c r="CN57" s="1233">
        <v>63.6</v>
      </c>
      <c r="CO57" s="1233"/>
      <c r="CP57" s="1233"/>
      <c r="CQ57" s="1233"/>
      <c r="CR57" s="1233"/>
      <c r="CS57" s="1233"/>
      <c r="CT57" s="1233"/>
      <c r="CU57" s="1233"/>
      <c r="CV57" s="1233">
        <v>64.099999999999994</v>
      </c>
      <c r="CW57" s="1233"/>
      <c r="CX57" s="1233"/>
      <c r="CY57" s="1233"/>
      <c r="CZ57" s="1233"/>
      <c r="DA57" s="1233"/>
      <c r="DB57" s="1233"/>
      <c r="DC57" s="1233"/>
      <c r="DD57" s="1236"/>
      <c r="DE57" s="1234"/>
    </row>
    <row r="58" spans="1:109" s="1211" customFormat="1" ht="13.2" x14ac:dyDescent="0.2">
      <c r="A58" s="243"/>
      <c r="B58" s="1234"/>
      <c r="G58" s="1222"/>
      <c r="H58" s="1222"/>
      <c r="I58" s="1235"/>
      <c r="J58" s="1235"/>
      <c r="K58" s="1231"/>
      <c r="L58" s="1231"/>
      <c r="M58" s="1231"/>
      <c r="N58" s="1231"/>
      <c r="AM58" s="243"/>
      <c r="AN58" s="1228"/>
      <c r="AO58" s="1228"/>
      <c r="AP58" s="1228"/>
      <c r="AQ58" s="1228"/>
      <c r="AR58" s="1228"/>
      <c r="AS58" s="1228"/>
      <c r="AT58" s="1228"/>
      <c r="AU58" s="1228"/>
      <c r="AV58" s="1228"/>
      <c r="AW58" s="1228"/>
      <c r="AX58" s="1228"/>
      <c r="AY58" s="1228"/>
      <c r="AZ58" s="1228"/>
      <c r="BA58" s="1228"/>
      <c r="BB58" s="1232"/>
      <c r="BC58" s="1232"/>
      <c r="BD58" s="1232"/>
      <c r="BE58" s="1232"/>
      <c r="BF58" s="1232"/>
      <c r="BG58" s="1232"/>
      <c r="BH58" s="1232"/>
      <c r="BI58" s="1232"/>
      <c r="BJ58" s="1232"/>
      <c r="BK58" s="1232"/>
      <c r="BL58" s="1232"/>
      <c r="BM58" s="1232"/>
      <c r="BN58" s="1232"/>
      <c r="BO58" s="1232"/>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1236"/>
      <c r="DE58" s="1234"/>
    </row>
    <row r="59" spans="1:109" s="1211" customFormat="1" ht="13.2" x14ac:dyDescent="0.2">
      <c r="A59" s="243"/>
      <c r="B59" s="1234"/>
      <c r="K59" s="1237"/>
      <c r="L59" s="1237"/>
      <c r="M59" s="1237"/>
      <c r="N59" s="1237"/>
      <c r="AQ59" s="1237"/>
      <c r="AR59" s="1237"/>
      <c r="AS59" s="1237"/>
      <c r="AT59" s="1237"/>
      <c r="BC59" s="1237"/>
      <c r="BD59" s="1237"/>
      <c r="BE59" s="1237"/>
      <c r="BF59" s="1237"/>
      <c r="BO59" s="1237"/>
      <c r="BP59" s="1237"/>
      <c r="BQ59" s="1237"/>
      <c r="BR59" s="1237"/>
      <c r="CA59" s="1237"/>
      <c r="CB59" s="1237"/>
      <c r="CC59" s="1237"/>
      <c r="CD59" s="1237"/>
      <c r="CM59" s="1237"/>
      <c r="CN59" s="1237"/>
      <c r="CO59" s="1237"/>
      <c r="CP59" s="1237"/>
      <c r="CY59" s="1237"/>
      <c r="CZ59" s="1237"/>
      <c r="DA59" s="1237"/>
      <c r="DB59" s="1237"/>
      <c r="DC59" s="1237"/>
      <c r="DD59" s="1236"/>
      <c r="DE59" s="1234"/>
    </row>
    <row r="60" spans="1:109" s="1211" customFormat="1" ht="13.2" x14ac:dyDescent="0.2">
      <c r="A60" s="243"/>
      <c r="B60" s="1234"/>
      <c r="K60" s="1237"/>
      <c r="L60" s="1237"/>
      <c r="M60" s="1237"/>
      <c r="N60" s="1237"/>
      <c r="AQ60" s="1237"/>
      <c r="AR60" s="1237"/>
      <c r="AS60" s="1237"/>
      <c r="AT60" s="1237"/>
      <c r="BC60" s="1237"/>
      <c r="BD60" s="1237"/>
      <c r="BE60" s="1237"/>
      <c r="BF60" s="1237"/>
      <c r="BO60" s="1237"/>
      <c r="BP60" s="1237"/>
      <c r="BQ60" s="1237"/>
      <c r="BR60" s="1237"/>
      <c r="CA60" s="1237"/>
      <c r="CB60" s="1237"/>
      <c r="CC60" s="1237"/>
      <c r="CD60" s="1237"/>
      <c r="CM60" s="1237"/>
      <c r="CN60" s="1237"/>
      <c r="CO60" s="1237"/>
      <c r="CP60" s="1237"/>
      <c r="CY60" s="1237"/>
      <c r="CZ60" s="1237"/>
      <c r="DA60" s="1237"/>
      <c r="DB60" s="1237"/>
      <c r="DC60" s="1237"/>
      <c r="DD60" s="1236"/>
      <c r="DE60" s="1234"/>
    </row>
    <row r="61" spans="1:109" s="1211" customFormat="1" ht="13.2" x14ac:dyDescent="0.2">
      <c r="A61" s="243"/>
      <c r="B61" s="1238"/>
      <c r="C61" s="1239"/>
      <c r="D61" s="1239"/>
      <c r="E61" s="1239"/>
      <c r="F61" s="1239"/>
      <c r="G61" s="1239"/>
      <c r="H61" s="1239"/>
      <c r="I61" s="1239"/>
      <c r="J61" s="1239"/>
      <c r="K61" s="1239"/>
      <c r="L61" s="1239"/>
      <c r="M61" s="1240"/>
      <c r="N61" s="1240"/>
      <c r="O61" s="1239"/>
      <c r="P61" s="1239"/>
      <c r="Q61" s="1239"/>
      <c r="R61" s="1239"/>
      <c r="S61" s="1239"/>
      <c r="T61" s="1239"/>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40"/>
      <c r="AT61" s="1240"/>
      <c r="AU61" s="1239"/>
      <c r="AV61" s="1239"/>
      <c r="AW61" s="1239"/>
      <c r="AX61" s="1239"/>
      <c r="AY61" s="1239"/>
      <c r="AZ61" s="1239"/>
      <c r="BA61" s="1239"/>
      <c r="BB61" s="1239"/>
      <c r="BC61" s="1239"/>
      <c r="BD61" s="1239"/>
      <c r="BE61" s="1240"/>
      <c r="BF61" s="1240"/>
      <c r="BG61" s="1239"/>
      <c r="BH61" s="1239"/>
      <c r="BI61" s="1239"/>
      <c r="BJ61" s="1239"/>
      <c r="BK61" s="1239"/>
      <c r="BL61" s="1239"/>
      <c r="BM61" s="1239"/>
      <c r="BN61" s="1239"/>
      <c r="BO61" s="1239"/>
      <c r="BP61" s="1239"/>
      <c r="BQ61" s="1240"/>
      <c r="BR61" s="1240"/>
      <c r="BS61" s="1239"/>
      <c r="BT61" s="1239"/>
      <c r="BU61" s="1239"/>
      <c r="BV61" s="1239"/>
      <c r="BW61" s="1239"/>
      <c r="BX61" s="1239"/>
      <c r="BY61" s="1239"/>
      <c r="BZ61" s="1239"/>
      <c r="CA61" s="1239"/>
      <c r="CB61" s="1239"/>
      <c r="CC61" s="1240"/>
      <c r="CD61" s="1240"/>
      <c r="CE61" s="1239"/>
      <c r="CF61" s="1239"/>
      <c r="CG61" s="1239"/>
      <c r="CH61" s="1239"/>
      <c r="CI61" s="1239"/>
      <c r="CJ61" s="1239"/>
      <c r="CK61" s="1239"/>
      <c r="CL61" s="1239"/>
      <c r="CM61" s="1239"/>
      <c r="CN61" s="1239"/>
      <c r="CO61" s="1240"/>
      <c r="CP61" s="1240"/>
      <c r="CQ61" s="1239"/>
      <c r="CR61" s="1239"/>
      <c r="CS61" s="1239"/>
      <c r="CT61" s="1239"/>
      <c r="CU61" s="1239"/>
      <c r="CV61" s="1239"/>
      <c r="CW61" s="1239"/>
      <c r="CX61" s="1239"/>
      <c r="CY61" s="1239"/>
      <c r="CZ61" s="1239"/>
      <c r="DA61" s="1240"/>
      <c r="DB61" s="1240"/>
      <c r="DC61" s="1240"/>
      <c r="DD61" s="1241"/>
      <c r="DE61" s="1234"/>
    </row>
    <row r="62" spans="1:109" ht="13.2" x14ac:dyDescent="0.2">
      <c r="B62" s="1209"/>
      <c r="C62" s="1209"/>
      <c r="D62" s="1209"/>
      <c r="E62" s="1209"/>
      <c r="F62" s="1209"/>
      <c r="G62" s="1209"/>
      <c r="H62" s="1209"/>
      <c r="I62" s="1209"/>
      <c r="J62" s="1209"/>
      <c r="K62" s="1209"/>
      <c r="L62" s="1209"/>
      <c r="M62" s="1209"/>
      <c r="N62" s="1209"/>
      <c r="O62" s="1209"/>
      <c r="P62" s="1209"/>
      <c r="Q62" s="1209"/>
      <c r="R62" s="1209"/>
      <c r="S62" s="1209"/>
      <c r="T62" s="1209"/>
      <c r="U62" s="1209"/>
      <c r="V62" s="1209"/>
      <c r="W62" s="1209"/>
      <c r="X62" s="1209"/>
      <c r="Y62" s="1209"/>
      <c r="Z62" s="1209"/>
      <c r="AA62" s="1209"/>
      <c r="AB62" s="1209"/>
      <c r="AC62" s="1209"/>
      <c r="AD62" s="1209"/>
      <c r="AE62" s="1209"/>
      <c r="AF62" s="1209"/>
      <c r="AG62" s="1209"/>
      <c r="AH62" s="1209"/>
      <c r="AI62" s="1209"/>
      <c r="AJ62" s="1209"/>
      <c r="AK62" s="1209"/>
      <c r="AL62" s="1209"/>
      <c r="AM62" s="1209"/>
      <c r="AN62" s="1209"/>
      <c r="AO62" s="1209"/>
      <c r="AP62" s="1209"/>
      <c r="AQ62" s="1209"/>
      <c r="AR62" s="1209"/>
      <c r="AS62" s="1209"/>
      <c r="AT62" s="1209"/>
      <c r="AU62" s="1209"/>
      <c r="AV62" s="1209"/>
      <c r="AW62" s="1209"/>
      <c r="AX62" s="1209"/>
      <c r="AY62" s="1209"/>
      <c r="AZ62" s="1209"/>
      <c r="BA62" s="1209"/>
      <c r="BB62" s="1209"/>
      <c r="BC62" s="1209"/>
      <c r="BD62" s="1209"/>
      <c r="BE62" s="1209"/>
      <c r="BF62" s="1209"/>
      <c r="BG62" s="1209"/>
      <c r="BH62" s="1209"/>
      <c r="BI62" s="1209"/>
      <c r="BJ62" s="1209"/>
      <c r="BK62" s="1209"/>
      <c r="BL62" s="1209"/>
      <c r="BM62" s="1209"/>
      <c r="BN62" s="1209"/>
      <c r="BO62" s="1209"/>
      <c r="BP62" s="1209"/>
      <c r="BQ62" s="1209"/>
      <c r="BR62" s="1209"/>
      <c r="BS62" s="1209"/>
      <c r="BT62" s="1209"/>
      <c r="BU62" s="1209"/>
      <c r="BV62" s="1209"/>
      <c r="BW62" s="1209"/>
      <c r="BX62" s="1209"/>
      <c r="BY62" s="1209"/>
      <c r="BZ62" s="1209"/>
      <c r="CA62" s="1209"/>
      <c r="CB62" s="1209"/>
      <c r="CC62" s="1209"/>
      <c r="CD62" s="1209"/>
      <c r="CE62" s="1209"/>
      <c r="CF62" s="1209"/>
      <c r="CG62" s="1209"/>
      <c r="CH62" s="1209"/>
      <c r="CI62" s="1209"/>
      <c r="CJ62" s="1209"/>
      <c r="CK62" s="1209"/>
      <c r="CL62" s="1209"/>
      <c r="CM62" s="1209"/>
      <c r="CN62" s="1209"/>
      <c r="CO62" s="1209"/>
      <c r="CP62" s="1209"/>
      <c r="CQ62" s="1209"/>
      <c r="CR62" s="1209"/>
      <c r="CS62" s="1209"/>
      <c r="CT62" s="1209"/>
      <c r="CU62" s="1209"/>
      <c r="CV62" s="1209"/>
      <c r="CW62" s="1209"/>
      <c r="CX62" s="1209"/>
      <c r="CY62" s="1209"/>
      <c r="CZ62" s="1209"/>
      <c r="DA62" s="1209"/>
      <c r="DB62" s="1209"/>
      <c r="DC62" s="1209"/>
      <c r="DD62" s="1209"/>
      <c r="DE62" s="243"/>
    </row>
    <row r="63" spans="1:109" ht="16.2" x14ac:dyDescent="0.2">
      <c r="B63" s="300" t="s">
        <v>576</v>
      </c>
    </row>
    <row r="64" spans="1:109" ht="13.2" x14ac:dyDescent="0.2">
      <c r="B64" s="247"/>
      <c r="G64" s="1210"/>
      <c r="I64" s="1242"/>
      <c r="J64" s="1242"/>
      <c r="K64" s="1242"/>
      <c r="L64" s="1242"/>
      <c r="M64" s="1242"/>
      <c r="N64" s="1243"/>
      <c r="AM64" s="1210"/>
      <c r="AN64" s="1210" t="s">
        <v>569</v>
      </c>
      <c r="AP64" s="1211"/>
      <c r="AQ64" s="1211"/>
      <c r="AR64" s="1211"/>
      <c r="AY64" s="1210"/>
      <c r="BA64" s="1211"/>
      <c r="BB64" s="1211"/>
      <c r="BC64" s="1211"/>
      <c r="BK64" s="1210"/>
      <c r="BM64" s="1211"/>
      <c r="BN64" s="1211"/>
      <c r="BO64" s="1211"/>
      <c r="BW64" s="1210"/>
      <c r="BY64" s="1211"/>
      <c r="BZ64" s="1211"/>
      <c r="CA64" s="1211"/>
      <c r="CI64" s="1210"/>
      <c r="CK64" s="1211"/>
      <c r="CL64" s="1211"/>
      <c r="CM64" s="1211"/>
      <c r="CU64" s="1210"/>
      <c r="CW64" s="1211"/>
      <c r="CX64" s="1211"/>
      <c r="CY64" s="1211"/>
    </row>
    <row r="65" spans="2:107" ht="13.2" x14ac:dyDescent="0.2">
      <c r="B65" s="247"/>
      <c r="AN65" s="1244" t="s">
        <v>577</v>
      </c>
      <c r="AO65" s="1213"/>
      <c r="AP65" s="1213"/>
      <c r="AQ65" s="1213"/>
      <c r="AR65" s="1213"/>
      <c r="AS65" s="1213"/>
      <c r="AT65" s="1213"/>
      <c r="AU65" s="1213"/>
      <c r="AV65" s="1213"/>
      <c r="AW65" s="1213"/>
      <c r="AX65" s="1213"/>
      <c r="AY65" s="1213"/>
      <c r="AZ65" s="1213"/>
      <c r="BA65" s="1213"/>
      <c r="BB65" s="1213"/>
      <c r="BC65" s="1213"/>
      <c r="BD65" s="1213"/>
      <c r="BE65" s="1213"/>
      <c r="BF65" s="1213"/>
      <c r="BG65" s="1213"/>
      <c r="BH65" s="1213"/>
      <c r="BI65" s="1213"/>
      <c r="BJ65" s="1213"/>
      <c r="BK65" s="1213"/>
      <c r="BL65" s="1213"/>
      <c r="BM65" s="1213"/>
      <c r="BN65" s="1213"/>
      <c r="BO65" s="1213"/>
      <c r="BP65" s="1213"/>
      <c r="BQ65" s="1213"/>
      <c r="BR65" s="1213"/>
      <c r="BS65" s="1213"/>
      <c r="BT65" s="1213"/>
      <c r="BU65" s="1213"/>
      <c r="BV65" s="1213"/>
      <c r="BW65" s="1213"/>
      <c r="BX65" s="1213"/>
      <c r="BY65" s="1213"/>
      <c r="BZ65" s="1213"/>
      <c r="CA65" s="1213"/>
      <c r="CB65" s="1213"/>
      <c r="CC65" s="1213"/>
      <c r="CD65" s="1213"/>
      <c r="CE65" s="1213"/>
      <c r="CF65" s="1213"/>
      <c r="CG65" s="1213"/>
      <c r="CH65" s="1213"/>
      <c r="CI65" s="1213"/>
      <c r="CJ65" s="1213"/>
      <c r="CK65" s="1213"/>
      <c r="CL65" s="1213"/>
      <c r="CM65" s="1213"/>
      <c r="CN65" s="1213"/>
      <c r="CO65" s="1213"/>
      <c r="CP65" s="1213"/>
      <c r="CQ65" s="1213"/>
      <c r="CR65" s="1213"/>
      <c r="CS65" s="1213"/>
      <c r="CT65" s="1213"/>
      <c r="CU65" s="1213"/>
      <c r="CV65" s="1213"/>
      <c r="CW65" s="1213"/>
      <c r="CX65" s="1213"/>
      <c r="CY65" s="1213"/>
      <c r="CZ65" s="1213"/>
      <c r="DA65" s="1213"/>
      <c r="DB65" s="1213"/>
      <c r="DC65" s="1214"/>
    </row>
    <row r="66" spans="2:107" ht="13.2" x14ac:dyDescent="0.2">
      <c r="B66" s="247"/>
      <c r="AN66" s="1215"/>
      <c r="AO66" s="1216"/>
      <c r="AP66" s="1216"/>
      <c r="AQ66" s="1216"/>
      <c r="AR66" s="1216"/>
      <c r="AS66" s="1216"/>
      <c r="AT66" s="1216"/>
      <c r="AU66" s="1216"/>
      <c r="AV66" s="1216"/>
      <c r="AW66" s="1216"/>
      <c r="AX66" s="1216"/>
      <c r="AY66" s="1216"/>
      <c r="AZ66" s="1216"/>
      <c r="BA66" s="1216"/>
      <c r="BB66" s="1216"/>
      <c r="BC66" s="1216"/>
      <c r="BD66" s="1216"/>
      <c r="BE66" s="1216"/>
      <c r="BF66" s="1216"/>
      <c r="BG66" s="1216"/>
      <c r="BH66" s="1216"/>
      <c r="BI66" s="1216"/>
      <c r="BJ66" s="1216"/>
      <c r="BK66" s="1216"/>
      <c r="BL66" s="1216"/>
      <c r="BM66" s="1216"/>
      <c r="BN66" s="1216"/>
      <c r="BO66" s="1216"/>
      <c r="BP66" s="1216"/>
      <c r="BQ66" s="1216"/>
      <c r="BR66" s="1216"/>
      <c r="BS66" s="1216"/>
      <c r="BT66" s="1216"/>
      <c r="BU66" s="1216"/>
      <c r="BV66" s="1216"/>
      <c r="BW66" s="1216"/>
      <c r="BX66" s="1216"/>
      <c r="BY66" s="1216"/>
      <c r="BZ66" s="1216"/>
      <c r="CA66" s="1216"/>
      <c r="CB66" s="1216"/>
      <c r="CC66" s="1216"/>
      <c r="CD66" s="1216"/>
      <c r="CE66" s="1216"/>
      <c r="CF66" s="1216"/>
      <c r="CG66" s="1216"/>
      <c r="CH66" s="1216"/>
      <c r="CI66" s="1216"/>
      <c r="CJ66" s="1216"/>
      <c r="CK66" s="1216"/>
      <c r="CL66" s="1216"/>
      <c r="CM66" s="1216"/>
      <c r="CN66" s="1216"/>
      <c r="CO66" s="1216"/>
      <c r="CP66" s="1216"/>
      <c r="CQ66" s="1216"/>
      <c r="CR66" s="1216"/>
      <c r="CS66" s="1216"/>
      <c r="CT66" s="1216"/>
      <c r="CU66" s="1216"/>
      <c r="CV66" s="1216"/>
      <c r="CW66" s="1216"/>
      <c r="CX66" s="1216"/>
      <c r="CY66" s="1216"/>
      <c r="CZ66" s="1216"/>
      <c r="DA66" s="1216"/>
      <c r="DB66" s="1216"/>
      <c r="DC66" s="1217"/>
    </row>
    <row r="67" spans="2:107" ht="13.2" x14ac:dyDescent="0.2">
      <c r="B67" s="247"/>
      <c r="AN67" s="1215"/>
      <c r="AO67" s="1216"/>
      <c r="AP67" s="1216"/>
      <c r="AQ67" s="1216"/>
      <c r="AR67" s="1216"/>
      <c r="AS67" s="1216"/>
      <c r="AT67" s="1216"/>
      <c r="AU67" s="1216"/>
      <c r="AV67" s="1216"/>
      <c r="AW67" s="1216"/>
      <c r="AX67" s="1216"/>
      <c r="AY67" s="1216"/>
      <c r="AZ67" s="1216"/>
      <c r="BA67" s="1216"/>
      <c r="BB67" s="1216"/>
      <c r="BC67" s="1216"/>
      <c r="BD67" s="1216"/>
      <c r="BE67" s="1216"/>
      <c r="BF67" s="1216"/>
      <c r="BG67" s="1216"/>
      <c r="BH67" s="1216"/>
      <c r="BI67" s="1216"/>
      <c r="BJ67" s="1216"/>
      <c r="BK67" s="1216"/>
      <c r="BL67" s="1216"/>
      <c r="BM67" s="1216"/>
      <c r="BN67" s="1216"/>
      <c r="BO67" s="1216"/>
      <c r="BP67" s="1216"/>
      <c r="BQ67" s="1216"/>
      <c r="BR67" s="1216"/>
      <c r="BS67" s="1216"/>
      <c r="BT67" s="1216"/>
      <c r="BU67" s="1216"/>
      <c r="BV67" s="1216"/>
      <c r="BW67" s="1216"/>
      <c r="BX67" s="1216"/>
      <c r="BY67" s="1216"/>
      <c r="BZ67" s="1216"/>
      <c r="CA67" s="1216"/>
      <c r="CB67" s="1216"/>
      <c r="CC67" s="1216"/>
      <c r="CD67" s="1216"/>
      <c r="CE67" s="1216"/>
      <c r="CF67" s="1216"/>
      <c r="CG67" s="1216"/>
      <c r="CH67" s="1216"/>
      <c r="CI67" s="1216"/>
      <c r="CJ67" s="1216"/>
      <c r="CK67" s="1216"/>
      <c r="CL67" s="1216"/>
      <c r="CM67" s="1216"/>
      <c r="CN67" s="1216"/>
      <c r="CO67" s="1216"/>
      <c r="CP67" s="1216"/>
      <c r="CQ67" s="1216"/>
      <c r="CR67" s="1216"/>
      <c r="CS67" s="1216"/>
      <c r="CT67" s="1216"/>
      <c r="CU67" s="1216"/>
      <c r="CV67" s="1216"/>
      <c r="CW67" s="1216"/>
      <c r="CX67" s="1216"/>
      <c r="CY67" s="1216"/>
      <c r="CZ67" s="1216"/>
      <c r="DA67" s="1216"/>
      <c r="DB67" s="1216"/>
      <c r="DC67" s="1217"/>
    </row>
    <row r="68" spans="2:107" ht="13.2" x14ac:dyDescent="0.2">
      <c r="B68" s="247"/>
      <c r="AN68" s="1215"/>
      <c r="AO68" s="1216"/>
      <c r="AP68" s="1216"/>
      <c r="AQ68" s="1216"/>
      <c r="AR68" s="1216"/>
      <c r="AS68" s="1216"/>
      <c r="AT68" s="1216"/>
      <c r="AU68" s="1216"/>
      <c r="AV68" s="1216"/>
      <c r="AW68" s="1216"/>
      <c r="AX68" s="1216"/>
      <c r="AY68" s="1216"/>
      <c r="AZ68" s="1216"/>
      <c r="BA68" s="1216"/>
      <c r="BB68" s="1216"/>
      <c r="BC68" s="1216"/>
      <c r="BD68" s="1216"/>
      <c r="BE68" s="1216"/>
      <c r="BF68" s="1216"/>
      <c r="BG68" s="1216"/>
      <c r="BH68" s="1216"/>
      <c r="BI68" s="1216"/>
      <c r="BJ68" s="1216"/>
      <c r="BK68" s="1216"/>
      <c r="BL68" s="1216"/>
      <c r="BM68" s="1216"/>
      <c r="BN68" s="1216"/>
      <c r="BO68" s="1216"/>
      <c r="BP68" s="1216"/>
      <c r="BQ68" s="1216"/>
      <c r="BR68" s="1216"/>
      <c r="BS68" s="1216"/>
      <c r="BT68" s="1216"/>
      <c r="BU68" s="1216"/>
      <c r="BV68" s="1216"/>
      <c r="BW68" s="1216"/>
      <c r="BX68" s="1216"/>
      <c r="BY68" s="1216"/>
      <c r="BZ68" s="1216"/>
      <c r="CA68" s="1216"/>
      <c r="CB68" s="1216"/>
      <c r="CC68" s="1216"/>
      <c r="CD68" s="1216"/>
      <c r="CE68" s="1216"/>
      <c r="CF68" s="1216"/>
      <c r="CG68" s="1216"/>
      <c r="CH68" s="1216"/>
      <c r="CI68" s="1216"/>
      <c r="CJ68" s="1216"/>
      <c r="CK68" s="1216"/>
      <c r="CL68" s="1216"/>
      <c r="CM68" s="1216"/>
      <c r="CN68" s="1216"/>
      <c r="CO68" s="1216"/>
      <c r="CP68" s="1216"/>
      <c r="CQ68" s="1216"/>
      <c r="CR68" s="1216"/>
      <c r="CS68" s="1216"/>
      <c r="CT68" s="1216"/>
      <c r="CU68" s="1216"/>
      <c r="CV68" s="1216"/>
      <c r="CW68" s="1216"/>
      <c r="CX68" s="1216"/>
      <c r="CY68" s="1216"/>
      <c r="CZ68" s="1216"/>
      <c r="DA68" s="1216"/>
      <c r="DB68" s="1216"/>
      <c r="DC68" s="1217"/>
    </row>
    <row r="69" spans="2:107" ht="13.2" x14ac:dyDescent="0.2">
      <c r="B69" s="247"/>
      <c r="AN69" s="1218"/>
      <c r="AO69" s="1219"/>
      <c r="AP69" s="1219"/>
      <c r="AQ69" s="1219"/>
      <c r="AR69" s="1219"/>
      <c r="AS69" s="1219"/>
      <c r="AT69" s="1219"/>
      <c r="AU69" s="1219"/>
      <c r="AV69" s="1219"/>
      <c r="AW69" s="1219"/>
      <c r="AX69" s="1219"/>
      <c r="AY69" s="1219"/>
      <c r="AZ69" s="1219"/>
      <c r="BA69" s="1219"/>
      <c r="BB69" s="1219"/>
      <c r="BC69" s="1219"/>
      <c r="BD69" s="1219"/>
      <c r="BE69" s="1219"/>
      <c r="BF69" s="1219"/>
      <c r="BG69" s="1219"/>
      <c r="BH69" s="1219"/>
      <c r="BI69" s="1219"/>
      <c r="BJ69" s="1219"/>
      <c r="BK69" s="1219"/>
      <c r="BL69" s="1219"/>
      <c r="BM69" s="1219"/>
      <c r="BN69" s="1219"/>
      <c r="BO69" s="1219"/>
      <c r="BP69" s="1219"/>
      <c r="BQ69" s="1219"/>
      <c r="BR69" s="1219"/>
      <c r="BS69" s="1219"/>
      <c r="BT69" s="1219"/>
      <c r="BU69" s="1219"/>
      <c r="BV69" s="1219"/>
      <c r="BW69" s="1219"/>
      <c r="BX69" s="1219"/>
      <c r="BY69" s="1219"/>
      <c r="BZ69" s="1219"/>
      <c r="CA69" s="1219"/>
      <c r="CB69" s="1219"/>
      <c r="CC69" s="1219"/>
      <c r="CD69" s="1219"/>
      <c r="CE69" s="1219"/>
      <c r="CF69" s="1219"/>
      <c r="CG69" s="1219"/>
      <c r="CH69" s="1219"/>
      <c r="CI69" s="1219"/>
      <c r="CJ69" s="1219"/>
      <c r="CK69" s="1219"/>
      <c r="CL69" s="1219"/>
      <c r="CM69" s="1219"/>
      <c r="CN69" s="1219"/>
      <c r="CO69" s="1219"/>
      <c r="CP69" s="1219"/>
      <c r="CQ69" s="1219"/>
      <c r="CR69" s="1219"/>
      <c r="CS69" s="1219"/>
      <c r="CT69" s="1219"/>
      <c r="CU69" s="1219"/>
      <c r="CV69" s="1219"/>
      <c r="CW69" s="1219"/>
      <c r="CX69" s="1219"/>
      <c r="CY69" s="1219"/>
      <c r="CZ69" s="1219"/>
      <c r="DA69" s="1219"/>
      <c r="DB69" s="1219"/>
      <c r="DC69" s="1220"/>
    </row>
    <row r="70" spans="2:107" ht="13.2" x14ac:dyDescent="0.2">
      <c r="B70" s="247"/>
      <c r="H70" s="1245"/>
      <c r="I70" s="1245"/>
      <c r="J70" s="1246"/>
      <c r="K70" s="1246"/>
      <c r="L70" s="1247"/>
      <c r="M70" s="1246"/>
      <c r="N70" s="1247"/>
      <c r="AN70" s="1221"/>
      <c r="AO70" s="1221"/>
      <c r="AP70" s="1221"/>
      <c r="AZ70" s="1221"/>
      <c r="BA70" s="1221"/>
      <c r="BB70" s="1221"/>
      <c r="BL70" s="1221"/>
      <c r="BM70" s="1221"/>
      <c r="BN70" s="1221"/>
      <c r="BX70" s="1221"/>
      <c r="BY70" s="1221"/>
      <c r="BZ70" s="1221"/>
      <c r="CJ70" s="1221"/>
      <c r="CK70" s="1221"/>
      <c r="CL70" s="1221"/>
      <c r="CV70" s="1221"/>
      <c r="CW70" s="1221"/>
      <c r="CX70" s="1221"/>
    </row>
    <row r="71" spans="2:107" ht="13.2" x14ac:dyDescent="0.2">
      <c r="B71" s="247"/>
      <c r="G71" s="1248"/>
      <c r="I71" s="1249"/>
      <c r="J71" s="1246"/>
      <c r="K71" s="1246"/>
      <c r="L71" s="1247"/>
      <c r="M71" s="1246"/>
      <c r="N71" s="1247"/>
      <c r="AM71" s="1248"/>
      <c r="AN71" s="243" t="s">
        <v>571</v>
      </c>
    </row>
    <row r="72" spans="2:107" ht="13.2" x14ac:dyDescent="0.2">
      <c r="B72" s="247"/>
      <c r="G72" s="1222"/>
      <c r="H72" s="1222"/>
      <c r="I72" s="1222"/>
      <c r="J72" s="1222"/>
      <c r="K72" s="1223"/>
      <c r="L72" s="1223"/>
      <c r="M72" s="1224"/>
      <c r="N72" s="1224"/>
      <c r="AN72" s="1225"/>
      <c r="AO72" s="1226"/>
      <c r="AP72" s="1226"/>
      <c r="AQ72" s="1226"/>
      <c r="AR72" s="1226"/>
      <c r="AS72" s="1226"/>
      <c r="AT72" s="1226"/>
      <c r="AU72" s="1226"/>
      <c r="AV72" s="1226"/>
      <c r="AW72" s="1226"/>
      <c r="AX72" s="1226"/>
      <c r="AY72" s="1226"/>
      <c r="AZ72" s="1226"/>
      <c r="BA72" s="1226"/>
      <c r="BB72" s="1226"/>
      <c r="BC72" s="1226"/>
      <c r="BD72" s="1226"/>
      <c r="BE72" s="1226"/>
      <c r="BF72" s="1226"/>
      <c r="BG72" s="1226"/>
      <c r="BH72" s="1226"/>
      <c r="BI72" s="1226"/>
      <c r="BJ72" s="1226"/>
      <c r="BK72" s="1226"/>
      <c r="BL72" s="1226"/>
      <c r="BM72" s="1226"/>
      <c r="BN72" s="1226"/>
      <c r="BO72" s="1227"/>
      <c r="BP72" s="1228" t="s">
        <v>524</v>
      </c>
      <c r="BQ72" s="1228"/>
      <c r="BR72" s="1228"/>
      <c r="BS72" s="1228"/>
      <c r="BT72" s="1228"/>
      <c r="BU72" s="1228"/>
      <c r="BV72" s="1228"/>
      <c r="BW72" s="1228"/>
      <c r="BX72" s="1228" t="s">
        <v>525</v>
      </c>
      <c r="BY72" s="1228"/>
      <c r="BZ72" s="1228"/>
      <c r="CA72" s="1228"/>
      <c r="CB72" s="1228"/>
      <c r="CC72" s="1228"/>
      <c r="CD72" s="1228"/>
      <c r="CE72" s="1228"/>
      <c r="CF72" s="1228" t="s">
        <v>526</v>
      </c>
      <c r="CG72" s="1228"/>
      <c r="CH72" s="1228"/>
      <c r="CI72" s="1228"/>
      <c r="CJ72" s="1228"/>
      <c r="CK72" s="1228"/>
      <c r="CL72" s="1228"/>
      <c r="CM72" s="1228"/>
      <c r="CN72" s="1228" t="s">
        <v>527</v>
      </c>
      <c r="CO72" s="1228"/>
      <c r="CP72" s="1228"/>
      <c r="CQ72" s="1228"/>
      <c r="CR72" s="1228"/>
      <c r="CS72" s="1228"/>
      <c r="CT72" s="1228"/>
      <c r="CU72" s="1228"/>
      <c r="CV72" s="1228" t="s">
        <v>528</v>
      </c>
      <c r="CW72" s="1228"/>
      <c r="CX72" s="1228"/>
      <c r="CY72" s="1228"/>
      <c r="CZ72" s="1228"/>
      <c r="DA72" s="1228"/>
      <c r="DB72" s="1228"/>
      <c r="DC72" s="1228"/>
    </row>
    <row r="73" spans="2:107" ht="13.2" x14ac:dyDescent="0.2">
      <c r="B73" s="247"/>
      <c r="G73" s="1229"/>
      <c r="H73" s="1229"/>
      <c r="I73" s="1229"/>
      <c r="J73" s="1229"/>
      <c r="K73" s="1250"/>
      <c r="L73" s="1250"/>
      <c r="M73" s="1250"/>
      <c r="N73" s="1250"/>
      <c r="AM73" s="1221"/>
      <c r="AN73" s="1232" t="s">
        <v>572</v>
      </c>
      <c r="AO73" s="1232"/>
      <c r="AP73" s="1232"/>
      <c r="AQ73" s="1232"/>
      <c r="AR73" s="1232"/>
      <c r="AS73" s="1232"/>
      <c r="AT73" s="1232"/>
      <c r="AU73" s="1232"/>
      <c r="AV73" s="1232"/>
      <c r="AW73" s="1232"/>
      <c r="AX73" s="1232"/>
      <c r="AY73" s="1232"/>
      <c r="AZ73" s="1232"/>
      <c r="BA73" s="1232"/>
      <c r="BB73" s="1232" t="s">
        <v>573</v>
      </c>
      <c r="BC73" s="1232"/>
      <c r="BD73" s="1232"/>
      <c r="BE73" s="1232"/>
      <c r="BF73" s="1232"/>
      <c r="BG73" s="1232"/>
      <c r="BH73" s="1232"/>
      <c r="BI73" s="1232"/>
      <c r="BJ73" s="1232"/>
      <c r="BK73" s="1232"/>
      <c r="BL73" s="1232"/>
      <c r="BM73" s="1232"/>
      <c r="BN73" s="1232"/>
      <c r="BO73" s="1232"/>
      <c r="BP73" s="1233">
        <v>7.9</v>
      </c>
      <c r="BQ73" s="1233"/>
      <c r="BR73" s="1233"/>
      <c r="BS73" s="1233"/>
      <c r="BT73" s="1233"/>
      <c r="BU73" s="1233"/>
      <c r="BV73" s="1233"/>
      <c r="BW73" s="1233"/>
      <c r="BX73" s="1233"/>
      <c r="BY73" s="1233"/>
      <c r="BZ73" s="1233"/>
      <c r="CA73" s="1233"/>
      <c r="CB73" s="1233"/>
      <c r="CC73" s="1233"/>
      <c r="CD73" s="1233"/>
      <c r="CE73" s="1233"/>
      <c r="CF73" s="1233"/>
      <c r="CG73" s="1233"/>
      <c r="CH73" s="1233"/>
      <c r="CI73" s="1233"/>
      <c r="CJ73" s="1233"/>
      <c r="CK73" s="1233"/>
      <c r="CL73" s="1233"/>
      <c r="CM73" s="1233"/>
      <c r="CN73" s="1233"/>
      <c r="CO73" s="1233"/>
      <c r="CP73" s="1233"/>
      <c r="CQ73" s="1233"/>
      <c r="CR73" s="1233"/>
      <c r="CS73" s="1233"/>
      <c r="CT73" s="1233"/>
      <c r="CU73" s="1233"/>
      <c r="CV73" s="1233">
        <v>11.7</v>
      </c>
      <c r="CW73" s="1233"/>
      <c r="CX73" s="1233"/>
      <c r="CY73" s="1233"/>
      <c r="CZ73" s="1233"/>
      <c r="DA73" s="1233"/>
      <c r="DB73" s="1233"/>
      <c r="DC73" s="1233"/>
    </row>
    <row r="74" spans="2:107" ht="13.2" x14ac:dyDescent="0.2">
      <c r="B74" s="247"/>
      <c r="G74" s="1229"/>
      <c r="H74" s="1229"/>
      <c r="I74" s="1229"/>
      <c r="J74" s="1229"/>
      <c r="K74" s="1250"/>
      <c r="L74" s="1250"/>
      <c r="M74" s="1250"/>
      <c r="N74" s="1250"/>
      <c r="AM74" s="1221"/>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29"/>
      <c r="H75" s="1229"/>
      <c r="I75" s="1222"/>
      <c r="J75" s="1222"/>
      <c r="K75" s="1231"/>
      <c r="L75" s="1231"/>
      <c r="M75" s="1231"/>
      <c r="N75" s="1231"/>
      <c r="AM75" s="1221"/>
      <c r="AN75" s="1232"/>
      <c r="AO75" s="1232"/>
      <c r="AP75" s="1232"/>
      <c r="AQ75" s="1232"/>
      <c r="AR75" s="1232"/>
      <c r="AS75" s="1232"/>
      <c r="AT75" s="1232"/>
      <c r="AU75" s="1232"/>
      <c r="AV75" s="1232"/>
      <c r="AW75" s="1232"/>
      <c r="AX75" s="1232"/>
      <c r="AY75" s="1232"/>
      <c r="AZ75" s="1232"/>
      <c r="BA75" s="1232"/>
      <c r="BB75" s="1232" t="s">
        <v>578</v>
      </c>
      <c r="BC75" s="1232"/>
      <c r="BD75" s="1232"/>
      <c r="BE75" s="1232"/>
      <c r="BF75" s="1232"/>
      <c r="BG75" s="1232"/>
      <c r="BH75" s="1232"/>
      <c r="BI75" s="1232"/>
      <c r="BJ75" s="1232"/>
      <c r="BK75" s="1232"/>
      <c r="BL75" s="1232"/>
      <c r="BM75" s="1232"/>
      <c r="BN75" s="1232"/>
      <c r="BO75" s="1232"/>
      <c r="BP75" s="1233">
        <v>3.9</v>
      </c>
      <c r="BQ75" s="1233"/>
      <c r="BR75" s="1233"/>
      <c r="BS75" s="1233"/>
      <c r="BT75" s="1233"/>
      <c r="BU75" s="1233"/>
      <c r="BV75" s="1233"/>
      <c r="BW75" s="1233"/>
      <c r="BX75" s="1233">
        <v>4.3</v>
      </c>
      <c r="BY75" s="1233"/>
      <c r="BZ75" s="1233"/>
      <c r="CA75" s="1233"/>
      <c r="CB75" s="1233"/>
      <c r="CC75" s="1233"/>
      <c r="CD75" s="1233"/>
      <c r="CE75" s="1233"/>
      <c r="CF75" s="1233">
        <v>5</v>
      </c>
      <c r="CG75" s="1233"/>
      <c r="CH75" s="1233"/>
      <c r="CI75" s="1233"/>
      <c r="CJ75" s="1233"/>
      <c r="CK75" s="1233"/>
      <c r="CL75" s="1233"/>
      <c r="CM75" s="1233"/>
      <c r="CN75" s="1233">
        <v>6.4</v>
      </c>
      <c r="CO75" s="1233"/>
      <c r="CP75" s="1233"/>
      <c r="CQ75" s="1233"/>
      <c r="CR75" s="1233"/>
      <c r="CS75" s="1233"/>
      <c r="CT75" s="1233"/>
      <c r="CU75" s="1233"/>
      <c r="CV75" s="1233">
        <v>7.2</v>
      </c>
      <c r="CW75" s="1233"/>
      <c r="CX75" s="1233"/>
      <c r="CY75" s="1233"/>
      <c r="CZ75" s="1233"/>
      <c r="DA75" s="1233"/>
      <c r="DB75" s="1233"/>
      <c r="DC75" s="1233"/>
    </row>
    <row r="76" spans="2:107" ht="13.2" x14ac:dyDescent="0.2">
      <c r="B76" s="247"/>
      <c r="G76" s="1229"/>
      <c r="H76" s="1229"/>
      <c r="I76" s="1222"/>
      <c r="J76" s="1222"/>
      <c r="K76" s="1231"/>
      <c r="L76" s="1231"/>
      <c r="M76" s="1231"/>
      <c r="N76" s="1231"/>
      <c r="AM76" s="1221"/>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2"/>
      <c r="H77" s="1222"/>
      <c r="I77" s="1222"/>
      <c r="J77" s="1222"/>
      <c r="K77" s="1250"/>
      <c r="L77" s="1250"/>
      <c r="M77" s="1250"/>
      <c r="N77" s="1250"/>
      <c r="AN77" s="1228" t="s">
        <v>575</v>
      </c>
      <c r="AO77" s="1228"/>
      <c r="AP77" s="1228"/>
      <c r="AQ77" s="1228"/>
      <c r="AR77" s="1228"/>
      <c r="AS77" s="1228"/>
      <c r="AT77" s="1228"/>
      <c r="AU77" s="1228"/>
      <c r="AV77" s="1228"/>
      <c r="AW77" s="1228"/>
      <c r="AX77" s="1228"/>
      <c r="AY77" s="1228"/>
      <c r="AZ77" s="1228"/>
      <c r="BA77" s="1228"/>
      <c r="BB77" s="1232" t="s">
        <v>573</v>
      </c>
      <c r="BC77" s="1232"/>
      <c r="BD77" s="1232"/>
      <c r="BE77" s="1232"/>
      <c r="BF77" s="1232"/>
      <c r="BG77" s="1232"/>
      <c r="BH77" s="1232"/>
      <c r="BI77" s="1232"/>
      <c r="BJ77" s="1232"/>
      <c r="BK77" s="1232"/>
      <c r="BL77" s="1232"/>
      <c r="BM77" s="1232"/>
      <c r="BN77" s="1232"/>
      <c r="BO77" s="1232"/>
      <c r="BP77" s="1233">
        <v>15.5</v>
      </c>
      <c r="BQ77" s="1233"/>
      <c r="BR77" s="1233"/>
      <c r="BS77" s="1233"/>
      <c r="BT77" s="1233"/>
      <c r="BU77" s="1233"/>
      <c r="BV77" s="1233"/>
      <c r="BW77" s="1233"/>
      <c r="BX77" s="1233">
        <v>4.5999999999999996</v>
      </c>
      <c r="BY77" s="1233"/>
      <c r="BZ77" s="1233"/>
      <c r="CA77" s="1233"/>
      <c r="CB77" s="1233"/>
      <c r="CC77" s="1233"/>
      <c r="CD77" s="1233"/>
      <c r="CE77" s="1233"/>
      <c r="CF77" s="1233">
        <v>0.6</v>
      </c>
      <c r="CG77" s="1233"/>
      <c r="CH77" s="1233"/>
      <c r="CI77" s="1233"/>
      <c r="CJ77" s="1233"/>
      <c r="CK77" s="1233"/>
      <c r="CL77" s="1233"/>
      <c r="CM77" s="1233"/>
      <c r="CN77" s="1233">
        <v>0</v>
      </c>
      <c r="CO77" s="1233"/>
      <c r="CP77" s="1233"/>
      <c r="CQ77" s="1233"/>
      <c r="CR77" s="1233"/>
      <c r="CS77" s="1233"/>
      <c r="CT77" s="1233"/>
      <c r="CU77" s="1233"/>
      <c r="CV77" s="1233">
        <v>1</v>
      </c>
      <c r="CW77" s="1233"/>
      <c r="CX77" s="1233"/>
      <c r="CY77" s="1233"/>
      <c r="CZ77" s="1233"/>
      <c r="DA77" s="1233"/>
      <c r="DB77" s="1233"/>
      <c r="DC77" s="1233"/>
    </row>
    <row r="78" spans="2:107" ht="13.2" x14ac:dyDescent="0.2">
      <c r="B78" s="247"/>
      <c r="G78" s="1222"/>
      <c r="H78" s="1222"/>
      <c r="I78" s="1222"/>
      <c r="J78" s="1222"/>
      <c r="K78" s="1250"/>
      <c r="L78" s="1250"/>
      <c r="M78" s="1250"/>
      <c r="N78" s="1250"/>
      <c r="AN78" s="1228"/>
      <c r="AO78" s="1228"/>
      <c r="AP78" s="1228"/>
      <c r="AQ78" s="1228"/>
      <c r="AR78" s="1228"/>
      <c r="AS78" s="1228"/>
      <c r="AT78" s="1228"/>
      <c r="AU78" s="1228"/>
      <c r="AV78" s="1228"/>
      <c r="AW78" s="1228"/>
      <c r="AX78" s="1228"/>
      <c r="AY78" s="1228"/>
      <c r="AZ78" s="1228"/>
      <c r="BA78" s="1228"/>
      <c r="BB78" s="1232"/>
      <c r="BC78" s="1232"/>
      <c r="BD78" s="1232"/>
      <c r="BE78" s="1232"/>
      <c r="BF78" s="1232"/>
      <c r="BG78" s="1232"/>
      <c r="BH78" s="1232"/>
      <c r="BI78" s="1232"/>
      <c r="BJ78" s="1232"/>
      <c r="BK78" s="1232"/>
      <c r="BL78" s="1232"/>
      <c r="BM78" s="1232"/>
      <c r="BN78" s="1232"/>
      <c r="BO78" s="1232"/>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2"/>
      <c r="H79" s="1222"/>
      <c r="I79" s="1235"/>
      <c r="J79" s="1235"/>
      <c r="K79" s="1251"/>
      <c r="L79" s="1251"/>
      <c r="M79" s="1251"/>
      <c r="N79" s="1251"/>
      <c r="AN79" s="1228"/>
      <c r="AO79" s="1228"/>
      <c r="AP79" s="1228"/>
      <c r="AQ79" s="1228"/>
      <c r="AR79" s="1228"/>
      <c r="AS79" s="1228"/>
      <c r="AT79" s="1228"/>
      <c r="AU79" s="1228"/>
      <c r="AV79" s="1228"/>
      <c r="AW79" s="1228"/>
      <c r="AX79" s="1228"/>
      <c r="AY79" s="1228"/>
      <c r="AZ79" s="1228"/>
      <c r="BA79" s="1228"/>
      <c r="BB79" s="1232" t="s">
        <v>578</v>
      </c>
      <c r="BC79" s="1232"/>
      <c r="BD79" s="1232"/>
      <c r="BE79" s="1232"/>
      <c r="BF79" s="1232"/>
      <c r="BG79" s="1232"/>
      <c r="BH79" s="1232"/>
      <c r="BI79" s="1232"/>
      <c r="BJ79" s="1232"/>
      <c r="BK79" s="1232"/>
      <c r="BL79" s="1232"/>
      <c r="BM79" s="1232"/>
      <c r="BN79" s="1232"/>
      <c r="BO79" s="1232"/>
      <c r="BP79" s="1233">
        <v>6.4</v>
      </c>
      <c r="BQ79" s="1233"/>
      <c r="BR79" s="1233"/>
      <c r="BS79" s="1233"/>
      <c r="BT79" s="1233"/>
      <c r="BU79" s="1233"/>
      <c r="BV79" s="1233"/>
      <c r="BW79" s="1233"/>
      <c r="BX79" s="1233">
        <v>6.3</v>
      </c>
      <c r="BY79" s="1233"/>
      <c r="BZ79" s="1233"/>
      <c r="CA79" s="1233"/>
      <c r="CB79" s="1233"/>
      <c r="CC79" s="1233"/>
      <c r="CD79" s="1233"/>
      <c r="CE79" s="1233"/>
      <c r="CF79" s="1233">
        <v>6.6</v>
      </c>
      <c r="CG79" s="1233"/>
      <c r="CH79" s="1233"/>
      <c r="CI79" s="1233"/>
      <c r="CJ79" s="1233"/>
      <c r="CK79" s="1233"/>
      <c r="CL79" s="1233"/>
      <c r="CM79" s="1233"/>
      <c r="CN79" s="1233">
        <v>6.8</v>
      </c>
      <c r="CO79" s="1233"/>
      <c r="CP79" s="1233"/>
      <c r="CQ79" s="1233"/>
      <c r="CR79" s="1233"/>
      <c r="CS79" s="1233"/>
      <c r="CT79" s="1233"/>
      <c r="CU79" s="1233"/>
      <c r="CV79" s="1233">
        <v>7</v>
      </c>
      <c r="CW79" s="1233"/>
      <c r="CX79" s="1233"/>
      <c r="CY79" s="1233"/>
      <c r="CZ79" s="1233"/>
      <c r="DA79" s="1233"/>
      <c r="DB79" s="1233"/>
      <c r="DC79" s="1233"/>
    </row>
    <row r="80" spans="2:107" ht="13.2" x14ac:dyDescent="0.2">
      <c r="B80" s="247"/>
      <c r="G80" s="1222"/>
      <c r="H80" s="1222"/>
      <c r="I80" s="1235"/>
      <c r="J80" s="1235"/>
      <c r="K80" s="1251"/>
      <c r="L80" s="1251"/>
      <c r="M80" s="1251"/>
      <c r="N80" s="1251"/>
      <c r="AN80" s="1228"/>
      <c r="AO80" s="1228"/>
      <c r="AP80" s="1228"/>
      <c r="AQ80" s="1228"/>
      <c r="AR80" s="1228"/>
      <c r="AS80" s="1228"/>
      <c r="AT80" s="1228"/>
      <c r="AU80" s="1228"/>
      <c r="AV80" s="1228"/>
      <c r="AW80" s="1228"/>
      <c r="AX80" s="1228"/>
      <c r="AY80" s="1228"/>
      <c r="AZ80" s="1228"/>
      <c r="BA80" s="1228"/>
      <c r="BB80" s="1232"/>
      <c r="BC80" s="1232"/>
      <c r="BD80" s="1232"/>
      <c r="BE80" s="1232"/>
      <c r="BF80" s="1232"/>
      <c r="BG80" s="1232"/>
      <c r="BH80" s="1232"/>
      <c r="BI80" s="1232"/>
      <c r="BJ80" s="1232"/>
      <c r="BK80" s="1232"/>
      <c r="BL80" s="1232"/>
      <c r="BM80" s="1232"/>
      <c r="BN80" s="1232"/>
      <c r="BO80" s="1232"/>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1252"/>
      <c r="L82" s="1252"/>
      <c r="M82" s="1252"/>
      <c r="N82" s="1252"/>
      <c r="AQ82" s="1252"/>
      <c r="AR82" s="1252"/>
      <c r="AS82" s="1252"/>
      <c r="AT82" s="1252"/>
      <c r="BC82" s="1252"/>
      <c r="BD82" s="1252"/>
      <c r="BE82" s="1252"/>
      <c r="BF82" s="1252"/>
      <c r="BO82" s="1252"/>
      <c r="BP82" s="1252"/>
      <c r="BQ82" s="1252"/>
      <c r="BR82" s="1252"/>
      <c r="CA82" s="1252"/>
      <c r="CB82" s="1252"/>
      <c r="CC82" s="1252"/>
      <c r="CD82" s="1252"/>
      <c r="CM82" s="1252"/>
      <c r="CN82" s="1252"/>
      <c r="CO82" s="1252"/>
      <c r="CP82" s="1252"/>
      <c r="CY82" s="1252"/>
      <c r="CZ82" s="1252"/>
      <c r="DA82" s="1252"/>
      <c r="DB82" s="1252"/>
      <c r="DC82" s="1252"/>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uOADE9BilzpqB3r1Q54SJQptYGdDO026G9u4no/bybH4PkHbym7bQI3ZiOSHrHsAzgG840s8aMkTTFE7WFlV8w==" saltValue="kM5AmhPgGq8foTflizQRC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C3BE7-439C-4548-8C8E-5F698A40964D}">
  <sheetPr>
    <pageSetUpPr fitToPage="1"/>
  </sheetPr>
  <dimension ref="A1:DR125"/>
  <sheetViews>
    <sheetView showGridLines="0" topLeftCell="A79"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R/D5nKb9EnIv6Tf+kZxlYUaZVqMFjvZOcF8nBp+l3/zdi91NoOiQSu5v/duyp9c1VujU7CtjwRugKNoJ5m+ttw==" saltValue="4NzYNuKyaA22X1k/AVxaQ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CA78A-FE04-491D-9CC4-714B72996758}">
  <sheetPr>
    <pageSetUpPr fitToPage="1"/>
  </sheetPr>
  <dimension ref="A1:DR125"/>
  <sheetViews>
    <sheetView showGridLines="0" topLeftCell="A85"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fJX533UQe5egbssFcjt9VgAY6qLUJbY0MTNLN7u9tdeQ1ccSbkunfBlldQj/qbpDpSgvQBudtANUR+IGtZoIFQ==" saltValue="sC9LuQxq4+nwiC5dkDSSw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47097</v>
      </c>
      <c r="E3" s="142"/>
      <c r="F3" s="143">
        <v>52068</v>
      </c>
      <c r="G3" s="144"/>
      <c r="H3" s="145"/>
    </row>
    <row r="4" spans="1:8" x14ac:dyDescent="0.2">
      <c r="A4" s="146"/>
      <c r="B4" s="147"/>
      <c r="C4" s="148"/>
      <c r="D4" s="149">
        <v>39287</v>
      </c>
      <c r="E4" s="150"/>
      <c r="F4" s="151">
        <v>26936</v>
      </c>
      <c r="G4" s="152"/>
      <c r="H4" s="153"/>
    </row>
    <row r="5" spans="1:8" x14ac:dyDescent="0.2">
      <c r="A5" s="134" t="s">
        <v>518</v>
      </c>
      <c r="B5" s="139"/>
      <c r="C5" s="140"/>
      <c r="D5" s="141">
        <v>23190</v>
      </c>
      <c r="E5" s="142"/>
      <c r="F5" s="143">
        <v>47161</v>
      </c>
      <c r="G5" s="144"/>
      <c r="H5" s="145"/>
    </row>
    <row r="6" spans="1:8" x14ac:dyDescent="0.2">
      <c r="A6" s="146"/>
      <c r="B6" s="147"/>
      <c r="C6" s="148"/>
      <c r="D6" s="149">
        <v>18468</v>
      </c>
      <c r="E6" s="150"/>
      <c r="F6" s="151">
        <v>24595</v>
      </c>
      <c r="G6" s="152"/>
      <c r="H6" s="153"/>
    </row>
    <row r="7" spans="1:8" x14ac:dyDescent="0.2">
      <c r="A7" s="134" t="s">
        <v>519</v>
      </c>
      <c r="B7" s="139"/>
      <c r="C7" s="140"/>
      <c r="D7" s="141">
        <v>22556</v>
      </c>
      <c r="E7" s="142"/>
      <c r="F7" s="143">
        <v>43423</v>
      </c>
      <c r="G7" s="144"/>
      <c r="H7" s="145"/>
    </row>
    <row r="8" spans="1:8" x14ac:dyDescent="0.2">
      <c r="A8" s="146"/>
      <c r="B8" s="147"/>
      <c r="C8" s="148"/>
      <c r="D8" s="149">
        <v>18124</v>
      </c>
      <c r="E8" s="150"/>
      <c r="F8" s="151">
        <v>22207</v>
      </c>
      <c r="G8" s="152"/>
      <c r="H8" s="153"/>
    </row>
    <row r="9" spans="1:8" x14ac:dyDescent="0.2">
      <c r="A9" s="134" t="s">
        <v>520</v>
      </c>
      <c r="B9" s="139"/>
      <c r="C9" s="140"/>
      <c r="D9" s="141">
        <v>32436</v>
      </c>
      <c r="E9" s="142"/>
      <c r="F9" s="143">
        <v>45265</v>
      </c>
      <c r="G9" s="144"/>
      <c r="H9" s="145"/>
    </row>
    <row r="10" spans="1:8" x14ac:dyDescent="0.2">
      <c r="A10" s="146"/>
      <c r="B10" s="147"/>
      <c r="C10" s="148"/>
      <c r="D10" s="149">
        <v>28208</v>
      </c>
      <c r="E10" s="150"/>
      <c r="F10" s="151">
        <v>22600</v>
      </c>
      <c r="G10" s="152"/>
      <c r="H10" s="153"/>
    </row>
    <row r="11" spans="1:8" x14ac:dyDescent="0.2">
      <c r="A11" s="134" t="s">
        <v>521</v>
      </c>
      <c r="B11" s="139"/>
      <c r="C11" s="140"/>
      <c r="D11" s="141">
        <v>101016</v>
      </c>
      <c r="E11" s="142"/>
      <c r="F11" s="143">
        <v>54621</v>
      </c>
      <c r="G11" s="144"/>
      <c r="H11" s="145"/>
    </row>
    <row r="12" spans="1:8" x14ac:dyDescent="0.2">
      <c r="A12" s="146"/>
      <c r="B12" s="147"/>
      <c r="C12" s="154"/>
      <c r="D12" s="149">
        <v>74992</v>
      </c>
      <c r="E12" s="150"/>
      <c r="F12" s="151">
        <v>30892</v>
      </c>
      <c r="G12" s="152"/>
      <c r="H12" s="153"/>
    </row>
    <row r="13" spans="1:8" x14ac:dyDescent="0.2">
      <c r="A13" s="134"/>
      <c r="B13" s="139"/>
      <c r="C13" s="140"/>
      <c r="D13" s="141">
        <v>45259</v>
      </c>
      <c r="E13" s="142"/>
      <c r="F13" s="143">
        <v>48508</v>
      </c>
      <c r="G13" s="155"/>
      <c r="H13" s="145"/>
    </row>
    <row r="14" spans="1:8" x14ac:dyDescent="0.2">
      <c r="A14" s="146"/>
      <c r="B14" s="147"/>
      <c r="C14" s="148"/>
      <c r="D14" s="149">
        <v>35816</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9.02</v>
      </c>
      <c r="C19" s="156">
        <f>ROUND(VALUE(SUBSTITUTE(実質収支比率等に係る経年分析!G$48,"▲","-")),2)</f>
        <v>12.73</v>
      </c>
      <c r="D19" s="156">
        <f>ROUND(VALUE(SUBSTITUTE(実質収支比率等に係る経年分析!H$48,"▲","-")),2)</f>
        <v>8.01</v>
      </c>
      <c r="E19" s="156">
        <f>ROUND(VALUE(SUBSTITUTE(実質収支比率等に係る経年分析!I$48,"▲","-")),2)</f>
        <v>9.1999999999999993</v>
      </c>
      <c r="F19" s="156">
        <f>ROUND(VALUE(SUBSTITUTE(実質収支比率等に係る経年分析!J$48,"▲","-")),2)</f>
        <v>8.41</v>
      </c>
    </row>
    <row r="20" spans="1:11" x14ac:dyDescent="0.2">
      <c r="A20" s="156" t="s">
        <v>53</v>
      </c>
      <c r="B20" s="156">
        <f>ROUND(VALUE(SUBSTITUTE(実質収支比率等に係る経年分析!F$47,"▲","-")),2)</f>
        <v>32.619999999999997</v>
      </c>
      <c r="C20" s="156">
        <f>ROUND(VALUE(SUBSTITUTE(実質収支比率等に係る経年分析!G$47,"▲","-")),2)</f>
        <v>34.19</v>
      </c>
      <c r="D20" s="156">
        <f>ROUND(VALUE(SUBSTITUTE(実質収支比率等に係る経年分析!H$47,"▲","-")),2)</f>
        <v>35.369999999999997</v>
      </c>
      <c r="E20" s="156">
        <f>ROUND(VALUE(SUBSTITUTE(実質収支比率等に係る経年分析!I$47,"▲","-")),2)</f>
        <v>31.82</v>
      </c>
      <c r="F20" s="156">
        <f>ROUND(VALUE(SUBSTITUTE(実質収支比率等に係る経年分析!J$47,"▲","-")),2)</f>
        <v>24.94</v>
      </c>
    </row>
    <row r="21" spans="1:11" x14ac:dyDescent="0.2">
      <c r="A21" s="156" t="s">
        <v>54</v>
      </c>
      <c r="B21" s="156">
        <f>IF(ISNUMBER(VALUE(SUBSTITUTE(実質収支比率等に係る経年分析!F$49,"▲","-"))),ROUND(VALUE(SUBSTITUTE(実質収支比率等に係る経年分析!F$49,"▲","-")),2),NA())</f>
        <v>3.19</v>
      </c>
      <c r="C21" s="156">
        <f>IF(ISNUMBER(VALUE(SUBSTITUTE(実質収支比率等に係る経年分析!G$49,"▲","-"))),ROUND(VALUE(SUBSTITUTE(実質収支比率等に係る経年分析!G$49,"▲","-")),2),NA())</f>
        <v>7.52</v>
      </c>
      <c r="D21" s="156">
        <f>IF(ISNUMBER(VALUE(SUBSTITUTE(実質収支比率等に係る経年分析!H$49,"▲","-"))),ROUND(VALUE(SUBSTITUTE(実質収支比率等に係る経年分析!H$49,"▲","-")),2),NA())</f>
        <v>-4.57</v>
      </c>
      <c r="E21" s="156">
        <f>IF(ISNUMBER(VALUE(SUBSTITUTE(実質収支比率等に係る経年分析!I$49,"▲","-"))),ROUND(VALUE(SUBSTITUTE(実質収支比率等に係る経年分析!I$49,"▲","-")),2),NA())</f>
        <v>-2.1800000000000002</v>
      </c>
      <c r="F21" s="156">
        <f>IF(ISNUMBER(VALUE(SUBSTITUTE(実質収支比率等に係る経年分析!J$49,"▲","-"))),ROUND(VALUE(SUBSTITUTE(実質収支比率等に係る経年分析!J$49,"▲","-")),2),NA())</f>
        <v>-6.34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0.55000000000000004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介護予防サービス事業特別会計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0.24</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2.0099999999999998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9.02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12.72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8.41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542</v>
      </c>
      <c r="E42" s="158"/>
      <c r="F42" s="158"/>
      <c r="G42" s="158">
        <f>'実質公債費比率（分子）の構造'!L$52</f>
        <v>562</v>
      </c>
      <c r="H42" s="158"/>
      <c r="I42" s="158"/>
      <c r="J42" s="158">
        <f>'実質公債費比率（分子）の構造'!M$52</f>
        <v>567</v>
      </c>
      <c r="K42" s="158"/>
      <c r="L42" s="158"/>
      <c r="M42" s="158">
        <f>'実質公債費比率（分子）の構造'!N$52</f>
        <v>567</v>
      </c>
      <c r="N42" s="158"/>
      <c r="O42" s="158"/>
      <c r="P42" s="158">
        <f>'実質公債費比率（分子）の構造'!O$52</f>
        <v>569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23</v>
      </c>
      <c r="C45" s="158"/>
      <c r="D45" s="158"/>
      <c r="E45" s="158">
        <f>'実質公債費比率（分子）の構造'!L$49</f>
        <v>28</v>
      </c>
      <c r="F45" s="158"/>
      <c r="G45" s="158"/>
      <c r="H45" s="158">
        <f>'実質公債費比率（分子）の構造'!M$49</f>
        <v>27</v>
      </c>
      <c r="I45" s="158"/>
      <c r="J45" s="158"/>
      <c r="K45" s="158">
        <f>'実質公債費比率（分子）の構造'!N$49</f>
        <v>27</v>
      </c>
      <c r="L45" s="158"/>
      <c r="M45" s="158"/>
      <c r="N45" s="158">
        <f>'実質公債費比率（分子）の構造'!O$49</f>
        <v>27</v>
      </c>
      <c r="O45" s="158"/>
      <c r="P45" s="158"/>
    </row>
    <row r="46" spans="1:16" x14ac:dyDescent="0.2">
      <c r="A46" s="158" t="s">
        <v>64</v>
      </c>
      <c r="B46" s="158">
        <f>'実質公債費比率（分子）の構造'!K$48</f>
        <v>125</v>
      </c>
      <c r="C46" s="158"/>
      <c r="D46" s="158"/>
      <c r="E46" s="158">
        <f>'実質公債費比率（分子）の構造'!L$48</f>
        <v>137</v>
      </c>
      <c r="F46" s="158"/>
      <c r="G46" s="158"/>
      <c r="H46" s="158">
        <f>'実質公債費比率（分子）の構造'!M$48</f>
        <v>168</v>
      </c>
      <c r="I46" s="158"/>
      <c r="J46" s="158"/>
      <c r="K46" s="158">
        <f>'実質公債費比率（分子）の構造'!N$48</f>
        <v>190</v>
      </c>
      <c r="L46" s="158"/>
      <c r="M46" s="158"/>
      <c r="N46" s="158">
        <f>'実質公債費比率（分子）の構造'!O$48</f>
        <v>207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622</v>
      </c>
      <c r="C49" s="158"/>
      <c r="D49" s="158"/>
      <c r="E49" s="158">
        <f>'実質公債費比率（分子）の構造'!L$45</f>
        <v>700</v>
      </c>
      <c r="F49" s="158"/>
      <c r="G49" s="158"/>
      <c r="H49" s="158">
        <f>'実質公債費比率（分子）の構造'!M$45</f>
        <v>708</v>
      </c>
      <c r="I49" s="158"/>
      <c r="J49" s="158"/>
      <c r="K49" s="158">
        <f>'実質公債費比率（分子）の構造'!N$45</f>
        <v>837</v>
      </c>
      <c r="L49" s="158"/>
      <c r="M49" s="158"/>
      <c r="N49" s="158">
        <f>'実質公債費比率（分子）の構造'!O$45</f>
        <v>792</v>
      </c>
      <c r="O49" s="158"/>
      <c r="P49" s="158"/>
    </row>
    <row r="50" spans="1:16" x14ac:dyDescent="0.2">
      <c r="A50" s="158" t="s">
        <v>67</v>
      </c>
      <c r="B50" s="158" t="e">
        <f>NA()</f>
        <v>#N/A</v>
      </c>
      <c r="C50" s="158">
        <f>IF(ISNUMBER('実質公債費比率（分子）の構造'!K$53),'実質公債費比率（分子）の構造'!K$53,NA())</f>
        <v>228</v>
      </c>
      <c r="D50" s="158" t="e">
        <f>NA()</f>
        <v>#N/A</v>
      </c>
      <c r="E50" s="158" t="e">
        <f>NA()</f>
        <v>#N/A</v>
      </c>
      <c r="F50" s="158">
        <f>IF(ISNUMBER('実質公債費比率（分子）の構造'!L$53),'実質公債費比率（分子）の構造'!L$53,NA())</f>
        <v>303</v>
      </c>
      <c r="G50" s="158" t="e">
        <f>NA()</f>
        <v>#N/A</v>
      </c>
      <c r="H50" s="158" t="e">
        <f>NA()</f>
        <v>#N/A</v>
      </c>
      <c r="I50" s="158">
        <f>IF(ISNUMBER('実質公債費比率（分子）の構造'!M$53),'実質公債費比率（分子）の構造'!M$53,NA())</f>
        <v>336</v>
      </c>
      <c r="J50" s="158" t="e">
        <f>NA()</f>
        <v>#N/A</v>
      </c>
      <c r="K50" s="158" t="e">
        <f>NA()</f>
        <v>#N/A</v>
      </c>
      <c r="L50" s="158">
        <f>IF(ISNUMBER('実質公債費比率（分子）の構造'!N$53),'実質公債費比率（分子）の構造'!N$53,NA())</f>
        <v>487</v>
      </c>
      <c r="M50" s="158" t="e">
        <f>NA()</f>
        <v>#N/A</v>
      </c>
      <c r="N50" s="158" t="e">
        <f>NA()</f>
        <v>#N/A</v>
      </c>
      <c r="O50" s="158">
        <f>IF(ISNUMBER('実質公債費比率（分子）の構造'!O$53),'実質公債費比率（分子）の構造'!O$53,NA())</f>
        <v>457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7682</v>
      </c>
      <c r="E56" s="157"/>
      <c r="F56" s="157"/>
      <c r="G56" s="157">
        <f>'将来負担比率（分子）の構造'!J$52</f>
        <v>7632</v>
      </c>
      <c r="H56" s="157"/>
      <c r="I56" s="157"/>
      <c r="J56" s="157">
        <f>'将来負担比率（分子）の構造'!K$52</f>
        <v>7557</v>
      </c>
      <c r="K56" s="157"/>
      <c r="L56" s="157"/>
      <c r="M56" s="157">
        <f>'将来負担比率（分子）の構造'!L$52</f>
        <v>7291</v>
      </c>
      <c r="N56" s="157"/>
      <c r="O56" s="157"/>
      <c r="P56" s="157">
        <f>'将来負担比率（分子）の構造'!M$52</f>
        <v>7209</v>
      </c>
    </row>
    <row r="57" spans="1:16" x14ac:dyDescent="0.2">
      <c r="A57" s="157" t="s">
        <v>42</v>
      </c>
      <c r="B57" s="157"/>
      <c r="C57" s="157"/>
      <c r="D57" s="157">
        <f>'将来負担比率（分子）の構造'!I$51</f>
        <v>32</v>
      </c>
      <c r="E57" s="157"/>
      <c r="F57" s="157"/>
      <c r="G57" s="157">
        <f>'将来負担比率（分子）の構造'!J$51</f>
        <v>34</v>
      </c>
      <c r="H57" s="157"/>
      <c r="I57" s="157"/>
      <c r="J57" s="157">
        <f>'将来負担比率（分子）の構造'!K$51</f>
        <v>34</v>
      </c>
      <c r="K57" s="157"/>
      <c r="L57" s="157"/>
      <c r="M57" s="157">
        <f>'将来負担比率（分子）の構造'!L$51</f>
        <v>36</v>
      </c>
      <c r="N57" s="157"/>
      <c r="O57" s="157"/>
      <c r="P57" s="157">
        <f>'将来負担比率（分子）の構造'!M$51</f>
        <v>79</v>
      </c>
    </row>
    <row r="58" spans="1:16" x14ac:dyDescent="0.2">
      <c r="A58" s="157" t="s">
        <v>41</v>
      </c>
      <c r="B58" s="157"/>
      <c r="C58" s="157"/>
      <c r="D58" s="157">
        <f>'将来負担比率（分子）の構造'!I$50</f>
        <v>5120</v>
      </c>
      <c r="E58" s="157"/>
      <c r="F58" s="157"/>
      <c r="G58" s="157">
        <f>'将来負担比率（分子）の構造'!J$50</f>
        <v>6003</v>
      </c>
      <c r="H58" s="157"/>
      <c r="I58" s="157"/>
      <c r="J58" s="157">
        <f>'将来負担比率（分子）の構造'!K$50</f>
        <v>6600</v>
      </c>
      <c r="K58" s="157"/>
      <c r="L58" s="157"/>
      <c r="M58" s="157">
        <f>'将来負担比率（分子）の構造'!L$50</f>
        <v>6520</v>
      </c>
      <c r="N58" s="157"/>
      <c r="O58" s="157"/>
      <c r="P58" s="157">
        <f>'将来負担比率（分子）の構造'!M$50</f>
        <v>5882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20</v>
      </c>
      <c r="C61" s="157"/>
      <c r="D61" s="157"/>
      <c r="E61" s="157">
        <f>'将来負担比率（分子）の構造'!J$46</f>
        <v>22</v>
      </c>
      <c r="F61" s="157"/>
      <c r="G61" s="157"/>
      <c r="H61" s="157">
        <f>'将来負担比率（分子）の構造'!K$46</f>
        <v>22</v>
      </c>
      <c r="I61" s="157"/>
      <c r="J61" s="157"/>
      <c r="K61" s="157">
        <f>'将来負担比率（分子）の構造'!L$46</f>
        <v>25</v>
      </c>
      <c r="L61" s="157"/>
      <c r="M61" s="157"/>
      <c r="N61" s="157">
        <f>'将来負担比率（分子）の構造'!M$46</f>
        <v>67</v>
      </c>
      <c r="O61" s="157"/>
      <c r="P61" s="157"/>
    </row>
    <row r="62" spans="1:16" x14ac:dyDescent="0.2">
      <c r="A62" s="157" t="s">
        <v>35</v>
      </c>
      <c r="B62" s="157">
        <f>'将来負担比率（分子）の構造'!I$45</f>
        <v>1017</v>
      </c>
      <c r="C62" s="157"/>
      <c r="D62" s="157"/>
      <c r="E62" s="157">
        <f>'将来負担比率（分子）の構造'!J$45</f>
        <v>963</v>
      </c>
      <c r="F62" s="157"/>
      <c r="G62" s="157"/>
      <c r="H62" s="157">
        <f>'将来負担比率（分子）の構造'!K$45</f>
        <v>913</v>
      </c>
      <c r="I62" s="157"/>
      <c r="J62" s="157"/>
      <c r="K62" s="157">
        <f>'将来負担比率（分子）の構造'!L$45</f>
        <v>847</v>
      </c>
      <c r="L62" s="157"/>
      <c r="M62" s="157"/>
      <c r="N62" s="157">
        <f>'将来負担比率（分子）の構造'!M$45</f>
        <v>932</v>
      </c>
      <c r="O62" s="157"/>
      <c r="P62" s="157"/>
    </row>
    <row r="63" spans="1:16" x14ac:dyDescent="0.2">
      <c r="A63" s="157" t="s">
        <v>34</v>
      </c>
      <c r="B63" s="157">
        <f>'将来負担比率（分子）の構造'!I$44</f>
        <v>364</v>
      </c>
      <c r="C63" s="157"/>
      <c r="D63" s="157"/>
      <c r="E63" s="157">
        <f>'将来負担比率（分子）の構造'!J$44</f>
        <v>286</v>
      </c>
      <c r="F63" s="157"/>
      <c r="G63" s="157"/>
      <c r="H63" s="157">
        <f>'将来負担比率（分子）の構造'!K$44</f>
        <v>262</v>
      </c>
      <c r="I63" s="157"/>
      <c r="J63" s="157"/>
      <c r="K63" s="157">
        <f>'将来負担比率（分子）の構造'!L$44</f>
        <v>239</v>
      </c>
      <c r="L63" s="157"/>
      <c r="M63" s="157"/>
      <c r="N63" s="157">
        <f>'将来負担比率（分子）の構造'!M$44</f>
        <v>216</v>
      </c>
      <c r="O63" s="157"/>
      <c r="P63" s="157"/>
    </row>
    <row r="64" spans="1:16" x14ac:dyDescent="0.2">
      <c r="A64" s="157" t="s">
        <v>33</v>
      </c>
      <c r="B64" s="157">
        <f>'将来負担比率（分子）の構造'!I$43</f>
        <v>3852</v>
      </c>
      <c r="C64" s="157"/>
      <c r="D64" s="157"/>
      <c r="E64" s="157">
        <f>'将来負担比率（分子）の構造'!J$43</f>
        <v>3882</v>
      </c>
      <c r="F64" s="157"/>
      <c r="G64" s="157"/>
      <c r="H64" s="157">
        <f>'将来負担比率（分子）の構造'!K$43</f>
        <v>3999</v>
      </c>
      <c r="I64" s="157"/>
      <c r="J64" s="157"/>
      <c r="K64" s="157">
        <f>'将来負担比率（分子）の構造'!L$43</f>
        <v>4152</v>
      </c>
      <c r="L64" s="157"/>
      <c r="M64" s="157"/>
      <c r="N64" s="157">
        <f>'将来負担比率（分子）の構造'!M$43</f>
        <v>4287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8027</v>
      </c>
      <c r="C66" s="157"/>
      <c r="D66" s="157"/>
      <c r="E66" s="157">
        <f>'将来負担比率（分子）の構造'!J$41</f>
        <v>8047</v>
      </c>
      <c r="F66" s="157"/>
      <c r="G66" s="157"/>
      <c r="H66" s="157">
        <f>'将来負担比率（分子）の構造'!K$41</f>
        <v>7672</v>
      </c>
      <c r="I66" s="157"/>
      <c r="J66" s="157"/>
      <c r="K66" s="157">
        <f>'将来負担比率（分子）の構造'!L$41</f>
        <v>7484</v>
      </c>
      <c r="L66" s="157"/>
      <c r="M66" s="157"/>
      <c r="N66" s="157">
        <f>'将来負担比率（分子）の構造'!M$41</f>
        <v>8377</v>
      </c>
      <c r="O66" s="157"/>
      <c r="P66" s="157"/>
    </row>
    <row r="67" spans="1:16" x14ac:dyDescent="0.2">
      <c r="A67" s="157" t="s">
        <v>71</v>
      </c>
      <c r="B67" s="157" t="e">
        <f>NA()</f>
        <v>#N/A</v>
      </c>
      <c r="C67" s="157">
        <f>IF(ISNUMBER('将来負担比率（分子）の構造'!I$53), IF('将来負担比率（分子）の構造'!I$53 &lt; 0, 0, '将来負担比率（分子）の構造'!I$53), NA())</f>
        <v>446</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708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2243</v>
      </c>
      <c r="C72" s="161">
        <f>基金残高に係る経年分析!G55</f>
        <v>2026</v>
      </c>
      <c r="D72" s="161">
        <f>基金残高に係る経年分析!H55</f>
        <v>1642</v>
      </c>
    </row>
    <row r="73" spans="1:16" x14ac:dyDescent="0.2">
      <c r="A73" s="160" t="s">
        <v>74</v>
      </c>
      <c r="B73" s="161">
        <f>基金残高に係る経年分析!F56</f>
        <v>661</v>
      </c>
      <c r="C73" s="161">
        <f>基金残高に係る経年分析!G56</f>
        <v>661</v>
      </c>
      <c r="D73" s="161">
        <f>基金残高に係る経年分析!H56</f>
        <v>661</v>
      </c>
    </row>
    <row r="74" spans="1:16" x14ac:dyDescent="0.2">
      <c r="A74" s="160" t="s">
        <v>75</v>
      </c>
      <c r="B74" s="161">
        <f>基金残高に係る経年分析!F57</f>
        <v>2684</v>
      </c>
      <c r="C74" s="161">
        <f>基金残高に係る経年分析!G57</f>
        <v>2693</v>
      </c>
      <c r="D74" s="161">
        <f>基金残高に係る経年分析!H57</f>
        <v>2426</v>
      </c>
    </row>
  </sheetData>
  <sheetProtection algorithmName="SHA-512" hashValue="Bwa5i95GVQxnD9mnzNPNrIDu0QYyeUEiuXoY8cuO8snbIdLhY/2xN9T4NR+6iYaShRSk4ODamIpfSCJ48+0ZxA==" saltValue="hmIz0SSK7aAZmPD084H+r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dcterms:created xsi:type="dcterms:W3CDTF">2026-02-26T10:09:19Z</dcterms:created>
  <dcterms:modified xsi:type="dcterms:W3CDTF">2026-09-29T10:23:38Z</dcterms:modified>
  <cp:category/>
</cp:coreProperties>
</file>