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1437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<sst xmlns="http://schemas.openxmlformats.org/spreadsheetml/2006/main" count="1166" uniqueCount="613">
  <si>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</si>
  <si>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</si>
  <si>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</si>
  <si>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</si>
  <si>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</si>
  <si>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</si>
  <si>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</si>
  <si>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</si>
  <si>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</si>
  <si>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</si>
  <si>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</si>
  <si>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</si>
  <si>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</si>
  <si>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</si>
  <si>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</si>
  <si>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</si>
  <si>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</si>
  <si>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</si>
  <si>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</si>
  <si>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</si>
  <si>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</si>
  <si>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</si>
  <si>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</si>
  <si>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</si>
  <si>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</si>
  <si>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</si>
  <si>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</si>
  <si>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</si>
  <si>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</si>
  <si>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</si>
  <si>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</si>
  <si>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</si>
  <si>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</si>
  <si>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</si>
  <si>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</si>
  <si>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</si>
  <si>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</si>
  <si>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</si>
  <si>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</si>
  <si>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</si>
  <si>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</si>
  <si>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</si>
  <si>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</si>
  <si>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</si>
  <si>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</si>
  <si>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</si>
  <si>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</si>
  <si>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</si>
  <si>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</si>
  <si>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</si>
  <si>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</si>
  <si>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</si>
  <si>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</si>
  <si>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</si>
  <si>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</si>
  <si>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</si>
  <si>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</si>
  <si>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</si>
  <si>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</si>
  <si>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</si>
  <si>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</si>
  <si>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</si>
  <si>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</si>
  <si>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</si>
  <si>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</si>
  <si>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</si>
  <si>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</si>
  <si>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</si>
  <si>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</si>
  <si>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</si>
  <si>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</si>
  <si>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</si>
  <si>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</si>
  <si>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</si>
  <si>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</si>
  <si>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</si>
  <si>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</si>
  <si>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</si>
  <si>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</si>
  <si>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</si>
  <si>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</si>
  <si>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</si>
  <si>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</si>
  <si>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</si>
  <si>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</si>
  <si>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</si>
  <si>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</si>
  <si>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</si>
  <si>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</si>
  <si>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</si>
  <si>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</si>
  <si>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</si>
  <si>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</si>
  <si>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</si>
  <si>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</si>
  <si>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</si>
  <si>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</si>
  <si>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</si>
  <si>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</si>
  <si>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</si>
  <si>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</si>
  <si>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</si>
  <si>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</si>
  <si>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</si>
  <si>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</si>
  <si>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</si>
  <si>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</si>
  <si>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</si>
  <si>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</si>
  <si>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</si>
  <si>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</si>
  <si>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</si>
  <si>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</si>
  <si>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</si>
  <si>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</si>
  <si>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</si>
  <si>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</si>
  <si>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</si>
  <si>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</si>
  <si>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</si>
  <si>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</si>
  <si>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</si>
  <si>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</si>
  <si>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</si>
  <si>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</si>
  <si>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</si>
  <si>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</si>
  <si>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</si>
  <si>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</si>
  <si>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</si>
  <si>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</si>
  <si>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</si>
  <si>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</si>
  <si>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</si>
  <si>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</si>
  <si>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</si>
  <si>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</si>
  <si>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</si>
  <si>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</si>
  <si>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</si>
  <si>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</si>
  <si>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</si>
  <si>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</si>
  <si>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</si>
  <si>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</si>
  <si>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</si>
  <si>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</si>
  <si>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</si>
  <si>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</si>
  <si>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</si>
  <si>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</si>
  <si>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</si>
  <si>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</si>
  <si>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</si>
  <si>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</si>
  <si>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</si>
  <si>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</si>
  <si>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</si>
  <si>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</si>
  <si>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</si>
  <si>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</si>
  <si>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</si>
  <si>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</si>
  <si>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</si>
  <si>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</si>
  <si>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</si>
  <si>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</si>
  <si>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</si>
  <si>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</si>
  <si>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</si>
  <si>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</si>
  <si>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</si>
  <si>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</si>
  <si>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</si>
  <si>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</si>
  <si>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</si>
  <si>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</si>
  <si>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</si>
  <si>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</si>
  <si>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</si>
  <si>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</si>
  <si>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</si>
  <si>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</si>
  <si>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</si>
  <si>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</si>
  <si>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</si>
  <si>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</si>
  <si>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</si>
  <si>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</si>
  <si>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</si>
  <si>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</si>
  <si>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</si>
  <si>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</si>
  <si>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</si>
  <si>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</si>
  <si>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</si>
  <si>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</si>
  <si>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</si>
  <si>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</si>
  <si>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</si>
  <si>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</si>
  <si>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</si>
  <si>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</si>
  <si>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</si>
  <si>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</si>
  <si>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</si>
  <si>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</si>
  <si>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</si>
  <si>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</si>
  <si>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</si>
  <si>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</si>
  <si>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</si>
  <si>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</si>
  <si>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</si>
  <si>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</si>
  <si>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</si>
  <si>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</si>
  <si>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</si>
  <si>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</si>
  <si>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</si>
  <si>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香川県三木町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</si>
  <si>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</si>
  <si>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</si>
  <si>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</si>
  <si>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</si>
  <si>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</si>
  <si>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</si>
  <si>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</si>
  <si>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</si>
  <si>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</si>
  <si>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</si>
  <si>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</si>
  <si>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</si>
  <si>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</si>
  <si>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</si>
  <si>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</si>
  <si>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</si>
  <si>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</si>
  <si>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</si>
  <si>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</si>
  <si>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</si>
  <si>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</si>
  <si>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</si>
  <si>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</si>
  <si>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</si>
  <si>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</si>
  <si>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</si>
  <si>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</si>
  <si>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</si>
  <si>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</si>
  <si>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</si>
  <si>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</si>
  <si>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</si>
  <si>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</si>
  <si>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</si>
  <si>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</si>
  <si>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</si>
  <si>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</si>
  <si>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</si>
  <si>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</si>
  <si>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</si>
  <si>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</si>
  <si>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</si>
  <si>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</si>
  <si>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</si>
  <si>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</si>
  <si>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</si>
  <si>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</si>
  <si>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</si>
  <si>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</si>
  <si>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</si>
  <si>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</si>
  <si>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</si>
  <si>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</si>
  <si>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</si>
  <si>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</si>
  <si>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</si>
  <si>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</si>
  <si>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</si>
  <si>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</si>
  <si>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</si>
  <si>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</si>
  <si>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</si>
  <si>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</si>
  <si>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</si>
  <si>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</si>
  <si>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</si>
  <si>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</si>
  <si>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</si>
  <si>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</si>
  <si>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</si>
  <si>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</si>
  <si>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</si>
  <si>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</si>
  <si>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</si>
  <si>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</si>
  <si>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</si>
  <si>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</si>
  <si>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</si>
  <si>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</si>
  <si>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</si>
  <si>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</si>
  <si>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</si>
  <si>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</si>
  <si>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</si>
  <si>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</si>
  <si>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</si>
  <si>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</si>
  <si>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</si>
  <si>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</si>
  <si>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</si>
  <si>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</si>
  <si>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</si>
  <si>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</si>
  <si>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</si>
  <si>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</si>
  <si>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</si>
  <si>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</si>
  <si>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</si>
  <si>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</si>
  <si>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</si>
  <si>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</si>
  <si>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</si>
  <si>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</si>
  <si>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</si>
  <si>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</si>
  <si>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</si>
  <si>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</si>
  <si>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</si>
  <si>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</si>
  <si>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</si>
  <si>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</si>
  <si>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</si>
  <si>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</si>
  <si>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</si>
  <si>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</si>
  <si>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</si>
  <si>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</si>
  <si>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</si>
  <si>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</si>
  <si>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</si>
  <si>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</si>
  <si>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</si>
  <si>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</si>
  <si>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</si>
  <si>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</si>
  <si>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</si>
  <si>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</si>
  <si>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</si>
  <si>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</si>
  <si>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</si>
  <si>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</si>
  <si>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</si>
  <si>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</si>
  <si>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</si>
  <si>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</si>
  <si>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</si>
  <si>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</si>
  <si>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</si>
  <si>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</si>
  <si>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</si>
  <si>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</si>
  <si>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</si>
  <si>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</si>
  <si>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</si>
  <si>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</si>
  <si>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</si>
  <si>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</si>
  <si>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</si>
  <si>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</si>
  <si>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</si>
  <si>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</si>
  <si>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</si>
  <si>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</si>
  <si>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</si>
  <si>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</si>
  <si>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香川県三木町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</si>
  <si>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</si>
  <si>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</si>
  <si>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</si>
  <si>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</si>
  <si>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</si>
  <si>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</si>
  <si>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</si>
  <si>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</si>
  <si>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</si>
  <si>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</si>
  <si>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</si>
  <si>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</si>
  <si>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</si>
  <si>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</si>
  <si>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</si>
  <si>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</si>
  <si>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</si>
  <si>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</si>
  <si>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</si>
  <si>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</si>
  <si>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</si>
  <si>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</si>
  <si>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</si>
  <si>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</si>
  <si>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</si>
  <si>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</si>
  <si>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</si>
  <si>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</si>
  <si>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</si>
  <si>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</si>
  <si>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</si>
  <si>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</si>
  <si>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</si>
  <si>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</si>
  <si>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</si>
  <si>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</si>
  <si>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</si>
  <si>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</si>
  <si>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</si>
  <si>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</si>
  <si>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</si>
  <si>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</si>
  <si>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</si>
  <si>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</si>
  <si>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</si>
  <si>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</si>
  <si>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</si>
  <si>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</si>
  <si>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</si>
  <si>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</si>
  <si>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</si>
  <si>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</si>
  <si>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</si>
  <si>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</si>
  <si>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</si>
  <si>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</si>
  <si>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</si>
  <si>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</si>
  <si>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</si>
  <si>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</si>
  <si>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</si>
  <si>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</si>
  <si>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</si>
  <si>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</si>
  <si>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</si>
  <si>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</si>
  <si>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</si>
  <si>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</si>
  <si>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</si>
  <si>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</si>
  <si>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</si>
  <si>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</si>
  <si>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</si>
  <si>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</si>
  <si>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</si>
  <si>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</si>
  <si>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</si>
  <si>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</si>
  <si>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</si>
  <si>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</si>
  <si>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</si>
  <si>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</si>
  <si>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</si>
  <si>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</si>
  <si>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</si>
  <si>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</si>
  <si>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</si>
  <si>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</si>
  <si>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</si>
  <si>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</si>
  <si>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</si>
  <si>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</si>
  <si>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</si>
  <si>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</si>
  <si>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</si>
  <si>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</si>
  <si>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</si>
  <si>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</si>
  <si>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</si>
  <si>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</si>
  <si>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</si>
  <si>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</si>
  <si>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</si>
  <si>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</si>
  <si>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</si>
  <si>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</si>
  <si>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</si>
  <si>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</si>
  <si>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</si>
  <si>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</si>
  <si>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</si>
  <si>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</si>
  <si>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</si>
  <si>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</si>
  <si>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</si>
  <si>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</si>
  <si>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</si>
  <si>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</si>
  <si>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</si>
  <si>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</si>
  <si>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</si>
  <si>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</si>
  <si>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</si>
  <si>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</si>
  <si>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</si>
  <si>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</si>
  <si>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</si>
  <si>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</si>
  <si>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</si>
  <si>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</si>
  <si>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</si>
  <si>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</si>
  <si>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</si>
  <si>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</si>
  <si>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</si>
  <si>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</si>
  <si>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</si>
  <si>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</si>
  <si>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</si>
  <si>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</si>
  <si>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</si>
  <si>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</si>
  <si>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</si>
  <si>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</si>
  <si>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</si>
  <si>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</si>
  <si>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</si>
  <si>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</si>
  <si>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</si>
  <si>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</si>
  <si>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</si>
  <si>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</si>
  <si>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</si>
  <si>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</si>
  <si>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</si>
  <si>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</si>
  <si>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</si>
  <si>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</si>
  <si>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</si>
  <si>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</si>
  <si>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</si>
  <si>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</si>
  <si>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</si>
  <si>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</si>
  <si>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</si>
  <si>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</si>
  <si>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</si>
  <si>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</si>
  <si>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</si>
  <si>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</si>
  <si>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</si>
  <si>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</si>
  <si>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</si>
  <si>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</si>
  <si>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</si>
  <si>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</si>
  <si>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</si>
  <si>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</si>
  <si>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</si>
  <si>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</si>
  <si>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2.81</t>
  </si>
  <si>
    <t>▲ 7.17</t>
  </si>
  <si>
    <t>▲ 2.33</t>
  </si>
  <si>
    <t>一般会計</t>
  </si>
  <si>
    <t>介護保険事業特別会計</t>
  </si>
  <si>
    <t>国民健康保険事業特別会計</t>
  </si>
  <si>
    <t>公共下水道事業特別会計</t>
  </si>
  <si>
    <t>農業集落排水事業特別会計</t>
  </si>
  <si>
    <t>後期高齢者医療事業特別会計</t>
  </si>
  <si>
    <t>介護予防サービス事業特別会計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</si>
  <si>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</si>
  <si>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</si>
  <si>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</si>
  <si>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</si>
  <si>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</si>
  <si>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</si>
  <si>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</si>
  <si>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</si>
  <si>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</si>
  <si>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7">
      <t>１</t>
    </rPh>
    <rPh sb="7" eb="8">
      <t>シ</t>
    </rPh>
    <rPh sb="8" eb="9">
      <t>１</t>
    </rPh>
    <rPh sb="9" eb="10">
      <t>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</si>
  <si>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</si>
  <si>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サイ</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</si>
  <si>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</si>
  <si>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</si>
  <si>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5" eb="17">
      <t>トクベツ</t>
    </rPh>
    <rPh sb="17" eb="19">
      <t>カイケイ</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</si>
  <si>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</si>
  <si>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</si>
  <si>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（公財）三木町文化振興財団</t>
    <rPh sb="1" eb="2">
      <t>コウ</t>
    </rPh>
    <rPh sb="2" eb="3">
      <t>ザイ</t>
    </rPh>
    <rPh sb="4" eb="7">
      <t>ミキチョウ</t>
    </rPh>
    <rPh sb="7" eb="9">
      <t>ブンカ</t>
    </rPh>
    <rPh sb="9" eb="11">
      <t>シンコウ</t>
    </rPh>
    <rPh sb="11" eb="13">
      <t>ザイダン</t>
    </rPh>
    <phoneticPr fontId="2"/>
  </si>
  <si>
    <t>（公財）三木町健康生きがい財団</t>
    <rPh sb="1" eb="3">
      <t>コウザイ</t>
    </rPh>
    <rPh sb="4" eb="7">
      <t>ミキチョウ</t>
    </rPh>
    <rPh sb="7" eb="9">
      <t>ケンコウ</t>
    </rPh>
    <rPh sb="9" eb="10">
      <t>イ</t>
    </rPh>
    <rPh sb="13" eb="15">
      <t>ザイダン</t>
    </rPh>
    <phoneticPr fontId="2"/>
  </si>
  <si>
    <t>〇</t>
    <phoneticPr fontId="2"/>
  </si>
  <si>
    <t>三木町土地開発公社</t>
    <rPh sb="0" eb="3">
      <t>ミキチョウ</t>
    </rPh>
    <rPh sb="3" eb="5">
      <t>トチ</t>
    </rPh>
    <rPh sb="5" eb="7">
      <t>カイハツ</t>
    </rPh>
    <rPh sb="7" eb="9">
      <t>コウシャ</t>
    </rPh>
    <phoneticPr fontId="2"/>
  </si>
  <si>
    <t>-</t>
    <phoneticPr fontId="2"/>
  </si>
  <si>
    <t>▲0</t>
    <phoneticPr fontId="2"/>
  </si>
  <si>
    <t>-</t>
    <phoneticPr fontId="2"/>
  </si>
  <si>
    <t>-</t>
    <phoneticPr fontId="2"/>
  </si>
  <si>
    <t>-</t>
    <phoneticPr fontId="2"/>
  </si>
  <si>
    <t>ふれあいふるさと基金</t>
    <rPh sb="8" eb="10">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</si>
  <si>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</si>
  <si>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</si>
  <si>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消防機材整備基金</t>
    <rPh sb="0" eb="2">
      <t>ショウボウ</t>
    </rPh>
    <rPh sb="2" eb="4">
      <t>キザイ</t>
    </rPh>
    <rPh sb="4" eb="6">
      <t>セイビ</t>
    </rPh>
    <rPh sb="6" eb="8">
      <t>キキン</t>
    </rPh>
    <phoneticPr fontId="5"/>
  </si>
  <si>
    <t>健康生きがい中核施設大規模修繕等基金</t>
    <rPh sb="0" eb="2">
      <t>ケンコウ</t>
    </rPh>
    <rPh sb="2" eb="3">
      <t>イ</t>
    </rPh>
    <rPh sb="6" eb="8">
      <t>チュウカク</t>
    </rPh>
    <rPh sb="8" eb="10">
      <t>シセツ</t>
    </rPh>
    <rPh sb="10" eb="13">
      <t>ダイキボ</t>
    </rPh>
    <rPh sb="13" eb="15">
      <t>シュウゼン</t>
    </rPh>
    <rPh sb="15" eb="16">
      <t>トウ</t>
    </rPh>
    <rPh sb="16" eb="18">
      <t>キキン</t>
    </rPh>
    <phoneticPr fontId="5"/>
  </si>
  <si>
    <t>-</t>
    <phoneticPr fontId="2"/>
  </si>
  <si>
    <t>法適用企業</t>
    <rPh sb="0" eb="1">
      <t>ホウ</t>
    </rPh>
    <rPh sb="1" eb="3">
      <t>テキヨウ</t>
    </rPh>
    <rPh sb="3" eb="5">
      <t>キギョウ</t>
    </rPh>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</si>
  <si>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</si>
  <si>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</si>
  <si>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</si>
  <si>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</si>
  <si>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</si>
  <si>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</si>
  <si>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</si>
  <si>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については、4.3％となり、前年度比0.4ポイント増加している。主な要因としては、平成27年度に借り入れた下水道整備に係る元金償還が開始されたことによるものである。将来負担比率は、充当可能財源等が将来負担額を上回ったため、算定されていない。今後、過去に借り入れた地方債の元金償還開始が予定されているため、今後比率の増加は避けられない。減債基金を活用し、公債費の繰上償還を適宜検討するなど、実質公債費比率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</si>
  <si>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</si>
  <si>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</si>
  <si>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</si>
  <si>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一般会計において、ふるさと納税の需要の増加による基金現在高の増加により、充当可能財源等が将来負担額を上回ったため、令和３年度は将来負担比率が算定されなかった。有形固定資産減価償却率は上昇傾向にあるため、今後の財源を見込み、計画的に公共施設の長寿命化、または建替等を推進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</si>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</sst>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162-44A6-8B89-732DF97FE3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54696</c:v>
                </c:pt>
                <c:pt idx="1">
                  <c:v>25340</c:v>
                </c:pt>
                <c:pt idx="2">
                  <c:v>20458</c:v>
                </c:pt>
                <c:pt idx="3">
                  <c:v>47097</c:v>
                </c:pt>
                <c:pt idx="4">
                  <c:v>23190</c:v>
                </c:pt>
              </c:numCache>
            </c:numRef>
          </c:val>
          <c:smooth val="0"/>
          <c:extLst>
            <c:ext xmlns:c16="http://schemas.microsoft.com/office/drawing/2014/chart" uri="{C3380CC4-5D6E-409C-BE32-E72D297353CC}">
              <c16:uniqueId val="{00000001-1162-44A6-8B89-732DF97FE3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12.03</c:v>
                </c:pt>
                <c:pt idx="1">
                  <c:v>7.52</c:v>
                </c:pt>
                <c:pt idx="2">
                  <c:v>8.0500000000000007</c:v>
                </c:pt>
                <c:pt idx="3">
                  <c:v>9.02</c:v>
                </c:pt>
                <c:pt idx="4">
                  <c:v>12.73</c:v>
                </c:pt>
              </c:numCache>
            </c:numRef>
          </c:val>
          <c:extLst>
            <c:ext xmlns:c16="http://schemas.microsoft.com/office/drawing/2014/chart" uri="{C3380CC4-5D6E-409C-BE32-E72D297353CC}">
              <c16:uniqueId val="{00000000-439B-4F15-A92C-0208EBBE3E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38.15</c:v>
                </c:pt>
                <c:pt idx="1">
                  <c:v>35.270000000000003</c:v>
                </c:pt>
                <c:pt idx="2">
                  <c:v>32.43</c:v>
                </c:pt>
                <c:pt idx="3">
                  <c:v>32.619999999999997</c:v>
                </c:pt>
                <c:pt idx="4">
                  <c:v>34.19</c:v>
                </c:pt>
              </c:numCache>
            </c:numRef>
          </c:val>
          <c:extLst>
            <c:ext xmlns:c16="http://schemas.microsoft.com/office/drawing/2014/chart" uri="{C3380CC4-5D6E-409C-BE32-E72D297353CC}">
              <c16:uniqueId val="{00000001-439B-4F15-A92C-0208EBBE3E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-2.81</c:v>
                </c:pt>
                <c:pt idx="1">
                  <c:v>-7.17</c:v>
                </c:pt>
                <c:pt idx="2">
                  <c:v>-2.33</c:v>
                </c:pt>
                <c:pt idx="3">
                  <c:v>3.19</c:v>
                </c:pt>
                <c:pt idx="4">
                  <c:v>7.52</c:v>
                </c:pt>
              </c:numCache>
            </c:numRef>
          </c:val>
          <c:smooth val="0"/>
          <c:extLst>
            <c:ext xmlns:c16="http://schemas.microsoft.com/office/drawing/2014/chart" uri="{C3380CC4-5D6E-409C-BE32-E72D297353CC}">
              <c16:uniqueId val="{00000002-439B-4F15-A92C-0208EBBE3E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BA-43F8-A5F7-DC12979365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A-43F8-A5F7-DC12979365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BA-43F8-A5F7-DC12979365C5}"/>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8BA-43F8-A5F7-DC12979365C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0.05</c:v>
                </c:pt>
                <c:pt idx="8">
                  <c:v>#N/A</c:v>
                </c:pt>
                <c:pt idx="9">
                  <c:v>0.03</c:v>
                </c:pt>
              </c:numCache>
            </c:numRef>
          </c:val>
          <c:extLst>
            <c:ext xmlns:c16="http://schemas.microsoft.com/office/drawing/2014/chart" uri="{C3380CC4-5D6E-409C-BE32-E72D297353CC}">
              <c16:uniqueId val="{00000004-58BA-43F8-A5F7-DC12979365C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0.27</c:v>
                </c:pt>
                <c:pt idx="4">
                  <c:v>#N/A</c:v>
                </c:pt>
                <c:pt idx="5">
                  <c:v>0.4</c:v>
                </c:pt>
                <c:pt idx="6">
                  <c:v>#N/A</c:v>
                </c:pt>
                <c:pt idx="7">
                  <c:v>0.43</c:v>
                </c:pt>
                <c:pt idx="8">
                  <c:v>#N/A</c:v>
                </c:pt>
                <c:pt idx="9">
                  <c:v>0.12</c:v>
                </c:pt>
              </c:numCache>
            </c:numRef>
          </c:val>
          <c:extLst>
            <c:ext xmlns:c16="http://schemas.microsoft.com/office/drawing/2014/chart" uri="{C3380CC4-5D6E-409C-BE32-E72D297353CC}">
              <c16:uniqueId val="{00000005-58BA-43F8-A5F7-DC12979365C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0.78</c:v>
                </c:pt>
                <c:pt idx="4">
                  <c:v>#N/A</c:v>
                </c:pt>
                <c:pt idx="5">
                  <c:v>0.83</c:v>
                </c:pt>
                <c:pt idx="6">
                  <c:v>#N/A</c:v>
                </c:pt>
                <c:pt idx="7">
                  <c:v>0.36</c:v>
                </c:pt>
                <c:pt idx="8">
                  <c:v>#N/A</c:v>
                </c:pt>
                <c:pt idx="9">
                  <c:v>0.42</c:v>
                </c:pt>
              </c:numCache>
            </c:numRef>
          </c:val>
          <c:extLst>
            <c:ext xmlns:c16="http://schemas.microsoft.com/office/drawing/2014/chart" uri="{C3380CC4-5D6E-409C-BE32-E72D297353CC}">
              <c16:uniqueId val="{00000006-58BA-43F8-A5F7-DC12979365C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2.72</c:v>
                </c:pt>
                <c:pt idx="2">
                  <c:v>#N/A</c:v>
                </c:pt>
                <c:pt idx="3">
                  <c:v>0.77</c:v>
                </c:pt>
                <c:pt idx="4">
                  <c:v>#N/A</c:v>
                </c:pt>
                <c:pt idx="5">
                  <c:v>3.56</c:v>
                </c:pt>
                <c:pt idx="6">
                  <c:v>#N/A</c:v>
                </c:pt>
                <c:pt idx="7">
                  <c:v>1.01</c:v>
                </c:pt>
                <c:pt idx="8">
                  <c:v>#N/A</c:v>
                </c:pt>
                <c:pt idx="9">
                  <c:v>0.93</c:v>
                </c:pt>
              </c:numCache>
            </c:numRef>
          </c:val>
          <c:extLst>
            <c:ext xmlns:c16="http://schemas.microsoft.com/office/drawing/2014/chart" uri="{C3380CC4-5D6E-409C-BE32-E72D297353CC}">
              <c16:uniqueId val="{00000007-58BA-43F8-A5F7-DC12979365C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1.71</c:v>
                </c:pt>
                <c:pt idx="2">
                  <c:v>#N/A</c:v>
                </c:pt>
                <c:pt idx="3">
                  <c:v>2.35</c:v>
                </c:pt>
                <c:pt idx="4">
                  <c:v>#N/A</c:v>
                </c:pt>
                <c:pt idx="5">
                  <c:v>1.19</c:v>
                </c:pt>
                <c:pt idx="6">
                  <c:v>#N/A</c:v>
                </c:pt>
                <c:pt idx="7">
                  <c:v>2.7</c:v>
                </c:pt>
                <c:pt idx="8">
                  <c:v>#N/A</c:v>
                </c:pt>
                <c:pt idx="9">
                  <c:v>2.21</c:v>
                </c:pt>
              </c:numCache>
            </c:numRef>
          </c:val>
          <c:extLst>
            <c:ext xmlns:c16="http://schemas.microsoft.com/office/drawing/2014/chart" uri="{C3380CC4-5D6E-409C-BE32-E72D297353CC}">
              <c16:uniqueId val="{00000008-58BA-43F8-A5F7-DC12979365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12.03</c:v>
                </c:pt>
                <c:pt idx="2">
                  <c:v>#N/A</c:v>
                </c:pt>
                <c:pt idx="3">
                  <c:v>7.52</c:v>
                </c:pt>
                <c:pt idx="4">
                  <c:v>#N/A</c:v>
                </c:pt>
                <c:pt idx="5">
                  <c:v>8.0500000000000007</c:v>
                </c:pt>
                <c:pt idx="6">
                  <c:v>#N/A</c:v>
                </c:pt>
                <c:pt idx="7">
                  <c:v>9.02</c:v>
                </c:pt>
                <c:pt idx="8">
                  <c:v>#N/A</c:v>
                </c:pt>
                <c:pt idx="9">
                  <c:v>12.72</c:v>
                </c:pt>
              </c:numCache>
            </c:numRef>
          </c:val>
          <c:extLst>
            <c:ext xmlns:c16="http://schemas.microsoft.com/office/drawing/2014/chart" uri="{C3380CC4-5D6E-409C-BE32-E72D297353CC}">
              <c16:uniqueId val="{00000009-58BA-43F8-A5F7-DC12979365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c:v>
                </c:pt>
                <c:pt idx="5">
                  <c:v>541</c:v>
                </c:pt>
                <c:pt idx="8">
                  <c:v>536</c:v>
                </c:pt>
                <c:pt idx="11">
                  <c:v>542</c:v>
                </c:pt>
                <c:pt idx="14">
                  <c:v>562</c:v>
                </c:pt>
              </c:numCache>
            </c:numRef>
          </c:val>
          <c:extLst>
            <c:ext xmlns:c16="http://schemas.microsoft.com/office/drawing/2014/chart" uri="{C3380CC4-5D6E-409C-BE32-E72D297353CC}">
              <c16:uniqueId val="{00000000-DDCF-4C40-B488-7199CEDF0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F-4C40-B488-7199CEDF0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CF-4C40-B488-7199CEDF0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26</c:v>
                </c:pt>
                <c:pt idx="6">
                  <c:v>10</c:v>
                </c:pt>
                <c:pt idx="9">
                  <c:v>23</c:v>
                </c:pt>
                <c:pt idx="12">
                  <c:v>28</c:v>
                </c:pt>
              </c:numCache>
            </c:numRef>
          </c:val>
          <c:extLst>
            <c:ext xmlns:c16="http://schemas.microsoft.com/office/drawing/2014/chart" uri="{C3380CC4-5D6E-409C-BE32-E72D297353CC}">
              <c16:uniqueId val="{00000003-DDCF-4C40-B488-7199CEDF0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c:v>
                </c:pt>
                <c:pt idx="3">
                  <c:v>108</c:v>
                </c:pt>
                <c:pt idx="6">
                  <c:v>110</c:v>
                </c:pt>
                <c:pt idx="9">
                  <c:v>125</c:v>
                </c:pt>
                <c:pt idx="12">
                  <c:v>137</c:v>
                </c:pt>
              </c:numCache>
            </c:numRef>
          </c:val>
          <c:extLst>
            <c:ext xmlns:c16="http://schemas.microsoft.com/office/drawing/2014/chart" uri="{C3380CC4-5D6E-409C-BE32-E72D297353CC}">
              <c16:uniqueId val="{00000004-DDCF-4C40-B488-7199CEDF0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F-4C40-B488-7199CEDF0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F-4C40-B488-7199CEDF0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607</c:v>
                </c:pt>
                <c:pt idx="3">
                  <c:v>614</c:v>
                </c:pt>
                <c:pt idx="6">
                  <c:v>614</c:v>
                </c:pt>
                <c:pt idx="9">
                  <c:v>622</c:v>
                </c:pt>
                <c:pt idx="12">
                  <c:v>700</c:v>
                </c:pt>
              </c:numCache>
            </c:numRef>
          </c:val>
          <c:extLst>
            <c:ext xmlns:c16="http://schemas.microsoft.com/office/drawing/2014/chart" uri="{C3380CC4-5D6E-409C-BE32-E72D297353CC}">
              <c16:uniqueId val="{00000007-DDCF-4C40-B488-7199CEDF08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207</c:v>
                </c:pt>
                <c:pt idx="5">
                  <c:v>#N/A</c:v>
                </c:pt>
                <c:pt idx="6">
                  <c:v>#N/A</c:v>
                </c:pt>
                <c:pt idx="7">
                  <c:v>198</c:v>
                </c:pt>
                <c:pt idx="8">
                  <c:v>#N/A</c:v>
                </c:pt>
                <c:pt idx="9">
                  <c:v>#N/A</c:v>
                </c:pt>
                <c:pt idx="10">
                  <c:v>228</c:v>
                </c:pt>
                <c:pt idx="11">
                  <c:v>#N/A</c:v>
                </c:pt>
                <c:pt idx="12">
                  <c:v>#N/A</c:v>
                </c:pt>
                <c:pt idx="13">
                  <c:v>303</c:v>
                </c:pt>
                <c:pt idx="14">
                  <c:v>#N/A</c:v>
                </c:pt>
              </c:numCache>
            </c:numRef>
          </c:val>
          <c:smooth val="0"/>
          <c:extLst>
            <c:ext xmlns:c16="http://schemas.microsoft.com/office/drawing/2014/chart" uri="{C3380CC4-5D6E-409C-BE32-E72D297353CC}">
              <c16:uniqueId val="{00000008-DDCF-4C40-B488-7199CEDF08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7223</c:v>
                </c:pt>
                <c:pt idx="5">
                  <c:v>7224</c:v>
                </c:pt>
                <c:pt idx="8">
                  <c:v>7425</c:v>
                </c:pt>
                <c:pt idx="11">
                  <c:v>7682</c:v>
                </c:pt>
                <c:pt idx="14">
                  <c:v>7632</c:v>
                </c:pt>
              </c:numCache>
            </c:numRef>
          </c:val>
          <c:extLst>
            <c:ext xmlns:c16="http://schemas.microsoft.com/office/drawing/2014/chart" uri="{C3380CC4-5D6E-409C-BE32-E72D297353CC}">
              <c16:uniqueId val="{00000000-D2C3-40F1-8072-10768F8A1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149</c:v>
                </c:pt>
                <c:pt idx="5">
                  <c:v>28</c:v>
                </c:pt>
                <c:pt idx="8">
                  <c:v>32</c:v>
                </c:pt>
                <c:pt idx="11">
                  <c:v>32</c:v>
                </c:pt>
                <c:pt idx="14">
                  <c:v>34</c:v>
                </c:pt>
              </c:numCache>
            </c:numRef>
          </c:val>
          <c:extLst>
            <c:ext xmlns:c16="http://schemas.microsoft.com/office/drawing/2014/chart" uri="{C3380CC4-5D6E-409C-BE32-E72D297353CC}">
              <c16:uniqueId val="{00000001-D2C3-40F1-8072-10768F8A1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4187</c:v>
                </c:pt>
                <c:pt idx="5">
                  <c:v>4499</c:v>
                </c:pt>
                <c:pt idx="8">
                  <c:v>4433</c:v>
                </c:pt>
                <c:pt idx="11">
                  <c:v>5120</c:v>
                </c:pt>
                <c:pt idx="14">
                  <c:v>6003</c:v>
                </c:pt>
              </c:numCache>
            </c:numRef>
          </c:val>
          <c:extLst>
            <c:ext xmlns:c16="http://schemas.microsoft.com/office/drawing/2014/chart" uri="{C3380CC4-5D6E-409C-BE32-E72D297353CC}">
              <c16:uniqueId val="{00000002-D2C3-40F1-8072-10768F8A1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C3-40F1-8072-10768F8A1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C3-40F1-8072-10768F8A1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137</c:v>
                </c:pt>
                <c:pt idx="3">
                  <c:v>16</c:v>
                </c:pt>
                <c:pt idx="6">
                  <c:v>20</c:v>
                </c:pt>
                <c:pt idx="9">
                  <c:v>20</c:v>
                </c:pt>
                <c:pt idx="12">
                  <c:v>22</c:v>
                </c:pt>
              </c:numCache>
            </c:numRef>
          </c:val>
          <c:extLst>
            <c:ext xmlns:c16="http://schemas.microsoft.com/office/drawing/2014/chart" uri="{C3380CC4-5D6E-409C-BE32-E72D297353CC}">
              <c16:uniqueId val="{00000005-D2C3-40F1-8072-10768F8A1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1202</c:v>
                </c:pt>
                <c:pt idx="3">
                  <c:v>1106</c:v>
                </c:pt>
                <c:pt idx="6">
                  <c:v>1052</c:v>
                </c:pt>
                <c:pt idx="9">
                  <c:v>1017</c:v>
                </c:pt>
                <c:pt idx="12">
                  <c:v>963</c:v>
                </c:pt>
              </c:numCache>
            </c:numRef>
          </c:val>
          <c:extLst>
            <c:ext xmlns:c16="http://schemas.microsoft.com/office/drawing/2014/chart" uri="{C3380CC4-5D6E-409C-BE32-E72D297353CC}">
              <c16:uniqueId val="{00000006-D2C3-40F1-8072-10768F8A1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289</c:v>
                </c:pt>
                <c:pt idx="3">
                  <c:v>385</c:v>
                </c:pt>
                <c:pt idx="6">
                  <c:v>326</c:v>
                </c:pt>
                <c:pt idx="9">
                  <c:v>364</c:v>
                </c:pt>
                <c:pt idx="12">
                  <c:v>286</c:v>
                </c:pt>
              </c:numCache>
            </c:numRef>
          </c:val>
          <c:extLst>
            <c:ext xmlns:c16="http://schemas.microsoft.com/office/drawing/2014/chart" uri="{C3380CC4-5D6E-409C-BE32-E72D297353CC}">
              <c16:uniqueId val="{00000007-D2C3-40F1-8072-10768F8A1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2786</c:v>
                </c:pt>
                <c:pt idx="3">
                  <c:v>3365</c:v>
                </c:pt>
                <c:pt idx="6">
                  <c:v>3686</c:v>
                </c:pt>
                <c:pt idx="9">
                  <c:v>3852</c:v>
                </c:pt>
                <c:pt idx="12">
                  <c:v>3882</c:v>
                </c:pt>
              </c:numCache>
            </c:numRef>
          </c:val>
          <c:extLst>
            <c:ext xmlns:c16="http://schemas.microsoft.com/office/drawing/2014/chart" uri="{C3380CC4-5D6E-409C-BE32-E72D297353CC}">
              <c16:uniqueId val="{00000008-D2C3-40F1-8072-10768F8A1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C3-40F1-8072-10768F8A1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7369</c:v>
                </c:pt>
                <c:pt idx="3">
                  <c:v>7401</c:v>
                </c:pt>
                <c:pt idx="6">
                  <c:v>7365</c:v>
                </c:pt>
                <c:pt idx="9">
                  <c:v>8027</c:v>
                </c:pt>
                <c:pt idx="12">
                  <c:v>8047</c:v>
                </c:pt>
              </c:numCache>
            </c:numRef>
          </c:val>
          <c:extLst>
            <c:ext xmlns:c16="http://schemas.microsoft.com/office/drawing/2014/chart" uri="{C3380CC4-5D6E-409C-BE32-E72D297353CC}">
              <c16:uniqueId val="{0000000A-D2C3-40F1-8072-10768F8A1B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223</c:v>
                </c:pt>
                <c:pt idx="2">
                  <c:v>#N/A</c:v>
                </c:pt>
                <c:pt idx="3">
                  <c:v>#N/A</c:v>
                </c:pt>
                <c:pt idx="4">
                  <c:v>521</c:v>
                </c:pt>
                <c:pt idx="5">
                  <c:v>#N/A</c:v>
                </c:pt>
                <c:pt idx="6">
                  <c:v>#N/A</c:v>
                </c:pt>
                <c:pt idx="7">
                  <c:v>560</c:v>
                </c:pt>
                <c:pt idx="8">
                  <c:v>#N/A</c:v>
                </c:pt>
                <c:pt idx="9">
                  <c:v>#N/A</c:v>
                </c:pt>
                <c:pt idx="10">
                  <c:v>446</c:v>
                </c:pt>
                <c:pt idx="11">
                  <c:v>#N/A</c:v>
                </c:pt>
                <c:pt idx="12">
                  <c:v>#N/A</c:v>
                </c:pt>
                <c:pt idx="13">
                  <c:v>0</c:v>
                </c:pt>
                <c:pt idx="14">
                  <c:v>#N/A</c:v>
                </c:pt>
              </c:numCache>
            </c:numRef>
          </c:val>
          <c:smooth val="0"/>
          <c:extLst>
            <c:ext xmlns:c16="http://schemas.microsoft.com/office/drawing/2014/chart" uri="{C3380CC4-5D6E-409C-BE32-E72D297353CC}">
              <c16:uniqueId val="{0000000B-D2C3-40F1-8072-10768F8A1B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1889</c:v>
                </c:pt>
                <c:pt idx="1">
                  <c:v>2000</c:v>
                </c:pt>
                <c:pt idx="2">
                  <c:v>2216</c:v>
                </c:pt>
              </c:numCache>
            </c:numRef>
          </c:val>
          <c:extLst>
            <c:ext xmlns:c16="http://schemas.microsoft.com/office/drawing/2014/chart" uri="{C3380CC4-5D6E-409C-BE32-E72D297353CC}">
              <c16:uniqueId val="{00000000-BDCE-45F2-9F10-8481B97B71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257</c:v>
                </c:pt>
                <c:pt idx="1">
                  <c:v>257</c:v>
                </c:pt>
                <c:pt idx="2">
                  <c:v>461</c:v>
                </c:pt>
              </c:numCache>
            </c:numRef>
          </c:val>
          <c:extLst>
            <c:ext xmlns:c16="http://schemas.microsoft.com/office/drawing/2014/chart" uri="{C3380CC4-5D6E-409C-BE32-E72D297353CC}">
              <c16:uniqueId val="{00000001-BDCE-45F2-9F10-8481B97B71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1853</c:v>
                </c:pt>
                <c:pt idx="1">
                  <c:v>2166</c:v>
                </c:pt>
                <c:pt idx="2">
                  <c:v>2509</c:v>
                </c:pt>
              </c:numCache>
            </c:numRef>
          </c:val>
          <c:extLst>
            <c:ext xmlns:c16="http://schemas.microsoft.com/office/drawing/2014/chart" uri="{C3380CC4-5D6E-409C-BE32-E72D297353CC}">
              <c16:uniqueId val="{00000002-BDCE-45F2-9F10-8481B97B71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{B773F38C-3096-4DAA-9FFD-56CD0F064C46}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A1-4755-BB2D-2AD751BFE2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{7B44FC9A-FD60-484C-9EDB-E6E669824B7E}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A1-4755-BB2D-2AD751BFE2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{344BBC99-17FC-40D2-8739-78EC93D53BA8}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A1-4755-BB2D-2AD751BFE2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{EC334A8B-9703-4102-9F29-1126A38F7A87}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A1-4755-BB2D-2AD751BFE2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{89641CC5-1681-4849-A3D7-9FD701058ADC}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A1-4755-BB2D-2AD751BFE27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{94E850F8-A54B-4B48-AA4B-D3172CBCB652}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A1-4755-BB2D-2AD751BFE27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{F8C5DD94-DA13-4E09-8776-9D5BCC37E622}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A1-4755-BB2D-2AD751BFE27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{D76F9567-D00B-41DC-B822-8E8DDAB42583}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A1-4755-BB2D-2AD751BFE2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{6E65B534-F447-4679-B0D8-B5F3D1B731A9}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A1-4755-BB2D-2AD751BFE2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60.1</c:v>
                </c:pt>
                <c:pt idx="16">
                  <c:v>61.1</c:v>
                </c:pt>
                <c:pt idx="24">
                  <c:v>64.099999999999994</c:v>
                </c:pt>
                <c:pt idx="32">
                  <c:v>65.5</c:v>
                </c:pt>
              </c:numCache>
            </c:numRef>
          </c:xVal>
          <c:yVal>
            <c:numRef>
              <c:f>公会計指標分析・財政指標組合せ分析表!$BP$51:$DC$51</c:f>
              <c:numCache>
                <c:formatCode>#,##0.0;"▲ "#,##0.0</c:formatCode>
                <c:ptCount val="40"/>
                <c:pt idx="0">
                  <c:v>4.2</c:v>
                </c:pt>
                <c:pt idx="8">
                  <c:v>9.8000000000000007</c:v>
                </c:pt>
                <c:pt idx="16">
                  <c:v>10.5</c:v>
                </c:pt>
                <c:pt idx="24">
                  <c:v>7.9</c:v>
                </c:pt>
              </c:numCache>
            </c:numRef>
          </c:yVal>
          <c:smooth val="0"/>
          <c:extLst>
            <c:ext xmlns:c16="http://schemas.microsoft.com/office/drawing/2014/chart" uri="{C3380CC4-5D6E-409C-BE32-E72D297353CC}">
              <c16:uniqueId val="{00000009-5EA1-4755-BB2D-2AD751BFE2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{E8D6E43C-33F5-476D-8B23-01052349A028}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A1-4755-BB2D-2AD751BFE2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{86E67B62-0DB2-440B-9093-19DFEC105867}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A1-4755-BB2D-2AD751BFE2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{2D9F3F0A-94E3-4F5C-A71F-7BE30EC74FCF}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A1-4755-BB2D-2AD751BFE2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{4376A578-71F9-406D-BD98-C98EA8243311}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A1-4755-BB2D-2AD751BFE2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{10F0D78B-2725-4BD3-909C-3637F9DA02DC}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A1-4755-BB2D-2AD751BFE27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{1FE0AC62-EBBE-4940-8549-4D4D31CD6145}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A1-4755-BB2D-2AD751BFE27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{3A97F5FE-EBB7-4EAC-9B4D-2545804F6726}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A1-4755-BB2D-2AD751BFE27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{F8565C60-F477-4368-B380-6710773740A5}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A1-4755-BB2D-2AD751BFE27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{9457CEFB-7385-4A1E-A1BF-4E014FEECF71}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A1-4755-BB2D-2AD751BFE2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EA1-4755-BB2D-2AD751BFE279}"/>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{C9F2404F-2DCF-4196-9048-1DD5175182CC}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9F1-405A-8A00-DEDA136083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{C6091ED8-D321-4BEF-813E-2B72A14C96DF}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1-405A-8A00-DEDA136083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{1498077B-E5CE-485C-8061-16CCB3916439}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1-405A-8A00-DEDA136083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{D6343C65-EF96-4577-949B-C6436BF33849}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1-405A-8A00-DEDA136083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{7B17358C-0D95-44E8-A582-F0364F21170E}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1-405A-8A00-DEDA136083D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{2D356537-23B8-4B14-8D5C-BE74CE591BA2}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9F1-405A-8A00-DEDA136083D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{B3EE7B5A-F280-429E-82C2-304AB7C8C0E4}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9F1-405A-8A00-DEDA136083D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{5CA3EBD6-E114-4BF6-9DE7-1E6ED2A5E67E}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9F1-405A-8A00-DEDA136083D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{044C0940-FADB-4484-BF01-76A4AE5FE253}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9F1-405A-8A00-DEDA136083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3.6</c:v>
                </c:pt>
                <c:pt idx="16">
                  <c:v>3.8</c:v>
                </c:pt>
                <c:pt idx="24">
                  <c:v>3.9</c:v>
                </c:pt>
                <c:pt idx="32">
                  <c:v>4.3</c:v>
                </c:pt>
              </c:numCache>
            </c:numRef>
          </c:xVal>
          <c:yVal>
            <c:numRef>
              <c:f>公会計指標分析・財政指標組合せ分析表!$BP$73:$DC$73</c:f>
              <c:numCache>
                <c:formatCode>#,##0.0;"▲ "#,##0.0</c:formatCode>
                <c:ptCount val="40"/>
                <c:pt idx="0">
                  <c:v>4.2</c:v>
                </c:pt>
                <c:pt idx="8">
                  <c:v>9.8000000000000007</c:v>
                </c:pt>
                <c:pt idx="16">
                  <c:v>10.5</c:v>
                </c:pt>
                <c:pt idx="24">
                  <c:v>7.9</c:v>
                </c:pt>
              </c:numCache>
            </c:numRef>
          </c:yVal>
          <c:smooth val="0"/>
          <c:extLst>
            <c:ext xmlns:c16="http://schemas.microsoft.com/office/drawing/2014/chart" uri="{C3380CC4-5D6E-409C-BE32-E72D297353CC}">
              <c16:uniqueId val="{00000009-89F1-405A-8A00-DEDA136083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{4D0AA192-1A2C-4C55-8A80-7B2CAD637B06}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9F1-405A-8A00-DEDA136083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{F0BF4EAF-F9C2-43C0-B065-2F7DEC6C6384}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1-405A-8A00-DEDA136083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{20436319-CB3D-4FAD-A6C7-13439C08F126}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1-405A-8A00-DEDA136083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{4C0CCE82-EDC4-44CE-9145-BD620889DD85}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1-405A-8A00-DEDA136083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{FA4A63F5-89C8-4B8E-A4A3-6EA6FD624EF6}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1-405A-8A00-DEDA136083D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{F2DD711E-AA7E-4AFD-8A3C-58B8A432756B}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9F1-405A-8A00-DEDA136083D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{0095385E-4952-45AC-89D8-8ACA71E55BAB}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9F1-405A-8A00-DEDA136083D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{CE1CE3E8-CE1C-4332-9982-8CB469E025E8}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9F1-405A-8A00-DEDA136083D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{574A0730-DBDE-4FFA-A61D-5F212AAD093A}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9F1-405A-8A00-DEDA136083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9F1-405A-8A00-DEDA136083DA}"/>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15425" cy="425758"/>
    <xdr:sp macro="" textlink="">
      <xdr:nvSpPr>
        <xdr:cNvPr id="35" name="テキスト ボックス 34"/>
        <xdr:cNvSpPr txBox="1"/>
      </xdr:nvSpPr>
      <xdr:spPr>
        <a:xfrm>
          <a:off x="762000" y="4533900"/>
          <a:ext cx="91154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前年度と比較してわずかに減少しているが、県内平均を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回っている。今後少子化による人口減少に伴う税収減により、基準財政収入額の減少が予測され、基準財政需要額の約２分の１を依存財源である普通交付税に頼ることになる。将来的には地方交付税に依存しない、自主財源による自治体運営を目指すことが重要となる。そのためには、子育て支援施策による一定した出生率の確保と移住定住促進施策等による人口増加を図ること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令和３年度は、国補正に伴う普通交付税の再算定、経済回復による地方消費税交付金の増加があり経常的収入が増加しため、比率が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ポイント低下した。今後も経常的支出に関して、常にその必要性を見極め、比率の維持改善に努める。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103717</xdr:rowOff>
    </xdr:to>
    <xdr:cxnSp macro="">
      <xdr:nvCxnSpPr>
        <xdr:cNvPr id="132" name="直線コネクタ 131"/>
        <xdr:cNvCxnSpPr/>
      </xdr:nvCxnSpPr>
      <xdr:spPr>
        <a:xfrm flipV="1">
          <a:off x="4114800" y="10658263"/>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103717</xdr:rowOff>
    </xdr:to>
    <xdr:cxnSp macro="">
      <xdr:nvCxnSpPr>
        <xdr:cNvPr id="135" name="直線コネクタ 134"/>
        <xdr:cNvCxnSpPr/>
      </xdr:nvCxnSpPr>
      <xdr:spPr>
        <a:xfrm>
          <a:off x="3225800" y="1089956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160020</xdr:rowOff>
    </xdr:to>
    <xdr:cxnSp macro="">
      <xdr:nvCxnSpPr>
        <xdr:cNvPr id="138" name="直線コネクタ 137"/>
        <xdr:cNvCxnSpPr/>
      </xdr:nvCxnSpPr>
      <xdr:spPr>
        <a:xfrm flipV="1">
          <a:off x="2336800" y="108995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20744</xdr:rowOff>
    </xdr:to>
    <xdr:cxnSp macro="">
      <xdr:nvCxnSpPr>
        <xdr:cNvPr id="141" name="直線コネクタ 140"/>
        <xdr:cNvCxnSpPr/>
      </xdr:nvCxnSpPr>
      <xdr:spPr>
        <a:xfrm flipV="1">
          <a:off x="1447800" y="1113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4" name="テキスト ボックス 153"/>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6" name="テキスト ボックス 155"/>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8" name="テキスト ボックス 157"/>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9" name="楕円 158"/>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81721</xdr:rowOff>
    </xdr:from>
    <xdr:ext cx="762000" cy="259045"/>
    <xdr:sp macro="" textlink="">
      <xdr:nvSpPr>
        <xdr:cNvPr id="160" name="テキスト ボックス 159"/>
        <xdr:cNvSpPr txBox="1"/>
      </xdr:nvSpPr>
      <xdr:spPr>
        <a:xfrm>
          <a:off x="1066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が開始２年目となることから、継続雇用の会計年度任用職員における期末手当の期間率が増加したこと、また物件費においても新型コロナウイルスワクチン接種対策事業等の感染症対策事業が増加したこと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9,817</a:t>
          </a:r>
          <a:r>
            <a:rPr kumimoji="1" lang="ja-JP" altLang="en-US" sz="1300">
              <a:latin typeface="ＭＳ Ｐゴシック" panose="020B0600070205080204" pitchFamily="50" charset="-128"/>
              <a:ea typeface="ＭＳ Ｐゴシック" panose="020B0600070205080204" pitchFamily="50" charset="-128"/>
            </a:rPr>
            <a:t>円増加している。新型コロナウイルス感染症収束後は、物件費はコロナ禍前の水準に戻るものと予測するため、支出全般について見直しを進め、財政負担が過大にならないよう努める。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97968</xdr:rowOff>
    </xdr:from>
    <xdr:to>
      <xdr:col>23</xdr:col>
      <xdr:colOff>133350</xdr:colOff>
      <xdr:row>83</xdr:row>
      <xdr:rowOff>21272</xdr:rowOff>
    </xdr:to>
    <xdr:cxnSp macro="">
      <xdr:nvCxnSpPr>
        <xdr:cNvPr id="193" name="直線コネクタ 192"/>
        <xdr:cNvCxnSpPr/>
      </xdr:nvCxnSpPr>
      <xdr:spPr>
        <a:xfrm>
          <a:off x="4114800" y="14156868"/>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149414</xdr:rowOff>
    </xdr:from>
    <xdr:to>
      <xdr:col>19</xdr:col>
      <xdr:colOff>133350</xdr:colOff>
      <xdr:row>82</xdr:row>
      <xdr:rowOff>97968</xdr:rowOff>
    </xdr:to>
    <xdr:cxnSp macro="">
      <xdr:nvCxnSpPr>
        <xdr:cNvPr id="196" name="直線コネクタ 195"/>
        <xdr:cNvCxnSpPr/>
      </xdr:nvCxnSpPr>
      <xdr:spPr>
        <a:xfrm>
          <a:off x="3225800" y="14036864"/>
          <a:ext cx="889000" cy="1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131983</xdr:rowOff>
    </xdr:from>
    <xdr:to>
      <xdr:col>15</xdr:col>
      <xdr:colOff>82550</xdr:colOff>
      <xdr:row>81</xdr:row>
      <xdr:rowOff>149414</xdr:rowOff>
    </xdr:to>
    <xdr:cxnSp macro="">
      <xdr:nvCxnSpPr>
        <xdr:cNvPr id="199" name="直線コネクタ 198"/>
        <xdr:cNvCxnSpPr/>
      </xdr:nvCxnSpPr>
      <xdr:spPr>
        <a:xfrm>
          <a:off x="2336800" y="14019433"/>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72932</xdr:rowOff>
    </xdr:from>
    <xdr:to>
      <xdr:col>11</xdr:col>
      <xdr:colOff>31750</xdr:colOff>
      <xdr:row>81</xdr:row>
      <xdr:rowOff>131983</xdr:rowOff>
    </xdr:to>
    <xdr:cxnSp macro="">
      <xdr:nvCxnSpPr>
        <xdr:cNvPr id="202" name="直線コネクタ 201"/>
        <xdr:cNvCxnSpPr/>
      </xdr:nvCxnSpPr>
      <xdr:spPr>
        <a:xfrm>
          <a:off x="1447800" y="13960382"/>
          <a:ext cx="8890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141922</xdr:rowOff>
    </xdr:from>
    <xdr:to>
      <xdr:col>23</xdr:col>
      <xdr:colOff>184150</xdr:colOff>
      <xdr:row>83</xdr:row>
      <xdr:rowOff>72072</xdr:rowOff>
    </xdr:to>
    <xdr:sp macro="" textlink="">
      <xdr:nvSpPr>
        <xdr:cNvPr id="212" name="楕円 211"/>
        <xdr:cNvSpPr/>
      </xdr:nvSpPr>
      <xdr:spPr>
        <a:xfrm>
          <a:off x="4902200" y="142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113999</xdr:rowOff>
    </xdr:from>
    <xdr:ext cx="762000" cy="259045"/>
    <xdr:sp macro="" textlink="">
      <xdr:nvSpPr>
        <xdr:cNvPr id="213" name="人件費・物件費等の状況該当値テキスト"/>
        <xdr:cNvSpPr txBox="1"/>
      </xdr:nvSpPr>
      <xdr:spPr>
        <a:xfrm>
          <a:off x="5041900" y="141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47168</xdr:rowOff>
    </xdr:from>
    <xdr:to>
      <xdr:col>19</xdr:col>
      <xdr:colOff>184150</xdr:colOff>
      <xdr:row>82</xdr:row>
      <xdr:rowOff>148768</xdr:rowOff>
    </xdr:to>
    <xdr:sp macro="" textlink="">
      <xdr:nvSpPr>
        <xdr:cNvPr id="214" name="楕円 213"/>
        <xdr:cNvSpPr/>
      </xdr:nvSpPr>
      <xdr:spPr>
        <a:xfrm>
          <a:off x="4064000" y="141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133545</xdr:rowOff>
    </xdr:from>
    <xdr:ext cx="736600" cy="259045"/>
    <xdr:sp macro="" textlink="">
      <xdr:nvSpPr>
        <xdr:cNvPr id="215" name="テキスト ボックス 214"/>
        <xdr:cNvSpPr txBox="1"/>
      </xdr:nvSpPr>
      <xdr:spPr>
        <a:xfrm>
          <a:off x="3733800" y="1419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98614</xdr:rowOff>
    </xdr:from>
    <xdr:to>
      <xdr:col>15</xdr:col>
      <xdr:colOff>133350</xdr:colOff>
      <xdr:row>82</xdr:row>
      <xdr:rowOff>28764</xdr:rowOff>
    </xdr:to>
    <xdr:sp macro="" textlink="">
      <xdr:nvSpPr>
        <xdr:cNvPr id="216" name="楕円 215"/>
        <xdr:cNvSpPr/>
      </xdr:nvSpPr>
      <xdr:spPr>
        <a:xfrm>
          <a:off x="3175000" y="139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38941</xdr:rowOff>
    </xdr:from>
    <xdr:ext cx="762000" cy="259045"/>
    <xdr:sp macro="" textlink="">
      <xdr:nvSpPr>
        <xdr:cNvPr id="217" name="テキスト ボックス 216"/>
        <xdr:cNvSpPr txBox="1"/>
      </xdr:nvSpPr>
      <xdr:spPr>
        <a:xfrm>
          <a:off x="2844800" y="1375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81183</xdr:rowOff>
    </xdr:from>
    <xdr:to>
      <xdr:col>11</xdr:col>
      <xdr:colOff>82550</xdr:colOff>
      <xdr:row>82</xdr:row>
      <xdr:rowOff>11333</xdr:rowOff>
    </xdr:to>
    <xdr:sp macro="" textlink="">
      <xdr:nvSpPr>
        <xdr:cNvPr id="218" name="楕円 217"/>
        <xdr:cNvSpPr/>
      </xdr:nvSpPr>
      <xdr:spPr>
        <a:xfrm>
          <a:off x="2286000" y="139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21510</xdr:rowOff>
    </xdr:from>
    <xdr:ext cx="762000" cy="259045"/>
    <xdr:sp macro="" textlink="">
      <xdr:nvSpPr>
        <xdr:cNvPr id="219" name="テキスト ボックス 218"/>
        <xdr:cNvSpPr txBox="1"/>
      </xdr:nvSpPr>
      <xdr:spPr>
        <a:xfrm>
          <a:off x="1955800" y="137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22132</xdr:rowOff>
    </xdr:from>
    <xdr:to>
      <xdr:col>7</xdr:col>
      <xdr:colOff>31750</xdr:colOff>
      <xdr:row>81</xdr:row>
      <xdr:rowOff>123732</xdr:rowOff>
    </xdr:to>
    <xdr:sp macro="" textlink="">
      <xdr:nvSpPr>
        <xdr:cNvPr id="220" name="楕円 219"/>
        <xdr:cNvSpPr/>
      </xdr:nvSpPr>
      <xdr:spPr>
        <a:xfrm>
          <a:off x="1397000" y="139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133909</xdr:rowOff>
    </xdr:from>
    <xdr:ext cx="762000" cy="259045"/>
    <xdr:sp macro="" textlink="">
      <xdr:nvSpPr>
        <xdr:cNvPr id="221" name="テキスト ボックス 220"/>
        <xdr:cNvSpPr txBox="1"/>
      </xdr:nvSpPr>
      <xdr:spPr>
        <a:xfrm>
          <a:off x="1066800" y="1367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職員の経験年数階層の変動等により、令和元年度に比べ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ポイント減少している。今後においては、人件費の推移を注視しつつ、財政負担が過大にならないように人員の適正管理を進め、現在の予算配分の中で、適正な給与水準を実現する。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65314</xdr:rowOff>
    </xdr:to>
    <xdr:cxnSp macro="">
      <xdr:nvCxnSpPr>
        <xdr:cNvPr id="260" name="直線コネクタ 259"/>
        <xdr:cNvCxnSpPr/>
      </xdr:nvCxnSpPr>
      <xdr:spPr>
        <a:xfrm flipV="1">
          <a:off x="15290800" y="143292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3" name="直線コネクタ 262"/>
        <xdr:cNvCxnSpPr/>
      </xdr:nvCxnSpPr>
      <xdr:spPr>
        <a:xfrm>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167821</xdr:rowOff>
    </xdr:to>
    <xdr:cxnSp macro="">
      <xdr:nvCxnSpPr>
        <xdr:cNvPr id="266" name="直線コネクタ 265"/>
        <xdr:cNvCxnSpPr/>
      </xdr:nvCxnSpPr>
      <xdr:spPr>
        <a:xfrm>
          <a:off x="13512800" y="141741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人上回っている。職員数については、今後も適正配置を行い、必要人員を確保し、事務のデジタル化等を推進して効率化を図ることで、適切な人員総数を維持していく。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120197</xdr:rowOff>
    </xdr:from>
    <xdr:to>
      <xdr:col>81</xdr:col>
      <xdr:colOff>44450</xdr:colOff>
      <xdr:row>60</xdr:row>
      <xdr:rowOff>132262</xdr:rowOff>
    </xdr:to>
    <xdr:cxnSp macro="">
      <xdr:nvCxnSpPr>
        <xdr:cNvPr id="322" name="直線コネクタ 321"/>
        <xdr:cNvCxnSpPr/>
      </xdr:nvCxnSpPr>
      <xdr:spPr>
        <a:xfrm>
          <a:off x="16179800" y="1040719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120197</xdr:rowOff>
    </xdr:from>
    <xdr:to>
      <xdr:col>77</xdr:col>
      <xdr:colOff>44450</xdr:colOff>
      <xdr:row>60</xdr:row>
      <xdr:rowOff>140879</xdr:rowOff>
    </xdr:to>
    <xdr:cxnSp macro="">
      <xdr:nvCxnSpPr>
        <xdr:cNvPr id="325" name="直線コネクタ 324"/>
        <xdr:cNvCxnSpPr/>
      </xdr:nvCxnSpPr>
      <xdr:spPr>
        <a:xfrm flipV="1">
          <a:off x="15290800" y="104071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140879</xdr:rowOff>
    </xdr:to>
    <xdr:cxnSp macro="">
      <xdr:nvCxnSpPr>
        <xdr:cNvPr id="328" name="直線コネクタ 327"/>
        <xdr:cNvCxnSpPr/>
      </xdr:nvCxnSpPr>
      <xdr:spPr>
        <a:xfrm>
          <a:off x="14401800" y="104054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118473</xdr:rowOff>
    </xdr:to>
    <xdr:cxnSp macro="">
      <xdr:nvCxnSpPr>
        <xdr:cNvPr id="331" name="直線コネクタ 330"/>
        <xdr:cNvCxnSpPr/>
      </xdr:nvCxnSpPr>
      <xdr:spPr>
        <a:xfrm>
          <a:off x="13512800" y="104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1" name="楕円 340"/>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53539</xdr:rowOff>
    </xdr:from>
    <xdr:ext cx="762000" cy="259045"/>
    <xdr:sp macro="" textlink="">
      <xdr:nvSpPr>
        <xdr:cNvPr id="342" name="定員管理の状況該当値テキスト"/>
        <xdr:cNvSpPr txBox="1"/>
      </xdr:nvSpPr>
      <xdr:spPr>
        <a:xfrm>
          <a:off x="17106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69397</xdr:rowOff>
    </xdr:from>
    <xdr:to>
      <xdr:col>77</xdr:col>
      <xdr:colOff>95250</xdr:colOff>
      <xdr:row>60</xdr:row>
      <xdr:rowOff>170997</xdr:rowOff>
    </xdr:to>
    <xdr:sp macro="" textlink="">
      <xdr:nvSpPr>
        <xdr:cNvPr id="343" name="楕円 342"/>
        <xdr:cNvSpPr/>
      </xdr:nvSpPr>
      <xdr:spPr>
        <a:xfrm>
          <a:off x="16129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155774</xdr:rowOff>
    </xdr:from>
    <xdr:ext cx="736600" cy="259045"/>
    <xdr:sp macro="" textlink="">
      <xdr:nvSpPr>
        <xdr:cNvPr id="344" name="テキスト ボックス 343"/>
        <xdr:cNvSpPr txBox="1"/>
      </xdr:nvSpPr>
      <xdr:spPr>
        <a:xfrm>
          <a:off x="15798800" y="1044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90079</xdr:rowOff>
    </xdr:from>
    <xdr:to>
      <xdr:col>73</xdr:col>
      <xdr:colOff>44450</xdr:colOff>
      <xdr:row>61</xdr:row>
      <xdr:rowOff>20229</xdr:rowOff>
    </xdr:to>
    <xdr:sp macro="" textlink="">
      <xdr:nvSpPr>
        <xdr:cNvPr id="345" name="楕円 344"/>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5006</xdr:rowOff>
    </xdr:from>
    <xdr:ext cx="762000" cy="259045"/>
    <xdr:sp macro="" textlink="">
      <xdr:nvSpPr>
        <xdr:cNvPr id="346" name="テキスト ボックス 345"/>
        <xdr:cNvSpPr txBox="1"/>
      </xdr:nvSpPr>
      <xdr:spPr>
        <a:xfrm>
          <a:off x="14909800" y="104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7" name="楕円 346"/>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8" name="テキスト ボックス 34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9" name="楕円 348"/>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50" name="テキスト ボックス 34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しの子幼稚園建設時の地方債の元金償還が令和３年度から開始されたことが主な要因となって、実質公債費比率が増加した。令和５年度以降は、デジタル防災無線整備に係る地方債元金償還が開始するため、さらなる比率増加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77833</xdr:rowOff>
    </xdr:to>
    <xdr:cxnSp macro="">
      <xdr:nvCxnSpPr>
        <xdr:cNvPr id="385" name="直線コネクタ 384"/>
        <xdr:cNvCxnSpPr/>
      </xdr:nvCxnSpPr>
      <xdr:spPr>
        <a:xfrm>
          <a:off x="16179800" y="67368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43362</xdr:rowOff>
    </xdr:from>
    <xdr:to>
      <xdr:col>77</xdr:col>
      <xdr:colOff>44450</xdr:colOff>
      <xdr:row>39</xdr:row>
      <xdr:rowOff>50256</xdr:rowOff>
    </xdr:to>
    <xdr:cxnSp macro="">
      <xdr:nvCxnSpPr>
        <xdr:cNvPr id="388" name="直線コネクタ 387"/>
        <xdr:cNvCxnSpPr/>
      </xdr:nvCxnSpPr>
      <xdr:spPr>
        <a:xfrm>
          <a:off x="15290800" y="672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29573</xdr:rowOff>
    </xdr:from>
    <xdr:to>
      <xdr:col>72</xdr:col>
      <xdr:colOff>203200</xdr:colOff>
      <xdr:row>39</xdr:row>
      <xdr:rowOff>43362</xdr:rowOff>
    </xdr:to>
    <xdr:cxnSp macro="">
      <xdr:nvCxnSpPr>
        <xdr:cNvPr id="391" name="直線コネクタ 390"/>
        <xdr:cNvCxnSpPr/>
      </xdr:nvCxnSpPr>
      <xdr:spPr>
        <a:xfrm>
          <a:off x="14401800" y="671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29573</xdr:rowOff>
    </xdr:to>
    <xdr:cxnSp macro="">
      <xdr:nvCxnSpPr>
        <xdr:cNvPr id="394" name="直線コネクタ 393"/>
        <xdr:cNvCxnSpPr/>
      </xdr:nvCxnSpPr>
      <xdr:spPr>
        <a:xfrm>
          <a:off x="13512800" y="66747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404" name="楕円 403"/>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43560</xdr:rowOff>
    </xdr:from>
    <xdr:ext cx="762000" cy="259045"/>
    <xdr:sp macro="" textlink="">
      <xdr:nvSpPr>
        <xdr:cNvPr id="405"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6" name="楕円 405"/>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7" name="テキスト ボックス 406"/>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164012</xdr:rowOff>
    </xdr:from>
    <xdr:to>
      <xdr:col>73</xdr:col>
      <xdr:colOff>44450</xdr:colOff>
      <xdr:row>39</xdr:row>
      <xdr:rowOff>94162</xdr:rowOff>
    </xdr:to>
    <xdr:sp macro="" textlink="">
      <xdr:nvSpPr>
        <xdr:cNvPr id="408" name="楕円 407"/>
        <xdr:cNvSpPr/>
      </xdr:nvSpPr>
      <xdr:spPr>
        <a:xfrm>
          <a:off x="15240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104339</xdr:rowOff>
    </xdr:from>
    <xdr:ext cx="762000" cy="259045"/>
    <xdr:sp macro="" textlink="">
      <xdr:nvSpPr>
        <xdr:cNvPr id="409" name="テキスト ボックス 408"/>
        <xdr:cNvSpPr txBox="1"/>
      </xdr:nvSpPr>
      <xdr:spPr>
        <a:xfrm>
          <a:off x="14909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150223</xdr:rowOff>
    </xdr:from>
    <xdr:to>
      <xdr:col>68</xdr:col>
      <xdr:colOff>203200</xdr:colOff>
      <xdr:row>39</xdr:row>
      <xdr:rowOff>80373</xdr:rowOff>
    </xdr:to>
    <xdr:sp macro="" textlink="">
      <xdr:nvSpPr>
        <xdr:cNvPr id="410" name="楕円 409"/>
        <xdr:cNvSpPr/>
      </xdr:nvSpPr>
      <xdr:spPr>
        <a:xfrm>
          <a:off x="14351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90550</xdr:rowOff>
    </xdr:from>
    <xdr:ext cx="762000" cy="259045"/>
    <xdr:sp macro="" textlink="">
      <xdr:nvSpPr>
        <xdr:cNvPr id="411" name="テキスト ボックス 410"/>
        <xdr:cNvSpPr txBox="1"/>
      </xdr:nvSpPr>
      <xdr:spPr>
        <a:xfrm>
          <a:off x="14020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これまで経常的に行ってきた事業費が抑制され、財政調整基金の現在高が増加したこと、ふるさと納税の需要の高まりによるふれあいふるさと基金の増加が影響し、充当可能財源等が将来負担額を上回ったため、将来負担比率は算出されなかった。今後も比率維持のため、交付税算入率の高い有利な地方債の発行に努め、コスト削減に努め、財政調整基金等の繰入を抑制するなどの対策を講じ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76271</xdr:rowOff>
    </xdr:from>
    <xdr:to>
      <xdr:col>77</xdr:col>
      <xdr:colOff>44450</xdr:colOff>
      <xdr:row>14</xdr:row>
      <xdr:rowOff>111125</xdr:rowOff>
    </xdr:to>
    <xdr:cxnSp macro="">
      <xdr:nvCxnSpPr>
        <xdr:cNvPr id="447" name="直線コネクタ 446"/>
        <xdr:cNvCxnSpPr/>
      </xdr:nvCxnSpPr>
      <xdr:spPr>
        <a:xfrm flipV="1">
          <a:off x="15290800" y="2476571"/>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101741</xdr:rowOff>
    </xdr:from>
    <xdr:to>
      <xdr:col>72</xdr:col>
      <xdr:colOff>203200</xdr:colOff>
      <xdr:row>14</xdr:row>
      <xdr:rowOff>111125</xdr:rowOff>
    </xdr:to>
    <xdr:cxnSp macro="">
      <xdr:nvCxnSpPr>
        <xdr:cNvPr id="450" name="直線コネクタ 449"/>
        <xdr:cNvCxnSpPr/>
      </xdr:nvCxnSpPr>
      <xdr:spPr>
        <a:xfrm>
          <a:off x="14401800" y="250204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2" name="テキスト ボックス 451"/>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14</xdr:row>
      <xdr:rowOff>101741</xdr:rowOff>
    </xdr:to>
    <xdr:cxnSp macro="">
      <xdr:nvCxnSpPr>
        <xdr:cNvPr id="453" name="直線コネクタ 452"/>
        <xdr:cNvCxnSpPr/>
      </xdr:nvCxnSpPr>
      <xdr:spPr>
        <a:xfrm>
          <a:off x="13512800" y="2426970"/>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5" name="テキスト ボックス 454"/>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6" name="フローチャート: 判断 455"/>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7" name="テキスト ボックス 456"/>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8" name="フローチャート: 判断 457"/>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9" name="テキスト ボックス 458"/>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25471</xdr:rowOff>
    </xdr:from>
    <xdr:to>
      <xdr:col>77</xdr:col>
      <xdr:colOff>95250</xdr:colOff>
      <xdr:row>14</xdr:row>
      <xdr:rowOff>127071</xdr:rowOff>
    </xdr:to>
    <xdr:sp macro="" textlink="">
      <xdr:nvSpPr>
        <xdr:cNvPr id="465" name="楕円 464"/>
        <xdr:cNvSpPr/>
      </xdr:nvSpPr>
      <xdr:spPr>
        <a:xfrm>
          <a:off x="161290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137248</xdr:rowOff>
    </xdr:from>
    <xdr:ext cx="736600" cy="259045"/>
    <xdr:sp macro="" textlink="">
      <xdr:nvSpPr>
        <xdr:cNvPr id="466" name="テキスト ボックス 465"/>
        <xdr:cNvSpPr txBox="1"/>
      </xdr:nvSpPr>
      <xdr:spPr>
        <a:xfrm>
          <a:off x="15798800" y="219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67" name="楕円 466"/>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xdr:rowOff>
    </xdr:from>
    <xdr:ext cx="762000" cy="259045"/>
    <xdr:sp macro="" textlink="">
      <xdr:nvSpPr>
        <xdr:cNvPr id="468" name="テキスト ボックス 467"/>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50941</xdr:rowOff>
    </xdr:from>
    <xdr:to>
      <xdr:col>68</xdr:col>
      <xdr:colOff>203200</xdr:colOff>
      <xdr:row>14</xdr:row>
      <xdr:rowOff>152541</xdr:rowOff>
    </xdr:to>
    <xdr:sp macro="" textlink="">
      <xdr:nvSpPr>
        <xdr:cNvPr id="469" name="楕円 468"/>
        <xdr:cNvSpPr/>
      </xdr:nvSpPr>
      <xdr:spPr>
        <a:xfrm>
          <a:off x="14351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162718</xdr:rowOff>
    </xdr:from>
    <xdr:ext cx="762000" cy="259045"/>
    <xdr:sp macro="" textlink="">
      <xdr:nvSpPr>
        <xdr:cNvPr id="470" name="テキスト ボックス 469"/>
        <xdr:cNvSpPr txBox="1"/>
      </xdr:nvSpPr>
      <xdr:spPr>
        <a:xfrm>
          <a:off x="14020800" y="22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71" name="楕円 470"/>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72" name="テキスト ボックス 471"/>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ポイント減少しているが、会計年度任用職員制度開始前である令和元年度を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ポイント上回っており、過去２番目に高い状況となっている。今後も限られた財源の中で、効率的に人員配置を行うことで、人件費の適正化を図っていく。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38</xdr:row>
      <xdr:rowOff>26416</xdr:rowOff>
    </xdr:to>
    <xdr:cxnSp macro="">
      <xdr:nvCxnSpPr>
        <xdr:cNvPr id="64" name="直線コネクタ 63"/>
        <xdr:cNvCxnSpPr/>
      </xdr:nvCxnSpPr>
      <xdr:spPr>
        <a:xfrm flipV="1">
          <a:off x="3987800" y="64226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38</xdr:row>
      <xdr:rowOff>26416</xdr:rowOff>
    </xdr:to>
    <xdr:cxnSp macro="">
      <xdr:nvCxnSpPr>
        <xdr:cNvPr id="67" name="直線コネクタ 66"/>
        <xdr:cNvCxnSpPr/>
      </xdr:nvCxnSpPr>
      <xdr:spPr>
        <a:xfrm>
          <a:off x="3098800" y="63540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37846</xdr:rowOff>
    </xdr:to>
    <xdr:cxnSp macro="">
      <xdr:nvCxnSpPr>
        <xdr:cNvPr id="70" name="直線コネクタ 69"/>
        <xdr:cNvCxnSpPr/>
      </xdr:nvCxnSpPr>
      <xdr:spPr>
        <a:xfrm flipV="1">
          <a:off x="2209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42418</xdr:rowOff>
    </xdr:to>
    <xdr:cxnSp macro="">
      <xdr:nvCxnSpPr>
        <xdr:cNvPr id="73" name="直線コネクタ 72"/>
        <xdr:cNvCxnSpPr/>
      </xdr:nvCxnSpPr>
      <xdr:spPr>
        <a:xfrm flipV="1">
          <a:off x="1320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今後新型コロナウイルス感染症が収束した後は、休止となっていた事業が再開され、事業費及び比率も増加していくものと予測されるが、効果の薄い事業費支出を抑制し、比率の維持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81280</xdr:rowOff>
    </xdr:to>
    <xdr:cxnSp macro="">
      <xdr:nvCxnSpPr>
        <xdr:cNvPr id="123" name="直線コネクタ 122"/>
        <xdr:cNvCxnSpPr/>
      </xdr:nvCxnSpPr>
      <xdr:spPr>
        <a:xfrm flipV="1">
          <a:off x="15671800" y="24267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92710</xdr:rowOff>
    </xdr:to>
    <xdr:cxnSp macro="">
      <xdr:nvCxnSpPr>
        <xdr:cNvPr id="126" name="直線コネクタ 125"/>
        <xdr:cNvCxnSpPr/>
      </xdr:nvCxnSpPr>
      <xdr:spPr>
        <a:xfrm flipV="1">
          <a:off x="14782800" y="248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40132</xdr:rowOff>
    </xdr:to>
    <xdr:cxnSp macro="">
      <xdr:nvCxnSpPr>
        <xdr:cNvPr id="129" name="直線コネクタ 128"/>
        <xdr:cNvCxnSpPr/>
      </xdr:nvCxnSpPr>
      <xdr:spPr>
        <a:xfrm flipV="1">
          <a:off x="13893800" y="2664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40132</xdr:rowOff>
    </xdr:to>
    <xdr:cxnSp macro="">
      <xdr:nvCxnSpPr>
        <xdr:cNvPr id="132" name="直線コネクタ 131"/>
        <xdr:cNvCxnSpPr/>
      </xdr:nvCxnSpPr>
      <xdr:spPr>
        <a:xfrm>
          <a:off x="13004800" y="2765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2" name="楕円 141"/>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3"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4" name="楕円 143"/>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5" name="テキスト ボックス 144"/>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8" name="楕円 147"/>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9" name="テキスト ボックス 148"/>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0" name="楕円 149"/>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1" name="テキスト ボックス 150"/>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ポイント上回っているため、依然として高い比率を維持している。今後事業内容等を精査し、事業費が過大とならないよう努める。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4" name="直線コネクタ 183"/>
        <xdr:cNvCxnSpPr/>
      </xdr:nvCxnSpPr>
      <xdr:spPr>
        <a:xfrm flipV="1">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50800</xdr:rowOff>
    </xdr:to>
    <xdr:cxnSp macro="">
      <xdr:nvCxnSpPr>
        <xdr:cNvPr id="187" name="直線コネクタ 186"/>
        <xdr:cNvCxnSpPr/>
      </xdr:nvCxnSpPr>
      <xdr:spPr>
        <a:xfrm flipV="1">
          <a:off x="3098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76200</xdr:rowOff>
    </xdr:to>
    <xdr:cxnSp macro="">
      <xdr:nvCxnSpPr>
        <xdr:cNvPr id="190" name="直線コネクタ 189"/>
        <xdr:cNvCxnSpPr/>
      </xdr:nvCxnSpPr>
      <xdr:spPr>
        <a:xfrm flipV="1">
          <a:off x="2209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101600</xdr:rowOff>
    </xdr:to>
    <xdr:cxnSp macro="">
      <xdr:nvCxnSpPr>
        <xdr:cNvPr id="193" name="直線コネクタ 192"/>
        <xdr:cNvCxnSpPr/>
      </xdr:nvCxnSpPr>
      <xdr:spPr>
        <a:xfrm flipV="1">
          <a:off x="1320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3" name="楕円 202"/>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4"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5" name="楕円 204"/>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6" name="テキスト ボックス 205"/>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09" name="楕円 208"/>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0" name="テキスト ボックス 209"/>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1" name="楕円 210"/>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2" name="テキスト ボックス 211"/>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前年度比１ポイント減となっており、類似団体と比較すると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一時的に比率は減少しているが、今後も医療・介護に係る給付費等の社会保障経費は、今後も増加が予測されるため、繰出金に充当するための一般財源を確保していくことが急務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56243</xdr:rowOff>
    </xdr:to>
    <xdr:cxnSp macro="">
      <xdr:nvCxnSpPr>
        <xdr:cNvPr id="247" name="直線コネクタ 246"/>
        <xdr:cNvCxnSpPr/>
      </xdr:nvCxnSpPr>
      <xdr:spPr>
        <a:xfrm flipV="1">
          <a:off x="15671800" y="10234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162378</xdr:rowOff>
    </xdr:from>
    <xdr:to>
      <xdr:col>78</xdr:col>
      <xdr:colOff>69850</xdr:colOff>
      <xdr:row>60</xdr:row>
      <xdr:rowOff>56243</xdr:rowOff>
    </xdr:to>
    <xdr:cxnSp macro="">
      <xdr:nvCxnSpPr>
        <xdr:cNvPr id="250" name="直線コネクタ 249"/>
        <xdr:cNvCxnSpPr/>
      </xdr:nvCxnSpPr>
      <xdr:spPr>
        <a:xfrm>
          <a:off x="14782800" y="1027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59</xdr:row>
      <xdr:rowOff>162378</xdr:rowOff>
    </xdr:to>
    <xdr:cxnSp macro="">
      <xdr:nvCxnSpPr>
        <xdr:cNvPr id="253" name="直線コネクタ 252"/>
        <xdr:cNvCxnSpPr/>
      </xdr:nvCxnSpPr>
      <xdr:spPr>
        <a:xfrm>
          <a:off x="13893800" y="1026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12700</xdr:rowOff>
    </xdr:to>
    <xdr:cxnSp macro="">
      <xdr:nvCxnSpPr>
        <xdr:cNvPr id="256" name="直線コネクタ 255"/>
        <xdr:cNvCxnSpPr/>
      </xdr:nvCxnSpPr>
      <xdr:spPr>
        <a:xfrm flipV="1">
          <a:off x="13004800" y="1026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6" name="楕円 265"/>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67"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68" name="楕円 267"/>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69" name="テキスト ボックス 268"/>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111578</xdr:rowOff>
    </xdr:from>
    <xdr:to>
      <xdr:col>74</xdr:col>
      <xdr:colOff>31750</xdr:colOff>
      <xdr:row>60</xdr:row>
      <xdr:rowOff>41728</xdr:rowOff>
    </xdr:to>
    <xdr:sp macro="" textlink="">
      <xdr:nvSpPr>
        <xdr:cNvPr id="270" name="楕円 269"/>
        <xdr:cNvSpPr/>
      </xdr:nvSpPr>
      <xdr:spPr>
        <a:xfrm>
          <a:off x="1473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26505</xdr:rowOff>
    </xdr:from>
    <xdr:ext cx="762000" cy="259045"/>
    <xdr:sp macro="" textlink="">
      <xdr:nvSpPr>
        <xdr:cNvPr id="271" name="テキスト ボックス 270"/>
        <xdr:cNvSpPr txBox="1"/>
      </xdr:nvSpPr>
      <xdr:spPr>
        <a:xfrm>
          <a:off x="1440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2" name="楕円 271"/>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3" name="テキスト ボックス 272"/>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ポイント減少している。今後も補助費等については、補助の必要性を見極め、住民福祉に結びつかない効果の薄い補助金は精査を行う。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58420</xdr:rowOff>
    </xdr:to>
    <xdr:cxnSp macro="">
      <xdr:nvCxnSpPr>
        <xdr:cNvPr id="305" name="直線コネクタ 304"/>
        <xdr:cNvCxnSpPr/>
      </xdr:nvCxnSpPr>
      <xdr:spPr>
        <a:xfrm flipV="1">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08" name="直線コネクタ 307"/>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72136</xdr:rowOff>
    </xdr:to>
    <xdr:cxnSp macro="">
      <xdr:nvCxnSpPr>
        <xdr:cNvPr id="311" name="直線コネクタ 310"/>
        <xdr:cNvCxnSpPr/>
      </xdr:nvCxnSpPr>
      <xdr:spPr>
        <a:xfrm flipV="1">
          <a:off x="13893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4" name="直線コネクタ 313"/>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4" name="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0" name="楕円 329"/>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1" name="テキスト ボックス 330"/>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2" name="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3" name="テキスト ボックス 33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ている。令和５年度から、過去に整備したデジタル防災無線整備事業に係る地方債元金償還が開始されるため、今後比率の増加が予測される。今後地方債現在高の推移を注視し、交付税算入率の高い有利な地方債を発行するなど、実質的な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35561</xdr:rowOff>
    </xdr:to>
    <xdr:cxnSp macro="">
      <xdr:nvCxnSpPr>
        <xdr:cNvPr id="363" name="直線コネクタ 362"/>
        <xdr:cNvCxnSpPr/>
      </xdr:nvCxnSpPr>
      <xdr:spPr>
        <a:xfrm>
          <a:off x="3987800" y="13052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30987</xdr:rowOff>
    </xdr:to>
    <xdr:cxnSp macro="">
      <xdr:nvCxnSpPr>
        <xdr:cNvPr id="366" name="直線コネクタ 365"/>
        <xdr:cNvCxnSpPr/>
      </xdr:nvCxnSpPr>
      <xdr:spPr>
        <a:xfrm flipV="1">
          <a:off x="3098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35561</xdr:rowOff>
    </xdr:to>
    <xdr:cxnSp macro="">
      <xdr:nvCxnSpPr>
        <xdr:cNvPr id="369" name="直線コネクタ 368"/>
        <xdr:cNvCxnSpPr/>
      </xdr:nvCxnSpPr>
      <xdr:spPr>
        <a:xfrm flipV="1">
          <a:off x="2209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35561</xdr:rowOff>
    </xdr:to>
    <xdr:cxnSp macro="">
      <xdr:nvCxnSpPr>
        <xdr:cNvPr id="372" name="直線コネクタ 371"/>
        <xdr:cNvCxnSpPr/>
      </xdr:nvCxnSpPr>
      <xdr:spPr>
        <a:xfrm>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ポイントの減となっている。要因としては、国補正に伴う普通交付税の再算定があり、経常的な一般財源収入が増加したことが挙げられる。しかしながら、類似団体平均を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ポイント上回っているため、今後も引き続き、経常支出の精査に努め、指標を改善していくよう財政運営を行っていく。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43180</xdr:rowOff>
    </xdr:to>
    <xdr:cxnSp macro="">
      <xdr:nvCxnSpPr>
        <xdr:cNvPr id="424" name="直線コネクタ 423"/>
        <xdr:cNvCxnSpPr/>
      </xdr:nvCxnSpPr>
      <xdr:spPr>
        <a:xfrm flipV="1">
          <a:off x="15671800" y="1337818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43180</xdr:rowOff>
    </xdr:to>
    <xdr:cxnSp macro="">
      <xdr:nvCxnSpPr>
        <xdr:cNvPr id="427" name="直線コネクタ 426"/>
        <xdr:cNvCxnSpPr/>
      </xdr:nvCxnSpPr>
      <xdr:spPr>
        <a:xfrm>
          <a:off x="14782800" y="134962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79</xdr:row>
      <xdr:rowOff>58420</xdr:rowOff>
    </xdr:to>
    <xdr:cxnSp macro="">
      <xdr:nvCxnSpPr>
        <xdr:cNvPr id="430" name="直線コネクタ 429"/>
        <xdr:cNvCxnSpPr/>
      </xdr:nvCxnSpPr>
      <xdr:spPr>
        <a:xfrm flipV="1">
          <a:off x="13893800" y="134962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77470</xdr:rowOff>
    </xdr:to>
    <xdr:cxnSp macro="">
      <xdr:nvCxnSpPr>
        <xdr:cNvPr id="433" name="直線コネクタ 432"/>
        <xdr:cNvCxnSpPr/>
      </xdr:nvCxnSpPr>
      <xdr:spPr>
        <a:xfrm flipV="1">
          <a:off x="13004800" y="1360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3" name="楕円 442"/>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44"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7" name="楕円 446"/>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12716</xdr:rowOff>
    </xdr:from>
    <xdr:ext cx="762000" cy="259045"/>
    <xdr:sp macro="" textlink="">
      <xdr:nvSpPr>
        <xdr:cNvPr id="448" name="テキスト ボックス 447"/>
        <xdr:cNvSpPr txBox="1"/>
      </xdr:nvSpPr>
      <xdr:spPr>
        <a:xfrm>
          <a:off x="14401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9" name="楕円 448"/>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0" name="テキスト ボックス 449"/>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1" name="楕円 450"/>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2" name="テキスト ボックス 451"/>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56129</xdr:rowOff>
    </xdr:from>
    <xdr:to>
      <xdr:col>29</xdr:col>
      <xdr:colOff>127000</xdr:colOff>
      <xdr:row>17</xdr:row>
      <xdr:rowOff>85585</xdr:rowOff>
    </xdr:to>
    <xdr:cxnSp macro="">
      <xdr:nvCxnSpPr>
        <xdr:cNvPr id="52" name="直線コネクタ 51"/>
        <xdr:cNvCxnSpPr/>
      </xdr:nvCxnSpPr>
      <xdr:spPr bwMode="auto">
        <a:xfrm flipV="1">
          <a:off x="5003800" y="3018404"/>
          <a:ext cx="6477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40906</xdr:rowOff>
    </xdr:from>
    <xdr:ext cx="762000" cy="259045"/>
    <xdr:sp macro="" textlink="">
      <xdr:nvSpPr>
        <xdr:cNvPr id="53" name="人口1人当たり決算額の推移平均値テキスト130"/>
        <xdr:cNvSpPr txBox="1"/>
      </xdr:nvSpPr>
      <xdr:spPr>
        <a:xfrm>
          <a:off x="5740400" y="3003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85585</xdr:rowOff>
    </xdr:from>
    <xdr:to>
      <xdr:col>26</xdr:col>
      <xdr:colOff>50800</xdr:colOff>
      <xdr:row>17</xdr:row>
      <xdr:rowOff>163783</xdr:rowOff>
    </xdr:to>
    <xdr:cxnSp macro="">
      <xdr:nvCxnSpPr>
        <xdr:cNvPr id="55" name="直線コネクタ 54"/>
        <xdr:cNvCxnSpPr/>
      </xdr:nvCxnSpPr>
      <xdr:spPr bwMode="auto">
        <a:xfrm flipV="1">
          <a:off x="4305300" y="3047860"/>
          <a:ext cx="698500" cy="7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163783</xdr:rowOff>
    </xdr:from>
    <xdr:to>
      <xdr:col>22</xdr:col>
      <xdr:colOff>114300</xdr:colOff>
      <xdr:row>18</xdr:row>
      <xdr:rowOff>16662</xdr:rowOff>
    </xdr:to>
    <xdr:cxnSp macro="">
      <xdr:nvCxnSpPr>
        <xdr:cNvPr id="58" name="直線コネクタ 57"/>
        <xdr:cNvCxnSpPr/>
      </xdr:nvCxnSpPr>
      <xdr:spPr bwMode="auto">
        <a:xfrm flipV="1">
          <a:off x="3606800" y="3126058"/>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16662</xdr:rowOff>
    </xdr:from>
    <xdr:to>
      <xdr:col>18</xdr:col>
      <xdr:colOff>177800</xdr:colOff>
      <xdr:row>18</xdr:row>
      <xdr:rowOff>73584</xdr:rowOff>
    </xdr:to>
    <xdr:cxnSp macro="">
      <xdr:nvCxnSpPr>
        <xdr:cNvPr id="61" name="直線コネクタ 60"/>
        <xdr:cNvCxnSpPr/>
      </xdr:nvCxnSpPr>
      <xdr:spPr bwMode="auto">
        <a:xfrm flipV="1">
          <a:off x="2908300" y="3150387"/>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5329</xdr:rowOff>
    </xdr:from>
    <xdr:to>
      <xdr:col>29</xdr:col>
      <xdr:colOff>177800</xdr:colOff>
      <xdr:row>17</xdr:row>
      <xdr:rowOff>106929</xdr:rowOff>
    </xdr:to>
    <xdr:sp macro="" textlink="">
      <xdr:nvSpPr>
        <xdr:cNvPr id="71" name="楕円 70"/>
        <xdr:cNvSpPr/>
      </xdr:nvSpPr>
      <xdr:spPr bwMode="auto">
        <a:xfrm>
          <a:off x="5600700" y="296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21856</xdr:rowOff>
    </xdr:from>
    <xdr:ext cx="762000" cy="259045"/>
    <xdr:sp macro="" textlink="">
      <xdr:nvSpPr>
        <xdr:cNvPr id="72" name="人口1人当たり決算額の推移該当値テキスト130"/>
        <xdr:cNvSpPr txBox="1"/>
      </xdr:nvSpPr>
      <xdr:spPr>
        <a:xfrm>
          <a:off x="5740400" y="281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34785</xdr:rowOff>
    </xdr:from>
    <xdr:to>
      <xdr:col>26</xdr:col>
      <xdr:colOff>101600</xdr:colOff>
      <xdr:row>17</xdr:row>
      <xdr:rowOff>136385</xdr:rowOff>
    </xdr:to>
    <xdr:sp macro="" textlink="">
      <xdr:nvSpPr>
        <xdr:cNvPr id="73" name="楕円 72"/>
        <xdr:cNvSpPr/>
      </xdr:nvSpPr>
      <xdr:spPr bwMode="auto">
        <a:xfrm>
          <a:off x="4953000" y="299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146562</xdr:rowOff>
    </xdr:from>
    <xdr:ext cx="736600" cy="259045"/>
    <xdr:sp macro="" textlink="">
      <xdr:nvSpPr>
        <xdr:cNvPr id="74" name="テキスト ボックス 73"/>
        <xdr:cNvSpPr txBox="1"/>
      </xdr:nvSpPr>
      <xdr:spPr>
        <a:xfrm>
          <a:off x="4622800" y="276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112983</xdr:rowOff>
    </xdr:from>
    <xdr:to>
      <xdr:col>22</xdr:col>
      <xdr:colOff>165100</xdr:colOff>
      <xdr:row>18</xdr:row>
      <xdr:rowOff>43133</xdr:rowOff>
    </xdr:to>
    <xdr:sp macro="" textlink="">
      <xdr:nvSpPr>
        <xdr:cNvPr id="75" name="楕円 74"/>
        <xdr:cNvSpPr/>
      </xdr:nvSpPr>
      <xdr:spPr bwMode="auto">
        <a:xfrm>
          <a:off x="4254500" y="307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27910</xdr:rowOff>
    </xdr:from>
    <xdr:ext cx="762000" cy="259045"/>
    <xdr:sp macro="" textlink="">
      <xdr:nvSpPr>
        <xdr:cNvPr id="76" name="テキスト ボックス 75"/>
        <xdr:cNvSpPr txBox="1"/>
      </xdr:nvSpPr>
      <xdr:spPr>
        <a:xfrm>
          <a:off x="3924300" y="316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137312</xdr:rowOff>
    </xdr:from>
    <xdr:to>
      <xdr:col>19</xdr:col>
      <xdr:colOff>38100</xdr:colOff>
      <xdr:row>18</xdr:row>
      <xdr:rowOff>67462</xdr:rowOff>
    </xdr:to>
    <xdr:sp macro="" textlink="">
      <xdr:nvSpPr>
        <xdr:cNvPr id="77" name="楕円 76"/>
        <xdr:cNvSpPr/>
      </xdr:nvSpPr>
      <xdr:spPr bwMode="auto">
        <a:xfrm>
          <a:off x="3556000" y="309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52240</xdr:rowOff>
    </xdr:from>
    <xdr:ext cx="762000" cy="259045"/>
    <xdr:sp macro="" textlink="">
      <xdr:nvSpPr>
        <xdr:cNvPr id="78" name="テキスト ボックス 77"/>
        <xdr:cNvSpPr txBox="1"/>
      </xdr:nvSpPr>
      <xdr:spPr>
        <a:xfrm>
          <a:off x="3225800" y="31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22784</xdr:rowOff>
    </xdr:from>
    <xdr:to>
      <xdr:col>15</xdr:col>
      <xdr:colOff>101600</xdr:colOff>
      <xdr:row>18</xdr:row>
      <xdr:rowOff>124384</xdr:rowOff>
    </xdr:to>
    <xdr:sp macro="" textlink="">
      <xdr:nvSpPr>
        <xdr:cNvPr id="79" name="楕円 78"/>
        <xdr:cNvSpPr/>
      </xdr:nvSpPr>
      <xdr:spPr bwMode="auto">
        <a:xfrm>
          <a:off x="2857500" y="31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109161</xdr:rowOff>
    </xdr:from>
    <xdr:ext cx="762000" cy="259045"/>
    <xdr:sp macro="" textlink="">
      <xdr:nvSpPr>
        <xdr:cNvPr id="80" name="テキスト ボックス 79"/>
        <xdr:cNvSpPr txBox="1"/>
      </xdr:nvSpPr>
      <xdr:spPr>
        <a:xfrm>
          <a:off x="2527300" y="32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11538</xdr:rowOff>
    </xdr:from>
    <xdr:to>
      <xdr:col>29</xdr:col>
      <xdr:colOff>127000</xdr:colOff>
      <xdr:row>36</xdr:row>
      <xdr:rowOff>66059</xdr:rowOff>
    </xdr:to>
    <xdr:cxnSp macro="">
      <xdr:nvCxnSpPr>
        <xdr:cNvPr id="113" name="直線コネクタ 112"/>
        <xdr:cNvCxnSpPr/>
      </xdr:nvCxnSpPr>
      <xdr:spPr bwMode="auto">
        <a:xfrm flipV="1">
          <a:off x="5003800" y="6964788"/>
          <a:ext cx="6477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66059</xdr:rowOff>
    </xdr:from>
    <xdr:to>
      <xdr:col>26</xdr:col>
      <xdr:colOff>50800</xdr:colOff>
      <xdr:row>36</xdr:row>
      <xdr:rowOff>87585</xdr:rowOff>
    </xdr:to>
    <xdr:cxnSp macro="">
      <xdr:nvCxnSpPr>
        <xdr:cNvPr id="116" name="直線コネクタ 115"/>
        <xdr:cNvCxnSpPr/>
      </xdr:nvCxnSpPr>
      <xdr:spPr bwMode="auto">
        <a:xfrm flipV="1">
          <a:off x="4305300" y="7019309"/>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83127</xdr:rowOff>
    </xdr:from>
    <xdr:to>
      <xdr:col>22</xdr:col>
      <xdr:colOff>114300</xdr:colOff>
      <xdr:row>36</xdr:row>
      <xdr:rowOff>87585</xdr:rowOff>
    </xdr:to>
    <xdr:cxnSp macro="">
      <xdr:nvCxnSpPr>
        <xdr:cNvPr id="119" name="直線コネクタ 118"/>
        <xdr:cNvCxnSpPr/>
      </xdr:nvCxnSpPr>
      <xdr:spPr bwMode="auto">
        <a:xfrm>
          <a:off x="3606800" y="7036377"/>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83127</xdr:rowOff>
    </xdr:from>
    <xdr:to>
      <xdr:col>18</xdr:col>
      <xdr:colOff>177800</xdr:colOff>
      <xdr:row>36</xdr:row>
      <xdr:rowOff>85319</xdr:rowOff>
    </xdr:to>
    <xdr:cxnSp macro="">
      <xdr:nvCxnSpPr>
        <xdr:cNvPr id="122" name="直線コネクタ 121"/>
        <xdr:cNvCxnSpPr/>
      </xdr:nvCxnSpPr>
      <xdr:spPr bwMode="auto">
        <a:xfrm flipV="1">
          <a:off x="2908300" y="7036377"/>
          <a:ext cx="698500" cy="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303638</xdr:rowOff>
    </xdr:from>
    <xdr:to>
      <xdr:col>29</xdr:col>
      <xdr:colOff>177800</xdr:colOff>
      <xdr:row>36</xdr:row>
      <xdr:rowOff>62338</xdr:rowOff>
    </xdr:to>
    <xdr:sp macro="" textlink="">
      <xdr:nvSpPr>
        <xdr:cNvPr id="132" name="楕円 131"/>
        <xdr:cNvSpPr/>
      </xdr:nvSpPr>
      <xdr:spPr bwMode="auto">
        <a:xfrm>
          <a:off x="5600700" y="691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275715</xdr:rowOff>
    </xdr:from>
    <xdr:ext cx="762000" cy="259045"/>
    <xdr:sp macro="" textlink="">
      <xdr:nvSpPr>
        <xdr:cNvPr id="133" name="人口1人当たり決算額の推移該当値テキスト445"/>
        <xdr:cNvSpPr txBox="1"/>
      </xdr:nvSpPr>
      <xdr:spPr>
        <a:xfrm>
          <a:off x="5740400" y="68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15259</xdr:rowOff>
    </xdr:from>
    <xdr:to>
      <xdr:col>26</xdr:col>
      <xdr:colOff>101600</xdr:colOff>
      <xdr:row>36</xdr:row>
      <xdr:rowOff>116859</xdr:rowOff>
    </xdr:to>
    <xdr:sp macro="" textlink="">
      <xdr:nvSpPr>
        <xdr:cNvPr id="134" name="楕円 133"/>
        <xdr:cNvSpPr/>
      </xdr:nvSpPr>
      <xdr:spPr bwMode="auto">
        <a:xfrm>
          <a:off x="4953000" y="69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101636</xdr:rowOff>
    </xdr:from>
    <xdr:ext cx="736600" cy="259045"/>
    <xdr:sp macro="" textlink="">
      <xdr:nvSpPr>
        <xdr:cNvPr id="135" name="テキスト ボックス 134"/>
        <xdr:cNvSpPr txBox="1"/>
      </xdr:nvSpPr>
      <xdr:spPr>
        <a:xfrm>
          <a:off x="4622800" y="705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36785</xdr:rowOff>
    </xdr:from>
    <xdr:to>
      <xdr:col>22</xdr:col>
      <xdr:colOff>165100</xdr:colOff>
      <xdr:row>36</xdr:row>
      <xdr:rowOff>138385</xdr:rowOff>
    </xdr:to>
    <xdr:sp macro="" textlink="">
      <xdr:nvSpPr>
        <xdr:cNvPr id="136" name="楕円 135"/>
        <xdr:cNvSpPr/>
      </xdr:nvSpPr>
      <xdr:spPr bwMode="auto">
        <a:xfrm>
          <a:off x="4254500" y="699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123162</xdr:rowOff>
    </xdr:from>
    <xdr:ext cx="762000" cy="259045"/>
    <xdr:sp macro="" textlink="">
      <xdr:nvSpPr>
        <xdr:cNvPr id="137" name="テキスト ボックス 136"/>
        <xdr:cNvSpPr txBox="1"/>
      </xdr:nvSpPr>
      <xdr:spPr>
        <a:xfrm>
          <a:off x="3924300" y="707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32327</xdr:rowOff>
    </xdr:from>
    <xdr:to>
      <xdr:col>19</xdr:col>
      <xdr:colOff>38100</xdr:colOff>
      <xdr:row>36</xdr:row>
      <xdr:rowOff>133927</xdr:rowOff>
    </xdr:to>
    <xdr:sp macro="" textlink="">
      <xdr:nvSpPr>
        <xdr:cNvPr id="138" name="楕円 137"/>
        <xdr:cNvSpPr/>
      </xdr:nvSpPr>
      <xdr:spPr bwMode="auto">
        <a:xfrm>
          <a:off x="3556000" y="69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118704</xdr:rowOff>
    </xdr:from>
    <xdr:ext cx="762000" cy="259045"/>
    <xdr:sp macro="" textlink="">
      <xdr:nvSpPr>
        <xdr:cNvPr id="139" name="テキスト ボックス 138"/>
        <xdr:cNvSpPr txBox="1"/>
      </xdr:nvSpPr>
      <xdr:spPr>
        <a:xfrm>
          <a:off x="3225800" y="70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34519</xdr:rowOff>
    </xdr:from>
    <xdr:to>
      <xdr:col>15</xdr:col>
      <xdr:colOff>101600</xdr:colOff>
      <xdr:row>36</xdr:row>
      <xdr:rowOff>136119</xdr:rowOff>
    </xdr:to>
    <xdr:sp macro="" textlink="">
      <xdr:nvSpPr>
        <xdr:cNvPr id="140" name="楕円 139"/>
        <xdr:cNvSpPr/>
      </xdr:nvSpPr>
      <xdr:spPr bwMode="auto">
        <a:xfrm>
          <a:off x="2857500" y="698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120896</xdr:rowOff>
    </xdr:from>
    <xdr:ext cx="762000" cy="259045"/>
    <xdr:sp macro="" textlink="">
      <xdr:nvSpPr>
        <xdr:cNvPr id="141" name="テキスト ボックス 140"/>
        <xdr:cNvSpPr txBox="1"/>
      </xdr:nvSpPr>
      <xdr:spPr>
        <a:xfrm>
          <a:off x="2527300" y="70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71349</xdr:rowOff>
    </xdr:from>
    <xdr:to>
      <xdr:col>24</xdr:col>
      <xdr:colOff>63500</xdr:colOff>
      <xdr:row>35</xdr:row>
      <xdr:rowOff>91408</xdr:rowOff>
    </xdr:to>
    <xdr:cxnSp macro="">
      <xdr:nvCxnSpPr>
        <xdr:cNvPr id="61" name="直線コネクタ 60"/>
        <xdr:cNvCxnSpPr/>
      </xdr:nvCxnSpPr>
      <xdr:spPr>
        <a:xfrm flipV="1">
          <a:off x="3797300" y="6072099"/>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91408</xdr:rowOff>
    </xdr:from>
    <xdr:to>
      <xdr:col>19</xdr:col>
      <xdr:colOff>177800</xdr:colOff>
      <xdr:row>37</xdr:row>
      <xdr:rowOff>71139</xdr:rowOff>
    </xdr:to>
    <xdr:cxnSp macro="">
      <xdr:nvCxnSpPr>
        <xdr:cNvPr id="64" name="直線コネクタ 63"/>
        <xdr:cNvCxnSpPr/>
      </xdr:nvCxnSpPr>
      <xdr:spPr>
        <a:xfrm flipV="1">
          <a:off x="2908300" y="6092158"/>
          <a:ext cx="8890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71139</xdr:rowOff>
    </xdr:from>
    <xdr:to>
      <xdr:col>15</xdr:col>
      <xdr:colOff>50800</xdr:colOff>
      <xdr:row>37</xdr:row>
      <xdr:rowOff>75921</xdr:rowOff>
    </xdr:to>
    <xdr:cxnSp macro="">
      <xdr:nvCxnSpPr>
        <xdr:cNvPr id="67" name="直線コネクタ 66"/>
        <xdr:cNvCxnSpPr/>
      </xdr:nvCxnSpPr>
      <xdr:spPr>
        <a:xfrm flipV="1">
          <a:off x="2019300" y="6414789"/>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75921</xdr:rowOff>
    </xdr:from>
    <xdr:to>
      <xdr:col>10</xdr:col>
      <xdr:colOff>114300</xdr:colOff>
      <xdr:row>37</xdr:row>
      <xdr:rowOff>140557</xdr:rowOff>
    </xdr:to>
    <xdr:cxnSp macro="">
      <xdr:nvCxnSpPr>
        <xdr:cNvPr id="70" name="直線コネクタ 69"/>
        <xdr:cNvCxnSpPr/>
      </xdr:nvCxnSpPr>
      <xdr:spPr>
        <a:xfrm flipV="1">
          <a:off x="1130300" y="641957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20549</xdr:rowOff>
    </xdr:from>
    <xdr:to>
      <xdr:col>24</xdr:col>
      <xdr:colOff>114300</xdr:colOff>
      <xdr:row>35</xdr:row>
      <xdr:rowOff>122149</xdr:rowOff>
    </xdr:to>
    <xdr:sp macro="" textlink="">
      <xdr:nvSpPr>
        <xdr:cNvPr id="80" name="楕円 79"/>
        <xdr:cNvSpPr/>
      </xdr:nvSpPr>
      <xdr:spPr>
        <a:xfrm>
          <a:off x="45847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43426</xdr:rowOff>
    </xdr:from>
    <xdr:ext cx="534377" cy="259045"/>
    <xdr:sp macro="" textlink="">
      <xdr:nvSpPr>
        <xdr:cNvPr id="81" name="人件費該当値テキスト"/>
        <xdr:cNvSpPr txBox="1"/>
      </xdr:nvSpPr>
      <xdr:spPr>
        <a:xfrm>
          <a:off x="4686300" y="58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40608</xdr:rowOff>
    </xdr:from>
    <xdr:to>
      <xdr:col>20</xdr:col>
      <xdr:colOff>38100</xdr:colOff>
      <xdr:row>35</xdr:row>
      <xdr:rowOff>142208</xdr:rowOff>
    </xdr:to>
    <xdr:sp macro="" textlink="">
      <xdr:nvSpPr>
        <xdr:cNvPr id="82" name="楕円 81"/>
        <xdr:cNvSpPr/>
      </xdr:nvSpPr>
      <xdr:spPr>
        <a:xfrm>
          <a:off x="37465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158735</xdr:rowOff>
    </xdr:from>
    <xdr:ext cx="534377" cy="259045"/>
    <xdr:sp macro="" textlink="">
      <xdr:nvSpPr>
        <xdr:cNvPr id="83" name="テキスト ボックス 82"/>
        <xdr:cNvSpPr txBox="1"/>
      </xdr:nvSpPr>
      <xdr:spPr>
        <a:xfrm>
          <a:off x="3530111" y="58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20339</xdr:rowOff>
    </xdr:from>
    <xdr:to>
      <xdr:col>15</xdr:col>
      <xdr:colOff>101600</xdr:colOff>
      <xdr:row>37</xdr:row>
      <xdr:rowOff>121939</xdr:rowOff>
    </xdr:to>
    <xdr:sp macro="" textlink="">
      <xdr:nvSpPr>
        <xdr:cNvPr id="84" name="楕円 83"/>
        <xdr:cNvSpPr/>
      </xdr:nvSpPr>
      <xdr:spPr>
        <a:xfrm>
          <a:off x="28575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113066</xdr:rowOff>
    </xdr:from>
    <xdr:ext cx="534377" cy="259045"/>
    <xdr:sp macro="" textlink="">
      <xdr:nvSpPr>
        <xdr:cNvPr id="85" name="テキスト ボックス 84"/>
        <xdr:cNvSpPr txBox="1"/>
      </xdr:nvSpPr>
      <xdr:spPr>
        <a:xfrm>
          <a:off x="2641111" y="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25121</xdr:rowOff>
    </xdr:from>
    <xdr:to>
      <xdr:col>10</xdr:col>
      <xdr:colOff>165100</xdr:colOff>
      <xdr:row>37</xdr:row>
      <xdr:rowOff>126721</xdr:rowOff>
    </xdr:to>
    <xdr:sp macro="" textlink="">
      <xdr:nvSpPr>
        <xdr:cNvPr id="86" name="楕円 85"/>
        <xdr:cNvSpPr/>
      </xdr:nvSpPr>
      <xdr:spPr>
        <a:xfrm>
          <a:off x="1968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117848</xdr:rowOff>
    </xdr:from>
    <xdr:ext cx="534377" cy="259045"/>
    <xdr:sp macro="" textlink="">
      <xdr:nvSpPr>
        <xdr:cNvPr id="87" name="テキスト ボックス 86"/>
        <xdr:cNvSpPr txBox="1"/>
      </xdr:nvSpPr>
      <xdr:spPr>
        <a:xfrm>
          <a:off x="1752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89757</xdr:rowOff>
    </xdr:from>
    <xdr:to>
      <xdr:col>6</xdr:col>
      <xdr:colOff>38100</xdr:colOff>
      <xdr:row>38</xdr:row>
      <xdr:rowOff>19907</xdr:rowOff>
    </xdr:to>
    <xdr:sp macro="" textlink="">
      <xdr:nvSpPr>
        <xdr:cNvPr id="88" name="楕円 87"/>
        <xdr:cNvSpPr/>
      </xdr:nvSpPr>
      <xdr:spPr>
        <a:xfrm>
          <a:off x="1079500" y="64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11034</xdr:rowOff>
    </xdr:from>
    <xdr:ext cx="534377" cy="259045"/>
    <xdr:sp macro="" textlink="">
      <xdr:nvSpPr>
        <xdr:cNvPr id="89" name="テキスト ボックス 88"/>
        <xdr:cNvSpPr txBox="1"/>
      </xdr:nvSpPr>
      <xdr:spPr>
        <a:xfrm>
          <a:off x="863111" y="65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107112</xdr:rowOff>
    </xdr:from>
    <xdr:to>
      <xdr:col>24</xdr:col>
      <xdr:colOff>63500</xdr:colOff>
      <xdr:row>57</xdr:row>
      <xdr:rowOff>39332</xdr:rowOff>
    </xdr:to>
    <xdr:cxnSp macro="">
      <xdr:nvCxnSpPr>
        <xdr:cNvPr id="119" name="直線コネクタ 118"/>
        <xdr:cNvCxnSpPr/>
      </xdr:nvCxnSpPr>
      <xdr:spPr>
        <a:xfrm flipV="1">
          <a:off x="3797300" y="9708312"/>
          <a:ext cx="8382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150482</xdr:rowOff>
    </xdr:from>
    <xdr:to>
      <xdr:col>19</xdr:col>
      <xdr:colOff>177800</xdr:colOff>
      <xdr:row>57</xdr:row>
      <xdr:rowOff>39332</xdr:rowOff>
    </xdr:to>
    <xdr:cxnSp macro="">
      <xdr:nvCxnSpPr>
        <xdr:cNvPr id="122" name="直線コネクタ 121"/>
        <xdr:cNvCxnSpPr/>
      </xdr:nvCxnSpPr>
      <xdr:spPr>
        <a:xfrm>
          <a:off x="2908300" y="9751682"/>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150482</xdr:rowOff>
    </xdr:from>
    <xdr:to>
      <xdr:col>15</xdr:col>
      <xdr:colOff>50800</xdr:colOff>
      <xdr:row>56</xdr:row>
      <xdr:rowOff>155270</xdr:rowOff>
    </xdr:to>
    <xdr:cxnSp macro="">
      <xdr:nvCxnSpPr>
        <xdr:cNvPr id="125" name="直線コネクタ 124"/>
        <xdr:cNvCxnSpPr/>
      </xdr:nvCxnSpPr>
      <xdr:spPr>
        <a:xfrm flipV="1">
          <a:off x="2019300" y="9751682"/>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155270</xdr:rowOff>
    </xdr:from>
    <xdr:to>
      <xdr:col>10</xdr:col>
      <xdr:colOff>114300</xdr:colOff>
      <xdr:row>57</xdr:row>
      <xdr:rowOff>17297</xdr:rowOff>
    </xdr:to>
    <xdr:cxnSp macro="">
      <xdr:nvCxnSpPr>
        <xdr:cNvPr id="128" name="直線コネクタ 127"/>
        <xdr:cNvCxnSpPr/>
      </xdr:nvCxnSpPr>
      <xdr:spPr>
        <a:xfrm flipV="1">
          <a:off x="1130300" y="9756470"/>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56312</xdr:rowOff>
    </xdr:from>
    <xdr:to>
      <xdr:col>24</xdr:col>
      <xdr:colOff>114300</xdr:colOff>
      <xdr:row>56</xdr:row>
      <xdr:rowOff>157912</xdr:rowOff>
    </xdr:to>
    <xdr:sp macro="" textlink="">
      <xdr:nvSpPr>
        <xdr:cNvPr id="138" name="楕円 137"/>
        <xdr:cNvSpPr/>
      </xdr:nvSpPr>
      <xdr:spPr>
        <a:xfrm>
          <a:off x="4584700" y="96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34739</xdr:rowOff>
    </xdr:from>
    <xdr:ext cx="534377" cy="259045"/>
    <xdr:sp macro="" textlink="">
      <xdr:nvSpPr>
        <xdr:cNvPr id="139" name="物件費該当値テキスト"/>
        <xdr:cNvSpPr txBox="1"/>
      </xdr:nvSpPr>
      <xdr:spPr>
        <a:xfrm>
          <a:off x="4686300" y="96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159982</xdr:rowOff>
    </xdr:from>
    <xdr:to>
      <xdr:col>20</xdr:col>
      <xdr:colOff>38100</xdr:colOff>
      <xdr:row>57</xdr:row>
      <xdr:rowOff>90132</xdr:rowOff>
    </xdr:to>
    <xdr:sp macro="" textlink="">
      <xdr:nvSpPr>
        <xdr:cNvPr id="140" name="楕円 139"/>
        <xdr:cNvSpPr/>
      </xdr:nvSpPr>
      <xdr:spPr>
        <a:xfrm>
          <a:off x="3746500" y="97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81259</xdr:rowOff>
    </xdr:from>
    <xdr:ext cx="534377" cy="259045"/>
    <xdr:sp macro="" textlink="">
      <xdr:nvSpPr>
        <xdr:cNvPr id="141" name="テキスト ボックス 140"/>
        <xdr:cNvSpPr txBox="1"/>
      </xdr:nvSpPr>
      <xdr:spPr>
        <a:xfrm>
          <a:off x="3530111" y="98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99682</xdr:rowOff>
    </xdr:from>
    <xdr:to>
      <xdr:col>15</xdr:col>
      <xdr:colOff>101600</xdr:colOff>
      <xdr:row>57</xdr:row>
      <xdr:rowOff>29832</xdr:rowOff>
    </xdr:to>
    <xdr:sp macro="" textlink="">
      <xdr:nvSpPr>
        <xdr:cNvPr id="142" name="楕円 141"/>
        <xdr:cNvSpPr/>
      </xdr:nvSpPr>
      <xdr:spPr>
        <a:xfrm>
          <a:off x="2857500" y="97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46359</xdr:rowOff>
    </xdr:from>
    <xdr:ext cx="534377" cy="259045"/>
    <xdr:sp macro="" textlink="">
      <xdr:nvSpPr>
        <xdr:cNvPr id="143" name="テキスト ボックス 142"/>
        <xdr:cNvSpPr txBox="1"/>
      </xdr:nvSpPr>
      <xdr:spPr>
        <a:xfrm>
          <a:off x="2641111" y="94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104470</xdr:rowOff>
    </xdr:from>
    <xdr:to>
      <xdr:col>10</xdr:col>
      <xdr:colOff>165100</xdr:colOff>
      <xdr:row>57</xdr:row>
      <xdr:rowOff>34620</xdr:rowOff>
    </xdr:to>
    <xdr:sp macro="" textlink="">
      <xdr:nvSpPr>
        <xdr:cNvPr id="144" name="楕円 143"/>
        <xdr:cNvSpPr/>
      </xdr:nvSpPr>
      <xdr:spPr>
        <a:xfrm>
          <a:off x="1968500" y="97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51147</xdr:rowOff>
    </xdr:from>
    <xdr:ext cx="534377" cy="259045"/>
    <xdr:sp macro="" textlink="">
      <xdr:nvSpPr>
        <xdr:cNvPr id="145" name="テキスト ボックス 144"/>
        <xdr:cNvSpPr txBox="1"/>
      </xdr:nvSpPr>
      <xdr:spPr>
        <a:xfrm>
          <a:off x="1752111" y="94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137947</xdr:rowOff>
    </xdr:from>
    <xdr:to>
      <xdr:col>6</xdr:col>
      <xdr:colOff>38100</xdr:colOff>
      <xdr:row>57</xdr:row>
      <xdr:rowOff>68097</xdr:rowOff>
    </xdr:to>
    <xdr:sp macro="" textlink="">
      <xdr:nvSpPr>
        <xdr:cNvPr id="146" name="楕円 145"/>
        <xdr:cNvSpPr/>
      </xdr:nvSpPr>
      <xdr:spPr>
        <a:xfrm>
          <a:off x="1079500" y="9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84624</xdr:rowOff>
    </xdr:from>
    <xdr:ext cx="534377" cy="259045"/>
    <xdr:sp macro="" textlink="">
      <xdr:nvSpPr>
        <xdr:cNvPr id="147" name="テキスト ボックス 146"/>
        <xdr:cNvSpPr txBox="1"/>
      </xdr:nvSpPr>
      <xdr:spPr>
        <a:xfrm>
          <a:off x="863111" y="95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62753</xdr:rowOff>
    </xdr:from>
    <xdr:to>
      <xdr:col>24</xdr:col>
      <xdr:colOff>63500</xdr:colOff>
      <xdr:row>78</xdr:row>
      <xdr:rowOff>69794</xdr:rowOff>
    </xdr:to>
    <xdr:cxnSp macro="">
      <xdr:nvCxnSpPr>
        <xdr:cNvPr id="174" name="直線コネクタ 173"/>
        <xdr:cNvCxnSpPr/>
      </xdr:nvCxnSpPr>
      <xdr:spPr>
        <a:xfrm flipV="1">
          <a:off x="3797300" y="13435853"/>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58638</xdr:rowOff>
    </xdr:from>
    <xdr:to>
      <xdr:col>19</xdr:col>
      <xdr:colOff>177800</xdr:colOff>
      <xdr:row>78</xdr:row>
      <xdr:rowOff>69794</xdr:rowOff>
    </xdr:to>
    <xdr:cxnSp macro="">
      <xdr:nvCxnSpPr>
        <xdr:cNvPr id="177" name="直線コネクタ 176"/>
        <xdr:cNvCxnSpPr/>
      </xdr:nvCxnSpPr>
      <xdr:spPr>
        <a:xfrm>
          <a:off x="2908300" y="1343173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50912</xdr:rowOff>
    </xdr:from>
    <xdr:to>
      <xdr:col>15</xdr:col>
      <xdr:colOff>50800</xdr:colOff>
      <xdr:row>78</xdr:row>
      <xdr:rowOff>58638</xdr:rowOff>
    </xdr:to>
    <xdr:cxnSp macro="">
      <xdr:nvCxnSpPr>
        <xdr:cNvPr id="180" name="直線コネクタ 179"/>
        <xdr:cNvCxnSpPr/>
      </xdr:nvCxnSpPr>
      <xdr:spPr>
        <a:xfrm>
          <a:off x="2019300" y="13424012"/>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50912</xdr:rowOff>
    </xdr:from>
    <xdr:to>
      <xdr:col>10</xdr:col>
      <xdr:colOff>114300</xdr:colOff>
      <xdr:row>78</xdr:row>
      <xdr:rowOff>52054</xdr:rowOff>
    </xdr:to>
    <xdr:cxnSp macro="">
      <xdr:nvCxnSpPr>
        <xdr:cNvPr id="183" name="直線コネクタ 182"/>
        <xdr:cNvCxnSpPr/>
      </xdr:nvCxnSpPr>
      <xdr:spPr>
        <a:xfrm flipV="1">
          <a:off x="1130300" y="134240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11953</xdr:rowOff>
    </xdr:from>
    <xdr:to>
      <xdr:col>24</xdr:col>
      <xdr:colOff>114300</xdr:colOff>
      <xdr:row>78</xdr:row>
      <xdr:rowOff>113553</xdr:rowOff>
    </xdr:to>
    <xdr:sp macro="" textlink="">
      <xdr:nvSpPr>
        <xdr:cNvPr id="193" name="楕円 192"/>
        <xdr:cNvSpPr/>
      </xdr:nvSpPr>
      <xdr:spPr>
        <a:xfrm>
          <a:off x="45847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98330</xdr:rowOff>
    </xdr:from>
    <xdr:ext cx="469744" cy="259045"/>
    <xdr:sp macro="" textlink="">
      <xdr:nvSpPr>
        <xdr:cNvPr id="194" name="維持補修費該当値テキスト"/>
        <xdr:cNvSpPr txBox="1"/>
      </xdr:nvSpPr>
      <xdr:spPr>
        <a:xfrm>
          <a:off x="4686300" y="132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18994</xdr:rowOff>
    </xdr:from>
    <xdr:to>
      <xdr:col>20</xdr:col>
      <xdr:colOff>38100</xdr:colOff>
      <xdr:row>78</xdr:row>
      <xdr:rowOff>120594</xdr:rowOff>
    </xdr:to>
    <xdr:sp macro="" textlink="">
      <xdr:nvSpPr>
        <xdr:cNvPr id="195" name="楕円 194"/>
        <xdr:cNvSpPr/>
      </xdr:nvSpPr>
      <xdr:spPr>
        <a:xfrm>
          <a:off x="3746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111721</xdr:rowOff>
    </xdr:from>
    <xdr:ext cx="469744" cy="259045"/>
    <xdr:sp macro="" textlink="">
      <xdr:nvSpPr>
        <xdr:cNvPr id="196" name="テキスト ボックス 195"/>
        <xdr:cNvSpPr txBox="1"/>
      </xdr:nvSpPr>
      <xdr:spPr>
        <a:xfrm>
          <a:off x="3562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7838</xdr:rowOff>
    </xdr:from>
    <xdr:to>
      <xdr:col>15</xdr:col>
      <xdr:colOff>101600</xdr:colOff>
      <xdr:row>78</xdr:row>
      <xdr:rowOff>109438</xdr:rowOff>
    </xdr:to>
    <xdr:sp macro="" textlink="">
      <xdr:nvSpPr>
        <xdr:cNvPr id="197" name="楕円 196"/>
        <xdr:cNvSpPr/>
      </xdr:nvSpPr>
      <xdr:spPr>
        <a:xfrm>
          <a:off x="2857500" y="133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100565</xdr:rowOff>
    </xdr:from>
    <xdr:ext cx="469744" cy="259045"/>
    <xdr:sp macro="" textlink="">
      <xdr:nvSpPr>
        <xdr:cNvPr id="198" name="テキスト ボックス 197"/>
        <xdr:cNvSpPr txBox="1"/>
      </xdr:nvSpPr>
      <xdr:spPr>
        <a:xfrm>
          <a:off x="2673428" y="134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xdr:rowOff>
    </xdr:from>
    <xdr:to>
      <xdr:col>10</xdr:col>
      <xdr:colOff>165100</xdr:colOff>
      <xdr:row>78</xdr:row>
      <xdr:rowOff>101712</xdr:rowOff>
    </xdr:to>
    <xdr:sp macro="" textlink="">
      <xdr:nvSpPr>
        <xdr:cNvPr id="199" name="楕円 198"/>
        <xdr:cNvSpPr/>
      </xdr:nvSpPr>
      <xdr:spPr>
        <a:xfrm>
          <a:off x="1968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92839</xdr:rowOff>
    </xdr:from>
    <xdr:ext cx="469744" cy="259045"/>
    <xdr:sp macro="" textlink="">
      <xdr:nvSpPr>
        <xdr:cNvPr id="200" name="テキスト ボックス 199"/>
        <xdr:cNvSpPr txBox="1"/>
      </xdr:nvSpPr>
      <xdr:spPr>
        <a:xfrm>
          <a:off x="1784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1254</xdr:rowOff>
    </xdr:from>
    <xdr:to>
      <xdr:col>6</xdr:col>
      <xdr:colOff>38100</xdr:colOff>
      <xdr:row>78</xdr:row>
      <xdr:rowOff>102854</xdr:rowOff>
    </xdr:to>
    <xdr:sp macro="" textlink="">
      <xdr:nvSpPr>
        <xdr:cNvPr id="201" name="楕円 200"/>
        <xdr:cNvSpPr/>
      </xdr:nvSpPr>
      <xdr:spPr>
        <a:xfrm>
          <a:off x="1079500" y="133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93981</xdr:rowOff>
    </xdr:from>
    <xdr:ext cx="469744" cy="259045"/>
    <xdr:sp macro="" textlink="">
      <xdr:nvSpPr>
        <xdr:cNvPr id="202" name="テキスト ボックス 201"/>
        <xdr:cNvSpPr txBox="1"/>
      </xdr:nvSpPr>
      <xdr:spPr>
        <a:xfrm>
          <a:off x="895428" y="134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89446</xdr:rowOff>
    </xdr:from>
    <xdr:to>
      <xdr:col>24</xdr:col>
      <xdr:colOff>63500</xdr:colOff>
      <xdr:row>98</xdr:row>
      <xdr:rowOff>78372</xdr:rowOff>
    </xdr:to>
    <xdr:cxnSp macro="">
      <xdr:nvCxnSpPr>
        <xdr:cNvPr id="232" name="直線コネクタ 231"/>
        <xdr:cNvCxnSpPr/>
      </xdr:nvCxnSpPr>
      <xdr:spPr>
        <a:xfrm flipV="1">
          <a:off x="3797300" y="16548646"/>
          <a:ext cx="838200" cy="3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78372</xdr:rowOff>
    </xdr:from>
    <xdr:to>
      <xdr:col>19</xdr:col>
      <xdr:colOff>177800</xdr:colOff>
      <xdr:row>98</xdr:row>
      <xdr:rowOff>109893</xdr:rowOff>
    </xdr:to>
    <xdr:cxnSp macro="">
      <xdr:nvCxnSpPr>
        <xdr:cNvPr id="235" name="直線コネクタ 234"/>
        <xdr:cNvCxnSpPr/>
      </xdr:nvCxnSpPr>
      <xdr:spPr>
        <a:xfrm flipV="1">
          <a:off x="2908300" y="16880472"/>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109893</xdr:rowOff>
    </xdr:from>
    <xdr:to>
      <xdr:col>15</xdr:col>
      <xdr:colOff>50800</xdr:colOff>
      <xdr:row>98</xdr:row>
      <xdr:rowOff>146495</xdr:rowOff>
    </xdr:to>
    <xdr:cxnSp macro="">
      <xdr:nvCxnSpPr>
        <xdr:cNvPr id="238" name="直線コネクタ 237"/>
        <xdr:cNvCxnSpPr/>
      </xdr:nvCxnSpPr>
      <xdr:spPr>
        <a:xfrm flipV="1">
          <a:off x="2019300" y="16911993"/>
          <a:ext cx="8890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114491</xdr:rowOff>
    </xdr:from>
    <xdr:to>
      <xdr:col>10</xdr:col>
      <xdr:colOff>114300</xdr:colOff>
      <xdr:row>98</xdr:row>
      <xdr:rowOff>146495</xdr:rowOff>
    </xdr:to>
    <xdr:cxnSp macro="">
      <xdr:nvCxnSpPr>
        <xdr:cNvPr id="241" name="直線コネクタ 240"/>
        <xdr:cNvCxnSpPr/>
      </xdr:nvCxnSpPr>
      <xdr:spPr>
        <a:xfrm>
          <a:off x="1130300" y="1691659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38646</xdr:rowOff>
    </xdr:from>
    <xdr:to>
      <xdr:col>24</xdr:col>
      <xdr:colOff>114300</xdr:colOff>
      <xdr:row>96</xdr:row>
      <xdr:rowOff>140246</xdr:rowOff>
    </xdr:to>
    <xdr:sp macro="" textlink="">
      <xdr:nvSpPr>
        <xdr:cNvPr id="251" name="楕円 250"/>
        <xdr:cNvSpPr/>
      </xdr:nvSpPr>
      <xdr:spPr>
        <a:xfrm>
          <a:off x="4584700" y="164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17073</xdr:rowOff>
    </xdr:from>
    <xdr:ext cx="534377" cy="259045"/>
    <xdr:sp macro="" textlink="">
      <xdr:nvSpPr>
        <xdr:cNvPr id="252" name="扶助費該当値テキスト"/>
        <xdr:cNvSpPr txBox="1"/>
      </xdr:nvSpPr>
      <xdr:spPr>
        <a:xfrm>
          <a:off x="4686300" y="16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27572</xdr:rowOff>
    </xdr:from>
    <xdr:to>
      <xdr:col>20</xdr:col>
      <xdr:colOff>38100</xdr:colOff>
      <xdr:row>98</xdr:row>
      <xdr:rowOff>129172</xdr:rowOff>
    </xdr:to>
    <xdr:sp macro="" textlink="">
      <xdr:nvSpPr>
        <xdr:cNvPr id="253" name="楕円 252"/>
        <xdr:cNvSpPr/>
      </xdr:nvSpPr>
      <xdr:spPr>
        <a:xfrm>
          <a:off x="3746500" y="168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120299</xdr:rowOff>
    </xdr:from>
    <xdr:ext cx="534377" cy="259045"/>
    <xdr:sp macro="" textlink="">
      <xdr:nvSpPr>
        <xdr:cNvPr id="254" name="テキスト ボックス 253"/>
        <xdr:cNvSpPr txBox="1"/>
      </xdr:nvSpPr>
      <xdr:spPr>
        <a:xfrm>
          <a:off x="3530111" y="169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59093</xdr:rowOff>
    </xdr:from>
    <xdr:to>
      <xdr:col>15</xdr:col>
      <xdr:colOff>101600</xdr:colOff>
      <xdr:row>98</xdr:row>
      <xdr:rowOff>160693</xdr:rowOff>
    </xdr:to>
    <xdr:sp macro="" textlink="">
      <xdr:nvSpPr>
        <xdr:cNvPr id="255" name="楕円 254"/>
        <xdr:cNvSpPr/>
      </xdr:nvSpPr>
      <xdr:spPr>
        <a:xfrm>
          <a:off x="2857500" y="168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151820</xdr:rowOff>
    </xdr:from>
    <xdr:ext cx="534377" cy="259045"/>
    <xdr:sp macro="" textlink="">
      <xdr:nvSpPr>
        <xdr:cNvPr id="256" name="テキスト ボックス 255"/>
        <xdr:cNvSpPr txBox="1"/>
      </xdr:nvSpPr>
      <xdr:spPr>
        <a:xfrm>
          <a:off x="2641111" y="169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95695</xdr:rowOff>
    </xdr:from>
    <xdr:to>
      <xdr:col>10</xdr:col>
      <xdr:colOff>165100</xdr:colOff>
      <xdr:row>99</xdr:row>
      <xdr:rowOff>25845</xdr:rowOff>
    </xdr:to>
    <xdr:sp macro="" textlink="">
      <xdr:nvSpPr>
        <xdr:cNvPr id="257" name="楕円 256"/>
        <xdr:cNvSpPr/>
      </xdr:nvSpPr>
      <xdr:spPr>
        <a:xfrm>
          <a:off x="1968500" y="168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16972</xdr:rowOff>
    </xdr:from>
    <xdr:ext cx="534377" cy="259045"/>
    <xdr:sp macro="" textlink="">
      <xdr:nvSpPr>
        <xdr:cNvPr id="258" name="テキスト ボックス 257"/>
        <xdr:cNvSpPr txBox="1"/>
      </xdr:nvSpPr>
      <xdr:spPr>
        <a:xfrm>
          <a:off x="1752111" y="169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63691</xdr:rowOff>
    </xdr:from>
    <xdr:to>
      <xdr:col>6</xdr:col>
      <xdr:colOff>38100</xdr:colOff>
      <xdr:row>98</xdr:row>
      <xdr:rowOff>165291</xdr:rowOff>
    </xdr:to>
    <xdr:sp macro="" textlink="">
      <xdr:nvSpPr>
        <xdr:cNvPr id="259" name="楕円 258"/>
        <xdr:cNvSpPr/>
      </xdr:nvSpPr>
      <xdr:spPr>
        <a:xfrm>
          <a:off x="1079500" y="16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10368</xdr:rowOff>
    </xdr:from>
    <xdr:ext cx="534377" cy="259045"/>
    <xdr:sp macro="" textlink="">
      <xdr:nvSpPr>
        <xdr:cNvPr id="260" name="テキスト ボックス 259"/>
        <xdr:cNvSpPr txBox="1"/>
      </xdr:nvSpPr>
      <xdr:spPr>
        <a:xfrm>
          <a:off x="863111" y="166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59603</xdr:rowOff>
    </xdr:from>
    <xdr:to>
      <xdr:col>55</xdr:col>
      <xdr:colOff>0</xdr:colOff>
      <xdr:row>36</xdr:row>
      <xdr:rowOff>133615</xdr:rowOff>
    </xdr:to>
    <xdr:cxnSp macro="">
      <xdr:nvCxnSpPr>
        <xdr:cNvPr id="291" name="直線コネクタ 290"/>
        <xdr:cNvCxnSpPr/>
      </xdr:nvCxnSpPr>
      <xdr:spPr>
        <a:xfrm>
          <a:off x="9639300" y="5203103"/>
          <a:ext cx="838200" cy="11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59603</xdr:rowOff>
    </xdr:from>
    <xdr:to>
      <xdr:col>50</xdr:col>
      <xdr:colOff>114300</xdr:colOff>
      <xdr:row>37</xdr:row>
      <xdr:rowOff>10378</xdr:rowOff>
    </xdr:to>
    <xdr:cxnSp macro="">
      <xdr:nvCxnSpPr>
        <xdr:cNvPr id="294" name="直線コネクタ 293"/>
        <xdr:cNvCxnSpPr/>
      </xdr:nvCxnSpPr>
      <xdr:spPr>
        <a:xfrm flipV="1">
          <a:off x="8750300" y="5203103"/>
          <a:ext cx="889000" cy="1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147222</xdr:rowOff>
    </xdr:from>
    <xdr:to>
      <xdr:col>45</xdr:col>
      <xdr:colOff>177800</xdr:colOff>
      <xdr:row>37</xdr:row>
      <xdr:rowOff>10378</xdr:rowOff>
    </xdr:to>
    <xdr:cxnSp macro="">
      <xdr:nvCxnSpPr>
        <xdr:cNvPr id="297" name="直線コネクタ 296"/>
        <xdr:cNvCxnSpPr/>
      </xdr:nvCxnSpPr>
      <xdr:spPr>
        <a:xfrm>
          <a:off x="7861300" y="6147972"/>
          <a:ext cx="889000" cy="20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143564</xdr:rowOff>
    </xdr:from>
    <xdr:to>
      <xdr:col>41</xdr:col>
      <xdr:colOff>50800</xdr:colOff>
      <xdr:row>35</xdr:row>
      <xdr:rowOff>147222</xdr:rowOff>
    </xdr:to>
    <xdr:cxnSp macro="">
      <xdr:nvCxnSpPr>
        <xdr:cNvPr id="300" name="直線コネクタ 299"/>
        <xdr:cNvCxnSpPr/>
      </xdr:nvCxnSpPr>
      <xdr:spPr>
        <a:xfrm>
          <a:off x="6972300" y="61443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82815</xdr:rowOff>
    </xdr:from>
    <xdr:to>
      <xdr:col>55</xdr:col>
      <xdr:colOff>50800</xdr:colOff>
      <xdr:row>37</xdr:row>
      <xdr:rowOff>12965</xdr:rowOff>
    </xdr:to>
    <xdr:sp macro="" textlink="">
      <xdr:nvSpPr>
        <xdr:cNvPr id="310" name="楕円 309"/>
        <xdr:cNvSpPr/>
      </xdr:nvSpPr>
      <xdr:spPr>
        <a:xfrm>
          <a:off x="10426700" y="62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61242</xdr:rowOff>
    </xdr:from>
    <xdr:ext cx="534377" cy="259045"/>
    <xdr:sp macro="" textlink="">
      <xdr:nvSpPr>
        <xdr:cNvPr id="311" name="補助費等該当値テキスト"/>
        <xdr:cNvSpPr txBox="1"/>
      </xdr:nvSpPr>
      <xdr:spPr>
        <a:xfrm>
          <a:off x="10528300" y="62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8803</xdr:rowOff>
    </xdr:from>
    <xdr:to>
      <xdr:col>50</xdr:col>
      <xdr:colOff>165100</xdr:colOff>
      <xdr:row>30</xdr:row>
      <xdr:rowOff>110403</xdr:rowOff>
    </xdr:to>
    <xdr:sp macro="" textlink="">
      <xdr:nvSpPr>
        <xdr:cNvPr id="312" name="楕円 311"/>
        <xdr:cNvSpPr/>
      </xdr:nvSpPr>
      <xdr:spPr>
        <a:xfrm>
          <a:off x="9588500" y="51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101530</xdr:rowOff>
    </xdr:from>
    <xdr:ext cx="599010" cy="259045"/>
    <xdr:sp macro="" textlink="">
      <xdr:nvSpPr>
        <xdr:cNvPr id="313" name="テキスト ボックス 312"/>
        <xdr:cNvSpPr txBox="1"/>
      </xdr:nvSpPr>
      <xdr:spPr>
        <a:xfrm>
          <a:off x="9339795" y="52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131028</xdr:rowOff>
    </xdr:from>
    <xdr:to>
      <xdr:col>46</xdr:col>
      <xdr:colOff>38100</xdr:colOff>
      <xdr:row>37</xdr:row>
      <xdr:rowOff>61178</xdr:rowOff>
    </xdr:to>
    <xdr:sp macro="" textlink="">
      <xdr:nvSpPr>
        <xdr:cNvPr id="314" name="楕円 313"/>
        <xdr:cNvSpPr/>
      </xdr:nvSpPr>
      <xdr:spPr>
        <a:xfrm>
          <a:off x="8699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52305</xdr:rowOff>
    </xdr:from>
    <xdr:ext cx="534377" cy="259045"/>
    <xdr:sp macro="" textlink="">
      <xdr:nvSpPr>
        <xdr:cNvPr id="315" name="テキスト ボックス 314"/>
        <xdr:cNvSpPr txBox="1"/>
      </xdr:nvSpPr>
      <xdr:spPr>
        <a:xfrm>
          <a:off x="8483111" y="63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96422</xdr:rowOff>
    </xdr:from>
    <xdr:to>
      <xdr:col>41</xdr:col>
      <xdr:colOff>101600</xdr:colOff>
      <xdr:row>36</xdr:row>
      <xdr:rowOff>26572</xdr:rowOff>
    </xdr:to>
    <xdr:sp macro="" textlink="">
      <xdr:nvSpPr>
        <xdr:cNvPr id="316" name="楕円 315"/>
        <xdr:cNvSpPr/>
      </xdr:nvSpPr>
      <xdr:spPr>
        <a:xfrm>
          <a:off x="7810500" y="60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43099</xdr:rowOff>
    </xdr:from>
    <xdr:ext cx="534377" cy="259045"/>
    <xdr:sp macro="" textlink="">
      <xdr:nvSpPr>
        <xdr:cNvPr id="317" name="テキスト ボックス 316"/>
        <xdr:cNvSpPr txBox="1"/>
      </xdr:nvSpPr>
      <xdr:spPr>
        <a:xfrm>
          <a:off x="7594111" y="5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92764</xdr:rowOff>
    </xdr:from>
    <xdr:to>
      <xdr:col>36</xdr:col>
      <xdr:colOff>165100</xdr:colOff>
      <xdr:row>36</xdr:row>
      <xdr:rowOff>22914</xdr:rowOff>
    </xdr:to>
    <xdr:sp macro="" textlink="">
      <xdr:nvSpPr>
        <xdr:cNvPr id="318" name="楕円 317"/>
        <xdr:cNvSpPr/>
      </xdr:nvSpPr>
      <xdr:spPr>
        <a:xfrm>
          <a:off x="6921500" y="60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39441</xdr:rowOff>
    </xdr:from>
    <xdr:ext cx="534377" cy="259045"/>
    <xdr:sp macro="" textlink="">
      <xdr:nvSpPr>
        <xdr:cNvPr id="319" name="テキスト ボックス 318"/>
        <xdr:cNvSpPr txBox="1"/>
      </xdr:nvSpPr>
      <xdr:spPr>
        <a:xfrm>
          <a:off x="6705111" y="58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95823</xdr:rowOff>
    </xdr:from>
    <xdr:to>
      <xdr:col>55</xdr:col>
      <xdr:colOff>0</xdr:colOff>
      <xdr:row>58</xdr:row>
      <xdr:rowOff>33675</xdr:rowOff>
    </xdr:to>
    <xdr:cxnSp macro="">
      <xdr:nvCxnSpPr>
        <xdr:cNvPr id="346" name="直線コネクタ 345"/>
        <xdr:cNvCxnSpPr/>
      </xdr:nvCxnSpPr>
      <xdr:spPr>
        <a:xfrm>
          <a:off x="9639300" y="9868473"/>
          <a:ext cx="838200" cy="10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95823</xdr:rowOff>
    </xdr:from>
    <xdr:to>
      <xdr:col>50</xdr:col>
      <xdr:colOff>114300</xdr:colOff>
      <xdr:row>58</xdr:row>
      <xdr:rowOff>46166</xdr:rowOff>
    </xdr:to>
    <xdr:cxnSp macro="">
      <xdr:nvCxnSpPr>
        <xdr:cNvPr id="349" name="直線コネクタ 348"/>
        <xdr:cNvCxnSpPr/>
      </xdr:nvCxnSpPr>
      <xdr:spPr>
        <a:xfrm flipV="1">
          <a:off x="8750300" y="9868473"/>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23846</xdr:rowOff>
    </xdr:from>
    <xdr:to>
      <xdr:col>45</xdr:col>
      <xdr:colOff>177800</xdr:colOff>
      <xdr:row>58</xdr:row>
      <xdr:rowOff>46166</xdr:rowOff>
    </xdr:to>
    <xdr:cxnSp macro="">
      <xdr:nvCxnSpPr>
        <xdr:cNvPr id="352" name="直線コネクタ 351"/>
        <xdr:cNvCxnSpPr/>
      </xdr:nvCxnSpPr>
      <xdr:spPr>
        <a:xfrm>
          <a:off x="7861300" y="9967946"/>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61080</xdr:rowOff>
    </xdr:from>
    <xdr:to>
      <xdr:col>41</xdr:col>
      <xdr:colOff>50800</xdr:colOff>
      <xdr:row>58</xdr:row>
      <xdr:rowOff>23846</xdr:rowOff>
    </xdr:to>
    <xdr:cxnSp macro="">
      <xdr:nvCxnSpPr>
        <xdr:cNvPr id="355" name="直線コネクタ 354"/>
        <xdr:cNvCxnSpPr/>
      </xdr:nvCxnSpPr>
      <xdr:spPr>
        <a:xfrm>
          <a:off x="6972300" y="9833730"/>
          <a:ext cx="889000" cy="1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154325</xdr:rowOff>
    </xdr:from>
    <xdr:to>
      <xdr:col>55</xdr:col>
      <xdr:colOff>50800</xdr:colOff>
      <xdr:row>58</xdr:row>
      <xdr:rowOff>84475</xdr:rowOff>
    </xdr:to>
    <xdr:sp macro="" textlink="">
      <xdr:nvSpPr>
        <xdr:cNvPr id="365" name="楕円 364"/>
        <xdr:cNvSpPr/>
      </xdr:nvSpPr>
      <xdr:spPr>
        <a:xfrm>
          <a:off x="10426700" y="9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69252</xdr:rowOff>
    </xdr:from>
    <xdr:ext cx="534377" cy="259045"/>
    <xdr:sp macro="" textlink="">
      <xdr:nvSpPr>
        <xdr:cNvPr id="366" name="普通建設事業費該当値テキスト"/>
        <xdr:cNvSpPr txBox="1"/>
      </xdr:nvSpPr>
      <xdr:spPr>
        <a:xfrm>
          <a:off x="10528300" y="98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45023</xdr:rowOff>
    </xdr:from>
    <xdr:to>
      <xdr:col>50</xdr:col>
      <xdr:colOff>165100</xdr:colOff>
      <xdr:row>57</xdr:row>
      <xdr:rowOff>146623</xdr:rowOff>
    </xdr:to>
    <xdr:sp macro="" textlink="">
      <xdr:nvSpPr>
        <xdr:cNvPr id="367" name="楕円 366"/>
        <xdr:cNvSpPr/>
      </xdr:nvSpPr>
      <xdr:spPr>
        <a:xfrm>
          <a:off x="9588500" y="9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137750</xdr:rowOff>
    </xdr:from>
    <xdr:ext cx="534377" cy="259045"/>
    <xdr:sp macro="" textlink="">
      <xdr:nvSpPr>
        <xdr:cNvPr id="368" name="テキスト ボックス 367"/>
        <xdr:cNvSpPr txBox="1"/>
      </xdr:nvSpPr>
      <xdr:spPr>
        <a:xfrm>
          <a:off x="9372111" y="99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166816</xdr:rowOff>
    </xdr:from>
    <xdr:to>
      <xdr:col>46</xdr:col>
      <xdr:colOff>38100</xdr:colOff>
      <xdr:row>58</xdr:row>
      <xdr:rowOff>96966</xdr:rowOff>
    </xdr:to>
    <xdr:sp macro="" textlink="">
      <xdr:nvSpPr>
        <xdr:cNvPr id="369" name="楕円 368"/>
        <xdr:cNvSpPr/>
      </xdr:nvSpPr>
      <xdr:spPr>
        <a:xfrm>
          <a:off x="8699500" y="99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88093</xdr:rowOff>
    </xdr:from>
    <xdr:ext cx="534377" cy="259045"/>
    <xdr:sp macro="" textlink="">
      <xdr:nvSpPr>
        <xdr:cNvPr id="370" name="テキスト ボックス 369"/>
        <xdr:cNvSpPr txBox="1"/>
      </xdr:nvSpPr>
      <xdr:spPr>
        <a:xfrm>
          <a:off x="8483111" y="100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144496</xdr:rowOff>
    </xdr:from>
    <xdr:to>
      <xdr:col>41</xdr:col>
      <xdr:colOff>101600</xdr:colOff>
      <xdr:row>58</xdr:row>
      <xdr:rowOff>74646</xdr:rowOff>
    </xdr:to>
    <xdr:sp macro="" textlink="">
      <xdr:nvSpPr>
        <xdr:cNvPr id="371" name="楕円 370"/>
        <xdr:cNvSpPr/>
      </xdr:nvSpPr>
      <xdr:spPr>
        <a:xfrm>
          <a:off x="7810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65773</xdr:rowOff>
    </xdr:from>
    <xdr:ext cx="534377" cy="259045"/>
    <xdr:sp macro="" textlink="">
      <xdr:nvSpPr>
        <xdr:cNvPr id="372" name="テキスト ボックス 371"/>
        <xdr:cNvSpPr txBox="1"/>
      </xdr:nvSpPr>
      <xdr:spPr>
        <a:xfrm>
          <a:off x="7594111" y="10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10280</xdr:rowOff>
    </xdr:from>
    <xdr:to>
      <xdr:col>36</xdr:col>
      <xdr:colOff>165100</xdr:colOff>
      <xdr:row>57</xdr:row>
      <xdr:rowOff>111880</xdr:rowOff>
    </xdr:to>
    <xdr:sp macro="" textlink="">
      <xdr:nvSpPr>
        <xdr:cNvPr id="373" name="楕円 372"/>
        <xdr:cNvSpPr/>
      </xdr:nvSpPr>
      <xdr:spPr>
        <a:xfrm>
          <a:off x="6921500" y="97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128407</xdr:rowOff>
    </xdr:from>
    <xdr:ext cx="534377" cy="259045"/>
    <xdr:sp macro="" textlink="">
      <xdr:nvSpPr>
        <xdr:cNvPr id="374" name="テキスト ボックス 373"/>
        <xdr:cNvSpPr txBox="1"/>
      </xdr:nvSpPr>
      <xdr:spPr>
        <a:xfrm>
          <a:off x="6705111" y="95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85505</xdr:rowOff>
    </xdr:from>
    <xdr:to>
      <xdr:col>55</xdr:col>
      <xdr:colOff>0</xdr:colOff>
      <xdr:row>79</xdr:row>
      <xdr:rowOff>62401</xdr:rowOff>
    </xdr:to>
    <xdr:cxnSp macro="">
      <xdr:nvCxnSpPr>
        <xdr:cNvPr id="405" name="直線コネクタ 404"/>
        <xdr:cNvCxnSpPr/>
      </xdr:nvCxnSpPr>
      <xdr:spPr>
        <a:xfrm>
          <a:off x="9639300" y="13115705"/>
          <a:ext cx="838200" cy="49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85505</xdr:rowOff>
    </xdr:from>
    <xdr:to>
      <xdr:col>50</xdr:col>
      <xdr:colOff>114300</xdr:colOff>
      <xdr:row>79</xdr:row>
      <xdr:rowOff>67577</xdr:rowOff>
    </xdr:to>
    <xdr:cxnSp macro="">
      <xdr:nvCxnSpPr>
        <xdr:cNvPr id="408" name="直線コネクタ 407"/>
        <xdr:cNvCxnSpPr/>
      </xdr:nvCxnSpPr>
      <xdr:spPr>
        <a:xfrm flipV="1">
          <a:off x="8750300" y="13115705"/>
          <a:ext cx="889000" cy="4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15749</xdr:rowOff>
    </xdr:from>
    <xdr:to>
      <xdr:col>45</xdr:col>
      <xdr:colOff>177800</xdr:colOff>
      <xdr:row>79</xdr:row>
      <xdr:rowOff>67577</xdr:rowOff>
    </xdr:to>
    <xdr:cxnSp macro="">
      <xdr:nvCxnSpPr>
        <xdr:cNvPr id="411" name="直線コネクタ 410"/>
        <xdr:cNvCxnSpPr/>
      </xdr:nvCxnSpPr>
      <xdr:spPr>
        <a:xfrm>
          <a:off x="7861300" y="13560299"/>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15749</xdr:rowOff>
    </xdr:from>
    <xdr:to>
      <xdr:col>41</xdr:col>
      <xdr:colOff>50800</xdr:colOff>
      <xdr:row>79</xdr:row>
      <xdr:rowOff>50023</xdr:rowOff>
    </xdr:to>
    <xdr:cxnSp macro="">
      <xdr:nvCxnSpPr>
        <xdr:cNvPr id="414" name="直線コネクタ 413"/>
        <xdr:cNvCxnSpPr/>
      </xdr:nvCxnSpPr>
      <xdr:spPr>
        <a:xfrm flipV="1">
          <a:off x="6972300" y="13560299"/>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11601</xdr:rowOff>
    </xdr:from>
    <xdr:to>
      <xdr:col>55</xdr:col>
      <xdr:colOff>50800</xdr:colOff>
      <xdr:row>79</xdr:row>
      <xdr:rowOff>113201</xdr:rowOff>
    </xdr:to>
    <xdr:sp macro="" textlink="">
      <xdr:nvSpPr>
        <xdr:cNvPr id="424" name="楕円 423"/>
        <xdr:cNvSpPr/>
      </xdr:nvSpPr>
      <xdr:spPr>
        <a:xfrm>
          <a:off x="10426700" y="13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97978</xdr:rowOff>
    </xdr:from>
    <xdr:ext cx="469744" cy="259045"/>
    <xdr:sp macro="" textlink="">
      <xdr:nvSpPr>
        <xdr:cNvPr id="425" name="普通建設事業費 （ うち新規整備　）該当値テキスト"/>
        <xdr:cNvSpPr txBox="1"/>
      </xdr:nvSpPr>
      <xdr:spPr>
        <a:xfrm>
          <a:off x="10528300" y="134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34705</xdr:rowOff>
    </xdr:from>
    <xdr:to>
      <xdr:col>50</xdr:col>
      <xdr:colOff>165100</xdr:colOff>
      <xdr:row>76</xdr:row>
      <xdr:rowOff>136305</xdr:rowOff>
    </xdr:to>
    <xdr:sp macro="" textlink="">
      <xdr:nvSpPr>
        <xdr:cNvPr id="426" name="楕円 425"/>
        <xdr:cNvSpPr/>
      </xdr:nvSpPr>
      <xdr:spPr>
        <a:xfrm>
          <a:off x="9588500" y="13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152833</xdr:rowOff>
    </xdr:from>
    <xdr:ext cx="534377" cy="259045"/>
    <xdr:sp macro="" textlink="">
      <xdr:nvSpPr>
        <xdr:cNvPr id="427" name="テキスト ボックス 426"/>
        <xdr:cNvSpPr txBox="1"/>
      </xdr:nvSpPr>
      <xdr:spPr>
        <a:xfrm>
          <a:off x="9372111" y="128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16777</xdr:rowOff>
    </xdr:from>
    <xdr:to>
      <xdr:col>46</xdr:col>
      <xdr:colOff>38100</xdr:colOff>
      <xdr:row>79</xdr:row>
      <xdr:rowOff>118377</xdr:rowOff>
    </xdr:to>
    <xdr:sp macro="" textlink="">
      <xdr:nvSpPr>
        <xdr:cNvPr id="428" name="楕円 427"/>
        <xdr:cNvSpPr/>
      </xdr:nvSpPr>
      <xdr:spPr>
        <a:xfrm>
          <a:off x="8699500" y="135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109504</xdr:rowOff>
    </xdr:from>
    <xdr:ext cx="469744" cy="259045"/>
    <xdr:sp macro="" textlink="">
      <xdr:nvSpPr>
        <xdr:cNvPr id="429" name="テキスト ボックス 428"/>
        <xdr:cNvSpPr txBox="1"/>
      </xdr:nvSpPr>
      <xdr:spPr>
        <a:xfrm>
          <a:off x="8515428" y="13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136399</xdr:rowOff>
    </xdr:from>
    <xdr:to>
      <xdr:col>41</xdr:col>
      <xdr:colOff>101600</xdr:colOff>
      <xdr:row>79</xdr:row>
      <xdr:rowOff>66549</xdr:rowOff>
    </xdr:to>
    <xdr:sp macro="" textlink="">
      <xdr:nvSpPr>
        <xdr:cNvPr id="430" name="楕円 429"/>
        <xdr:cNvSpPr/>
      </xdr:nvSpPr>
      <xdr:spPr>
        <a:xfrm>
          <a:off x="78105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57676</xdr:rowOff>
    </xdr:from>
    <xdr:ext cx="469744" cy="259045"/>
    <xdr:sp macro="" textlink="">
      <xdr:nvSpPr>
        <xdr:cNvPr id="431" name="テキスト ボックス 430"/>
        <xdr:cNvSpPr txBox="1"/>
      </xdr:nvSpPr>
      <xdr:spPr>
        <a:xfrm>
          <a:off x="7626428" y="136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170673</xdr:rowOff>
    </xdr:from>
    <xdr:to>
      <xdr:col>36</xdr:col>
      <xdr:colOff>165100</xdr:colOff>
      <xdr:row>79</xdr:row>
      <xdr:rowOff>100823</xdr:rowOff>
    </xdr:to>
    <xdr:sp macro="" textlink="">
      <xdr:nvSpPr>
        <xdr:cNvPr id="432" name="楕円 431"/>
        <xdr:cNvSpPr/>
      </xdr:nvSpPr>
      <xdr:spPr>
        <a:xfrm>
          <a:off x="6921500" y="13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91950</xdr:rowOff>
    </xdr:from>
    <xdr:ext cx="469744" cy="259045"/>
    <xdr:sp macro="" textlink="">
      <xdr:nvSpPr>
        <xdr:cNvPr id="433" name="テキスト ボックス 432"/>
        <xdr:cNvSpPr txBox="1"/>
      </xdr:nvSpPr>
      <xdr:spPr>
        <a:xfrm>
          <a:off x="6737428" y="136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69304</xdr:rowOff>
    </xdr:from>
    <xdr:to>
      <xdr:col>55</xdr:col>
      <xdr:colOff>0</xdr:colOff>
      <xdr:row>98</xdr:row>
      <xdr:rowOff>92512</xdr:rowOff>
    </xdr:to>
    <xdr:cxnSp macro="">
      <xdr:nvCxnSpPr>
        <xdr:cNvPr id="460" name="直線コネクタ 459"/>
        <xdr:cNvCxnSpPr/>
      </xdr:nvCxnSpPr>
      <xdr:spPr>
        <a:xfrm flipV="1">
          <a:off x="9639300" y="16871404"/>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80575</xdr:rowOff>
    </xdr:from>
    <xdr:to>
      <xdr:col>50</xdr:col>
      <xdr:colOff>114300</xdr:colOff>
      <xdr:row>98</xdr:row>
      <xdr:rowOff>92512</xdr:rowOff>
    </xdr:to>
    <xdr:cxnSp macro="">
      <xdr:nvCxnSpPr>
        <xdr:cNvPr id="463" name="直線コネクタ 462"/>
        <xdr:cNvCxnSpPr/>
      </xdr:nvCxnSpPr>
      <xdr:spPr>
        <a:xfrm>
          <a:off x="8750300" y="16882675"/>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80575</xdr:rowOff>
    </xdr:from>
    <xdr:to>
      <xdr:col>45</xdr:col>
      <xdr:colOff>177800</xdr:colOff>
      <xdr:row>98</xdr:row>
      <xdr:rowOff>88891</xdr:rowOff>
    </xdr:to>
    <xdr:cxnSp macro="">
      <xdr:nvCxnSpPr>
        <xdr:cNvPr id="466" name="直線コネクタ 465"/>
        <xdr:cNvCxnSpPr/>
      </xdr:nvCxnSpPr>
      <xdr:spPr>
        <a:xfrm flipV="1">
          <a:off x="7861300" y="16882675"/>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103229</xdr:rowOff>
    </xdr:from>
    <xdr:to>
      <xdr:col>41</xdr:col>
      <xdr:colOff>50800</xdr:colOff>
      <xdr:row>98</xdr:row>
      <xdr:rowOff>88891</xdr:rowOff>
    </xdr:to>
    <xdr:cxnSp macro="">
      <xdr:nvCxnSpPr>
        <xdr:cNvPr id="469" name="直線コネクタ 468"/>
        <xdr:cNvCxnSpPr/>
      </xdr:nvCxnSpPr>
      <xdr:spPr>
        <a:xfrm>
          <a:off x="6972300" y="16733879"/>
          <a:ext cx="889000" cy="1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18504</xdr:rowOff>
    </xdr:from>
    <xdr:to>
      <xdr:col>55</xdr:col>
      <xdr:colOff>50800</xdr:colOff>
      <xdr:row>98</xdr:row>
      <xdr:rowOff>120104</xdr:rowOff>
    </xdr:to>
    <xdr:sp macro="" textlink="">
      <xdr:nvSpPr>
        <xdr:cNvPr id="479" name="楕円 478"/>
        <xdr:cNvSpPr/>
      </xdr:nvSpPr>
      <xdr:spPr>
        <a:xfrm>
          <a:off x="104267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41712</xdr:rowOff>
    </xdr:from>
    <xdr:to>
      <xdr:col>50</xdr:col>
      <xdr:colOff>165100</xdr:colOff>
      <xdr:row>98</xdr:row>
      <xdr:rowOff>143312</xdr:rowOff>
    </xdr:to>
    <xdr:sp macro="" textlink="">
      <xdr:nvSpPr>
        <xdr:cNvPr id="481" name="楕円 480"/>
        <xdr:cNvSpPr/>
      </xdr:nvSpPr>
      <xdr:spPr>
        <a:xfrm>
          <a:off x="9588500" y="168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134439</xdr:rowOff>
    </xdr:from>
    <xdr:ext cx="534377" cy="259045"/>
    <xdr:sp macro="" textlink="">
      <xdr:nvSpPr>
        <xdr:cNvPr id="482" name="テキスト ボックス 481"/>
        <xdr:cNvSpPr txBox="1"/>
      </xdr:nvSpPr>
      <xdr:spPr>
        <a:xfrm>
          <a:off x="9372111" y="169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29775</xdr:rowOff>
    </xdr:from>
    <xdr:to>
      <xdr:col>46</xdr:col>
      <xdr:colOff>38100</xdr:colOff>
      <xdr:row>98</xdr:row>
      <xdr:rowOff>131375</xdr:rowOff>
    </xdr:to>
    <xdr:sp macro="" textlink="">
      <xdr:nvSpPr>
        <xdr:cNvPr id="483" name="楕円 482"/>
        <xdr:cNvSpPr/>
      </xdr:nvSpPr>
      <xdr:spPr>
        <a:xfrm>
          <a:off x="8699500" y="168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122502</xdr:rowOff>
    </xdr:from>
    <xdr:ext cx="534377" cy="259045"/>
    <xdr:sp macro="" textlink="">
      <xdr:nvSpPr>
        <xdr:cNvPr id="484" name="テキスト ボックス 483"/>
        <xdr:cNvSpPr txBox="1"/>
      </xdr:nvSpPr>
      <xdr:spPr>
        <a:xfrm>
          <a:off x="8483111" y="169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38091</xdr:rowOff>
    </xdr:from>
    <xdr:to>
      <xdr:col>41</xdr:col>
      <xdr:colOff>101600</xdr:colOff>
      <xdr:row>98</xdr:row>
      <xdr:rowOff>139691</xdr:rowOff>
    </xdr:to>
    <xdr:sp macro="" textlink="">
      <xdr:nvSpPr>
        <xdr:cNvPr id="485" name="楕円 484"/>
        <xdr:cNvSpPr/>
      </xdr:nvSpPr>
      <xdr:spPr>
        <a:xfrm>
          <a:off x="7810500" y="168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130818</xdr:rowOff>
    </xdr:from>
    <xdr:ext cx="534377" cy="259045"/>
    <xdr:sp macro="" textlink="">
      <xdr:nvSpPr>
        <xdr:cNvPr id="486" name="テキスト ボックス 485"/>
        <xdr:cNvSpPr txBox="1"/>
      </xdr:nvSpPr>
      <xdr:spPr>
        <a:xfrm>
          <a:off x="7594111" y="16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52429</xdr:rowOff>
    </xdr:from>
    <xdr:to>
      <xdr:col>36</xdr:col>
      <xdr:colOff>165100</xdr:colOff>
      <xdr:row>97</xdr:row>
      <xdr:rowOff>154029</xdr:rowOff>
    </xdr:to>
    <xdr:sp macro="" textlink="">
      <xdr:nvSpPr>
        <xdr:cNvPr id="487" name="楕円 486"/>
        <xdr:cNvSpPr/>
      </xdr:nvSpPr>
      <xdr:spPr>
        <a:xfrm>
          <a:off x="6921500" y="16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170556</xdr:rowOff>
    </xdr:from>
    <xdr:ext cx="534377" cy="259045"/>
    <xdr:sp macro="" textlink="">
      <xdr:nvSpPr>
        <xdr:cNvPr id="488" name="テキスト ボックス 487"/>
        <xdr:cNvSpPr txBox="1"/>
      </xdr:nvSpPr>
      <xdr:spPr>
        <a:xfrm>
          <a:off x="6705111" y="164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33338</xdr:rowOff>
    </xdr:from>
    <xdr:to>
      <xdr:col>81</xdr:col>
      <xdr:colOff>50800</xdr:colOff>
      <xdr:row>39</xdr:row>
      <xdr:rowOff>44450</xdr:rowOff>
    </xdr:to>
    <xdr:cxnSp macro="">
      <xdr:nvCxnSpPr>
        <xdr:cNvPr id="520" name="直線コネクタ 519"/>
        <xdr:cNvCxnSpPr/>
      </xdr:nvCxnSpPr>
      <xdr:spPr>
        <a:xfrm>
          <a:off x="14592300" y="6719888"/>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28067</xdr:rowOff>
    </xdr:from>
    <xdr:to>
      <xdr:col>76</xdr:col>
      <xdr:colOff>114300</xdr:colOff>
      <xdr:row>39</xdr:row>
      <xdr:rowOff>33338</xdr:rowOff>
    </xdr:to>
    <xdr:cxnSp macro="">
      <xdr:nvCxnSpPr>
        <xdr:cNvPr id="523" name="直線コネクタ 522"/>
        <xdr:cNvCxnSpPr/>
      </xdr:nvCxnSpPr>
      <xdr:spPr>
        <a:xfrm>
          <a:off x="13703300" y="6714617"/>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28067</xdr:rowOff>
    </xdr:from>
    <xdr:to>
      <xdr:col>71</xdr:col>
      <xdr:colOff>177800</xdr:colOff>
      <xdr:row>39</xdr:row>
      <xdr:rowOff>38836</xdr:rowOff>
    </xdr:to>
    <xdr:cxnSp macro="">
      <xdr:nvCxnSpPr>
        <xdr:cNvPr id="526" name="直線コネクタ 525"/>
        <xdr:cNvCxnSpPr/>
      </xdr:nvCxnSpPr>
      <xdr:spPr>
        <a:xfrm flipV="1">
          <a:off x="12814300" y="6714617"/>
          <a:ext cx="8890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153988</xdr:rowOff>
    </xdr:from>
    <xdr:to>
      <xdr:col>76</xdr:col>
      <xdr:colOff>165100</xdr:colOff>
      <xdr:row>39</xdr:row>
      <xdr:rowOff>84138</xdr:rowOff>
    </xdr:to>
    <xdr:sp macro="" textlink="">
      <xdr:nvSpPr>
        <xdr:cNvPr id="540" name="楕円 539"/>
        <xdr:cNvSpPr/>
      </xdr:nvSpPr>
      <xdr:spPr>
        <a:xfrm>
          <a:off x="14541500" y="66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75265</xdr:rowOff>
    </xdr:from>
    <xdr:ext cx="378565" cy="259045"/>
    <xdr:sp macro="" textlink="">
      <xdr:nvSpPr>
        <xdr:cNvPr id="541" name="テキスト ボックス 540"/>
        <xdr:cNvSpPr txBox="1"/>
      </xdr:nvSpPr>
      <xdr:spPr>
        <a:xfrm>
          <a:off x="14403017" y="676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148717</xdr:rowOff>
    </xdr:from>
    <xdr:to>
      <xdr:col>72</xdr:col>
      <xdr:colOff>38100</xdr:colOff>
      <xdr:row>39</xdr:row>
      <xdr:rowOff>78867</xdr:rowOff>
    </xdr:to>
    <xdr:sp macro="" textlink="">
      <xdr:nvSpPr>
        <xdr:cNvPr id="542" name="楕円 541"/>
        <xdr:cNvSpPr/>
      </xdr:nvSpPr>
      <xdr:spPr>
        <a:xfrm>
          <a:off x="13652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69994</xdr:rowOff>
    </xdr:from>
    <xdr:ext cx="469744" cy="259045"/>
    <xdr:sp macro="" textlink="">
      <xdr:nvSpPr>
        <xdr:cNvPr id="543" name="テキスト ボックス 542"/>
        <xdr:cNvSpPr txBox="1"/>
      </xdr:nvSpPr>
      <xdr:spPr>
        <a:xfrm>
          <a:off x="13468428" y="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159486</xdr:rowOff>
    </xdr:from>
    <xdr:to>
      <xdr:col>67</xdr:col>
      <xdr:colOff>101600</xdr:colOff>
      <xdr:row>39</xdr:row>
      <xdr:rowOff>89636</xdr:rowOff>
    </xdr:to>
    <xdr:sp macro="" textlink="">
      <xdr:nvSpPr>
        <xdr:cNvPr id="544" name="楕円 543"/>
        <xdr:cNvSpPr/>
      </xdr:nvSpPr>
      <xdr:spPr>
        <a:xfrm>
          <a:off x="12763500" y="66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80763</xdr:rowOff>
    </xdr:from>
    <xdr:ext cx="378565" cy="259045"/>
    <xdr:sp macro="" textlink="">
      <xdr:nvSpPr>
        <xdr:cNvPr id="545" name="テキスト ボックス 544"/>
        <xdr:cNvSpPr txBox="1"/>
      </xdr:nvSpPr>
      <xdr:spPr>
        <a:xfrm>
          <a:off x="12625017" y="6767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25122</xdr:rowOff>
    </xdr:from>
    <xdr:to>
      <xdr:col>85</xdr:col>
      <xdr:colOff>127000</xdr:colOff>
      <xdr:row>77</xdr:row>
      <xdr:rowOff>75431</xdr:rowOff>
    </xdr:to>
    <xdr:cxnSp macro="">
      <xdr:nvCxnSpPr>
        <xdr:cNvPr id="625" name="直線コネクタ 624"/>
        <xdr:cNvCxnSpPr/>
      </xdr:nvCxnSpPr>
      <xdr:spPr>
        <a:xfrm flipV="1">
          <a:off x="15481300" y="13226772"/>
          <a:ext cx="8382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75431</xdr:rowOff>
    </xdr:from>
    <xdr:to>
      <xdr:col>81</xdr:col>
      <xdr:colOff>50800</xdr:colOff>
      <xdr:row>77</xdr:row>
      <xdr:rowOff>84737</xdr:rowOff>
    </xdr:to>
    <xdr:cxnSp macro="">
      <xdr:nvCxnSpPr>
        <xdr:cNvPr id="628" name="直線コネクタ 627"/>
        <xdr:cNvCxnSpPr/>
      </xdr:nvCxnSpPr>
      <xdr:spPr>
        <a:xfrm flipV="1">
          <a:off x="14592300" y="13277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84737</xdr:rowOff>
    </xdr:from>
    <xdr:to>
      <xdr:col>76</xdr:col>
      <xdr:colOff>114300</xdr:colOff>
      <xdr:row>77</xdr:row>
      <xdr:rowOff>87987</xdr:rowOff>
    </xdr:to>
    <xdr:cxnSp macro="">
      <xdr:nvCxnSpPr>
        <xdr:cNvPr id="631" name="直線コネクタ 630"/>
        <xdr:cNvCxnSpPr/>
      </xdr:nvCxnSpPr>
      <xdr:spPr>
        <a:xfrm flipV="1">
          <a:off x="13703300" y="13286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87939</xdr:rowOff>
    </xdr:from>
    <xdr:to>
      <xdr:col>71</xdr:col>
      <xdr:colOff>177800</xdr:colOff>
      <xdr:row>77</xdr:row>
      <xdr:rowOff>87987</xdr:rowOff>
    </xdr:to>
    <xdr:cxnSp macro="">
      <xdr:nvCxnSpPr>
        <xdr:cNvPr id="634" name="直線コネクタ 633"/>
        <xdr:cNvCxnSpPr/>
      </xdr:nvCxnSpPr>
      <xdr:spPr>
        <a:xfrm>
          <a:off x="12814300" y="13289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145772</xdr:rowOff>
    </xdr:from>
    <xdr:to>
      <xdr:col>85</xdr:col>
      <xdr:colOff>177800</xdr:colOff>
      <xdr:row>77</xdr:row>
      <xdr:rowOff>75922</xdr:rowOff>
    </xdr:to>
    <xdr:sp macro="" textlink="">
      <xdr:nvSpPr>
        <xdr:cNvPr id="644" name="楕円 643"/>
        <xdr:cNvSpPr/>
      </xdr:nvSpPr>
      <xdr:spPr>
        <a:xfrm>
          <a:off x="16268700" y="13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124199</xdr:rowOff>
    </xdr:from>
    <xdr:ext cx="534377" cy="259045"/>
    <xdr:sp macro="" textlink="">
      <xdr:nvSpPr>
        <xdr:cNvPr id="645" name="公債費該当値テキスト"/>
        <xdr:cNvSpPr txBox="1"/>
      </xdr:nvSpPr>
      <xdr:spPr>
        <a:xfrm>
          <a:off x="16370300" y="131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24631</xdr:rowOff>
    </xdr:from>
    <xdr:to>
      <xdr:col>81</xdr:col>
      <xdr:colOff>101600</xdr:colOff>
      <xdr:row>77</xdr:row>
      <xdr:rowOff>126231</xdr:rowOff>
    </xdr:to>
    <xdr:sp macro="" textlink="">
      <xdr:nvSpPr>
        <xdr:cNvPr id="646" name="楕円 645"/>
        <xdr:cNvSpPr/>
      </xdr:nvSpPr>
      <xdr:spPr>
        <a:xfrm>
          <a:off x="15430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117358</xdr:rowOff>
    </xdr:from>
    <xdr:ext cx="534377" cy="259045"/>
    <xdr:sp macro="" textlink="">
      <xdr:nvSpPr>
        <xdr:cNvPr id="647" name="テキスト ボックス 646"/>
        <xdr:cNvSpPr txBox="1"/>
      </xdr:nvSpPr>
      <xdr:spPr>
        <a:xfrm>
          <a:off x="15214111" y="133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33937</xdr:rowOff>
    </xdr:from>
    <xdr:to>
      <xdr:col>76</xdr:col>
      <xdr:colOff>165100</xdr:colOff>
      <xdr:row>77</xdr:row>
      <xdr:rowOff>135537</xdr:rowOff>
    </xdr:to>
    <xdr:sp macro="" textlink="">
      <xdr:nvSpPr>
        <xdr:cNvPr id="648" name="楕円 647"/>
        <xdr:cNvSpPr/>
      </xdr:nvSpPr>
      <xdr:spPr>
        <a:xfrm>
          <a:off x="14541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126664</xdr:rowOff>
    </xdr:from>
    <xdr:ext cx="534377" cy="259045"/>
    <xdr:sp macro="" textlink="">
      <xdr:nvSpPr>
        <xdr:cNvPr id="649" name="テキスト ボックス 648"/>
        <xdr:cNvSpPr txBox="1"/>
      </xdr:nvSpPr>
      <xdr:spPr>
        <a:xfrm>
          <a:off x="14325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37187</xdr:rowOff>
    </xdr:from>
    <xdr:to>
      <xdr:col>72</xdr:col>
      <xdr:colOff>38100</xdr:colOff>
      <xdr:row>77</xdr:row>
      <xdr:rowOff>138787</xdr:rowOff>
    </xdr:to>
    <xdr:sp macro="" textlink="">
      <xdr:nvSpPr>
        <xdr:cNvPr id="650" name="楕円 649"/>
        <xdr:cNvSpPr/>
      </xdr:nvSpPr>
      <xdr:spPr>
        <a:xfrm>
          <a:off x="13652500" y="132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129914</xdr:rowOff>
    </xdr:from>
    <xdr:ext cx="534377" cy="259045"/>
    <xdr:sp macro="" textlink="">
      <xdr:nvSpPr>
        <xdr:cNvPr id="651" name="テキスト ボックス 650"/>
        <xdr:cNvSpPr txBox="1"/>
      </xdr:nvSpPr>
      <xdr:spPr>
        <a:xfrm>
          <a:off x="13436111" y="13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37139</xdr:rowOff>
    </xdr:from>
    <xdr:to>
      <xdr:col>67</xdr:col>
      <xdr:colOff>101600</xdr:colOff>
      <xdr:row>77</xdr:row>
      <xdr:rowOff>138739</xdr:rowOff>
    </xdr:to>
    <xdr:sp macro="" textlink="">
      <xdr:nvSpPr>
        <xdr:cNvPr id="652" name="楕円 651"/>
        <xdr:cNvSpPr/>
      </xdr:nvSpPr>
      <xdr:spPr>
        <a:xfrm>
          <a:off x="127635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129866</xdr:rowOff>
    </xdr:from>
    <xdr:ext cx="534377" cy="259045"/>
    <xdr:sp macro="" textlink="">
      <xdr:nvSpPr>
        <xdr:cNvPr id="653" name="テキスト ボックス 652"/>
        <xdr:cNvSpPr txBox="1"/>
      </xdr:nvSpPr>
      <xdr:spPr>
        <a:xfrm>
          <a:off x="12547111" y="133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16858</xdr:rowOff>
    </xdr:from>
    <xdr:to>
      <xdr:col>85</xdr:col>
      <xdr:colOff>127000</xdr:colOff>
      <xdr:row>95</xdr:row>
      <xdr:rowOff>148820</xdr:rowOff>
    </xdr:to>
    <xdr:cxnSp macro="">
      <xdr:nvCxnSpPr>
        <xdr:cNvPr id="682" name="直線コネクタ 681"/>
        <xdr:cNvCxnSpPr/>
      </xdr:nvCxnSpPr>
      <xdr:spPr>
        <a:xfrm flipV="1">
          <a:off x="15481300" y="16304608"/>
          <a:ext cx="838200" cy="1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148820</xdr:rowOff>
    </xdr:from>
    <xdr:to>
      <xdr:col>81</xdr:col>
      <xdr:colOff>50800</xdr:colOff>
      <xdr:row>97</xdr:row>
      <xdr:rowOff>18047</xdr:rowOff>
    </xdr:to>
    <xdr:cxnSp macro="">
      <xdr:nvCxnSpPr>
        <xdr:cNvPr id="685" name="直線コネクタ 684"/>
        <xdr:cNvCxnSpPr/>
      </xdr:nvCxnSpPr>
      <xdr:spPr>
        <a:xfrm flipV="1">
          <a:off x="14592300" y="16436570"/>
          <a:ext cx="889000" cy="2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107217</xdr:rowOff>
    </xdr:from>
    <xdr:to>
      <xdr:col>76</xdr:col>
      <xdr:colOff>114300</xdr:colOff>
      <xdr:row>97</xdr:row>
      <xdr:rowOff>18047</xdr:rowOff>
    </xdr:to>
    <xdr:cxnSp macro="">
      <xdr:nvCxnSpPr>
        <xdr:cNvPr id="688" name="直線コネクタ 687"/>
        <xdr:cNvCxnSpPr/>
      </xdr:nvCxnSpPr>
      <xdr:spPr>
        <a:xfrm>
          <a:off x="13703300" y="16394967"/>
          <a:ext cx="889000" cy="25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107217</xdr:rowOff>
    </xdr:from>
    <xdr:to>
      <xdr:col>71</xdr:col>
      <xdr:colOff>177800</xdr:colOff>
      <xdr:row>96</xdr:row>
      <xdr:rowOff>27915</xdr:rowOff>
    </xdr:to>
    <xdr:cxnSp macro="">
      <xdr:nvCxnSpPr>
        <xdr:cNvPr id="691" name="直線コネクタ 690"/>
        <xdr:cNvCxnSpPr/>
      </xdr:nvCxnSpPr>
      <xdr:spPr>
        <a:xfrm flipV="1">
          <a:off x="12814300" y="16394967"/>
          <a:ext cx="889000" cy="9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137508</xdr:rowOff>
    </xdr:from>
    <xdr:to>
      <xdr:col>85</xdr:col>
      <xdr:colOff>177800</xdr:colOff>
      <xdr:row>95</xdr:row>
      <xdr:rowOff>67658</xdr:rowOff>
    </xdr:to>
    <xdr:sp macro="" textlink="">
      <xdr:nvSpPr>
        <xdr:cNvPr id="701" name="楕円 700"/>
        <xdr:cNvSpPr/>
      </xdr:nvSpPr>
      <xdr:spPr>
        <a:xfrm>
          <a:off x="16268700" y="162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160385</xdr:rowOff>
    </xdr:from>
    <xdr:ext cx="534377" cy="259045"/>
    <xdr:sp macro="" textlink="">
      <xdr:nvSpPr>
        <xdr:cNvPr id="702" name="積立金該当値テキスト"/>
        <xdr:cNvSpPr txBox="1"/>
      </xdr:nvSpPr>
      <xdr:spPr>
        <a:xfrm>
          <a:off x="16370300" y="161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98020</xdr:rowOff>
    </xdr:from>
    <xdr:to>
      <xdr:col>81</xdr:col>
      <xdr:colOff>101600</xdr:colOff>
      <xdr:row>96</xdr:row>
      <xdr:rowOff>28170</xdr:rowOff>
    </xdr:to>
    <xdr:sp macro="" textlink="">
      <xdr:nvSpPr>
        <xdr:cNvPr id="703" name="楕円 702"/>
        <xdr:cNvSpPr/>
      </xdr:nvSpPr>
      <xdr:spPr>
        <a:xfrm>
          <a:off x="15430500" y="163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44697</xdr:rowOff>
    </xdr:from>
    <xdr:ext cx="534377" cy="259045"/>
    <xdr:sp macro="" textlink="">
      <xdr:nvSpPr>
        <xdr:cNvPr id="704" name="テキスト ボックス 703"/>
        <xdr:cNvSpPr txBox="1"/>
      </xdr:nvSpPr>
      <xdr:spPr>
        <a:xfrm>
          <a:off x="15214111" y="161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138697</xdr:rowOff>
    </xdr:from>
    <xdr:to>
      <xdr:col>76</xdr:col>
      <xdr:colOff>165100</xdr:colOff>
      <xdr:row>97</xdr:row>
      <xdr:rowOff>68847</xdr:rowOff>
    </xdr:to>
    <xdr:sp macro="" textlink="">
      <xdr:nvSpPr>
        <xdr:cNvPr id="705" name="楕円 704"/>
        <xdr:cNvSpPr/>
      </xdr:nvSpPr>
      <xdr:spPr>
        <a:xfrm>
          <a:off x="14541500" y="165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85374</xdr:rowOff>
    </xdr:from>
    <xdr:ext cx="534377" cy="259045"/>
    <xdr:sp macro="" textlink="">
      <xdr:nvSpPr>
        <xdr:cNvPr id="706" name="テキスト ボックス 705"/>
        <xdr:cNvSpPr txBox="1"/>
      </xdr:nvSpPr>
      <xdr:spPr>
        <a:xfrm>
          <a:off x="14325111" y="163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56417</xdr:rowOff>
    </xdr:from>
    <xdr:to>
      <xdr:col>72</xdr:col>
      <xdr:colOff>38100</xdr:colOff>
      <xdr:row>95</xdr:row>
      <xdr:rowOff>158017</xdr:rowOff>
    </xdr:to>
    <xdr:sp macro="" textlink="">
      <xdr:nvSpPr>
        <xdr:cNvPr id="707" name="楕円 706"/>
        <xdr:cNvSpPr/>
      </xdr:nvSpPr>
      <xdr:spPr>
        <a:xfrm>
          <a:off x="13652500" y="163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3094</xdr:rowOff>
    </xdr:from>
    <xdr:ext cx="534377" cy="259045"/>
    <xdr:sp macro="" textlink="">
      <xdr:nvSpPr>
        <xdr:cNvPr id="708" name="テキスト ボックス 707"/>
        <xdr:cNvSpPr txBox="1"/>
      </xdr:nvSpPr>
      <xdr:spPr>
        <a:xfrm>
          <a:off x="13436111" y="161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148565</xdr:rowOff>
    </xdr:from>
    <xdr:to>
      <xdr:col>67</xdr:col>
      <xdr:colOff>101600</xdr:colOff>
      <xdr:row>96</xdr:row>
      <xdr:rowOff>78715</xdr:rowOff>
    </xdr:to>
    <xdr:sp macro="" textlink="">
      <xdr:nvSpPr>
        <xdr:cNvPr id="709" name="楕円 708"/>
        <xdr:cNvSpPr/>
      </xdr:nvSpPr>
      <xdr:spPr>
        <a:xfrm>
          <a:off x="12763500" y="164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95242</xdr:rowOff>
    </xdr:from>
    <xdr:ext cx="534377" cy="259045"/>
    <xdr:sp macro="" textlink="">
      <xdr:nvSpPr>
        <xdr:cNvPr id="710" name="テキスト ボックス 709"/>
        <xdr:cNvSpPr txBox="1"/>
      </xdr:nvSpPr>
      <xdr:spPr>
        <a:xfrm>
          <a:off x="12547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7950</xdr:rowOff>
    </xdr:from>
    <xdr:to>
      <xdr:col>116</xdr:col>
      <xdr:colOff>63500</xdr:colOff>
      <xdr:row>58</xdr:row>
      <xdr:rowOff>12446</xdr:rowOff>
    </xdr:to>
    <xdr:cxnSp macro="">
      <xdr:nvCxnSpPr>
        <xdr:cNvPr id="798" name="直線コネクタ 797"/>
        <xdr:cNvCxnSpPr/>
      </xdr:nvCxnSpPr>
      <xdr:spPr>
        <a:xfrm flipV="1">
          <a:off x="21323300" y="995205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12446</xdr:rowOff>
    </xdr:to>
    <xdr:cxnSp macro="">
      <xdr:nvCxnSpPr>
        <xdr:cNvPr id="801" name="直線コネクタ 800"/>
        <xdr:cNvCxnSpPr/>
      </xdr:nvCxnSpPr>
      <xdr:spPr>
        <a:xfrm>
          <a:off x="20434300" y="995624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xdr:rowOff>
    </xdr:from>
    <xdr:to>
      <xdr:col>107</xdr:col>
      <xdr:colOff>50800</xdr:colOff>
      <xdr:row>58</xdr:row>
      <xdr:rowOff>16561</xdr:rowOff>
    </xdr:to>
    <xdr:cxnSp macro="">
      <xdr:nvCxnSpPr>
        <xdr:cNvPr id="804" name="直線コネクタ 803"/>
        <xdr:cNvCxnSpPr/>
      </xdr:nvCxnSpPr>
      <xdr:spPr>
        <a:xfrm flipV="1">
          <a:off x="19545300" y="995624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16561</xdr:rowOff>
    </xdr:from>
    <xdr:to>
      <xdr:col>102</xdr:col>
      <xdr:colOff>114300</xdr:colOff>
      <xdr:row>58</xdr:row>
      <xdr:rowOff>16790</xdr:rowOff>
    </xdr:to>
    <xdr:cxnSp macro="">
      <xdr:nvCxnSpPr>
        <xdr:cNvPr id="807" name="直線コネクタ 806"/>
        <xdr:cNvCxnSpPr/>
      </xdr:nvCxnSpPr>
      <xdr:spPr>
        <a:xfrm flipV="1">
          <a:off x="18656300" y="99606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128600</xdr:rowOff>
    </xdr:from>
    <xdr:to>
      <xdr:col>116</xdr:col>
      <xdr:colOff>114300</xdr:colOff>
      <xdr:row>58</xdr:row>
      <xdr:rowOff>58750</xdr:rowOff>
    </xdr:to>
    <xdr:sp macro="" textlink="">
      <xdr:nvSpPr>
        <xdr:cNvPr id="817" name="楕円 816"/>
        <xdr:cNvSpPr/>
      </xdr:nvSpPr>
      <xdr:spPr>
        <a:xfrm>
          <a:off x="221107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151477</xdr:rowOff>
    </xdr:from>
    <xdr:ext cx="469744" cy="259045"/>
    <xdr:sp macro="" textlink="">
      <xdr:nvSpPr>
        <xdr:cNvPr id="818" name="貸付金該当値テキスト"/>
        <xdr:cNvSpPr txBox="1"/>
      </xdr:nvSpPr>
      <xdr:spPr>
        <a:xfrm>
          <a:off x="22212300" y="97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133096</xdr:rowOff>
    </xdr:from>
    <xdr:to>
      <xdr:col>112</xdr:col>
      <xdr:colOff>38100</xdr:colOff>
      <xdr:row>58</xdr:row>
      <xdr:rowOff>63246</xdr:rowOff>
    </xdr:to>
    <xdr:sp macro="" textlink="">
      <xdr:nvSpPr>
        <xdr:cNvPr id="819" name="楕円 818"/>
        <xdr:cNvSpPr/>
      </xdr:nvSpPr>
      <xdr:spPr>
        <a:xfrm>
          <a:off x="21272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79773</xdr:rowOff>
    </xdr:from>
    <xdr:ext cx="469744" cy="259045"/>
    <xdr:sp macro="" textlink="">
      <xdr:nvSpPr>
        <xdr:cNvPr id="820" name="テキスト ボックス 819"/>
        <xdr:cNvSpPr txBox="1"/>
      </xdr:nvSpPr>
      <xdr:spPr>
        <a:xfrm>
          <a:off x="21088428" y="96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132791</xdr:rowOff>
    </xdr:from>
    <xdr:to>
      <xdr:col>107</xdr:col>
      <xdr:colOff>101600</xdr:colOff>
      <xdr:row>58</xdr:row>
      <xdr:rowOff>62941</xdr:rowOff>
    </xdr:to>
    <xdr:sp macro="" textlink="">
      <xdr:nvSpPr>
        <xdr:cNvPr id="821" name="楕円 820"/>
        <xdr:cNvSpPr/>
      </xdr:nvSpPr>
      <xdr:spPr>
        <a:xfrm>
          <a:off x="20383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79468</xdr:rowOff>
    </xdr:from>
    <xdr:ext cx="469744" cy="259045"/>
    <xdr:sp macro="" textlink="">
      <xdr:nvSpPr>
        <xdr:cNvPr id="822" name="テキスト ボックス 821"/>
        <xdr:cNvSpPr txBox="1"/>
      </xdr:nvSpPr>
      <xdr:spPr>
        <a:xfrm>
          <a:off x="20199428" y="96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137211</xdr:rowOff>
    </xdr:from>
    <xdr:to>
      <xdr:col>102</xdr:col>
      <xdr:colOff>165100</xdr:colOff>
      <xdr:row>58</xdr:row>
      <xdr:rowOff>67361</xdr:rowOff>
    </xdr:to>
    <xdr:sp macro="" textlink="">
      <xdr:nvSpPr>
        <xdr:cNvPr id="823" name="楕円 822"/>
        <xdr:cNvSpPr/>
      </xdr:nvSpPr>
      <xdr:spPr>
        <a:xfrm>
          <a:off x="19494500" y="99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83888</xdr:rowOff>
    </xdr:from>
    <xdr:ext cx="469744" cy="259045"/>
    <xdr:sp macro="" textlink="">
      <xdr:nvSpPr>
        <xdr:cNvPr id="824" name="テキスト ボックス 823"/>
        <xdr:cNvSpPr txBox="1"/>
      </xdr:nvSpPr>
      <xdr:spPr>
        <a:xfrm>
          <a:off x="19310428" y="96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137440</xdr:rowOff>
    </xdr:from>
    <xdr:to>
      <xdr:col>98</xdr:col>
      <xdr:colOff>38100</xdr:colOff>
      <xdr:row>58</xdr:row>
      <xdr:rowOff>67590</xdr:rowOff>
    </xdr:to>
    <xdr:sp macro="" textlink="">
      <xdr:nvSpPr>
        <xdr:cNvPr id="825" name="楕円 824"/>
        <xdr:cNvSpPr/>
      </xdr:nvSpPr>
      <xdr:spPr>
        <a:xfrm>
          <a:off x="18605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84117</xdr:rowOff>
    </xdr:from>
    <xdr:ext cx="469744" cy="259045"/>
    <xdr:sp macro="" textlink="">
      <xdr:nvSpPr>
        <xdr:cNvPr id="826" name="テキスト ボックス 825"/>
        <xdr:cNvSpPr txBox="1"/>
      </xdr:nvSpPr>
      <xdr:spPr>
        <a:xfrm>
          <a:off x="18421428" y="96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87332</xdr:rowOff>
    </xdr:from>
    <xdr:to>
      <xdr:col>116</xdr:col>
      <xdr:colOff>63500</xdr:colOff>
      <xdr:row>75</xdr:row>
      <xdr:rowOff>100952</xdr:rowOff>
    </xdr:to>
    <xdr:cxnSp macro="">
      <xdr:nvCxnSpPr>
        <xdr:cNvPr id="856" name="直線コネクタ 855"/>
        <xdr:cNvCxnSpPr/>
      </xdr:nvCxnSpPr>
      <xdr:spPr>
        <a:xfrm>
          <a:off x="21323300" y="12946082"/>
          <a:ext cx="8382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87332</xdr:rowOff>
    </xdr:from>
    <xdr:to>
      <xdr:col>111</xdr:col>
      <xdr:colOff>177800</xdr:colOff>
      <xdr:row>75</xdr:row>
      <xdr:rowOff>108744</xdr:rowOff>
    </xdr:to>
    <xdr:cxnSp macro="">
      <xdr:nvCxnSpPr>
        <xdr:cNvPr id="859" name="直線コネクタ 858"/>
        <xdr:cNvCxnSpPr/>
      </xdr:nvCxnSpPr>
      <xdr:spPr>
        <a:xfrm flipV="1">
          <a:off x="20434300" y="12946082"/>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52127</xdr:rowOff>
    </xdr:from>
    <xdr:to>
      <xdr:col>107</xdr:col>
      <xdr:colOff>50800</xdr:colOff>
      <xdr:row>75</xdr:row>
      <xdr:rowOff>108744</xdr:rowOff>
    </xdr:to>
    <xdr:cxnSp macro="">
      <xdr:nvCxnSpPr>
        <xdr:cNvPr id="862" name="直線コネクタ 861"/>
        <xdr:cNvCxnSpPr/>
      </xdr:nvCxnSpPr>
      <xdr:spPr>
        <a:xfrm>
          <a:off x="19545300" y="1291087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52127</xdr:rowOff>
    </xdr:from>
    <xdr:to>
      <xdr:col>102</xdr:col>
      <xdr:colOff>114300</xdr:colOff>
      <xdr:row>75</xdr:row>
      <xdr:rowOff>86817</xdr:rowOff>
    </xdr:to>
    <xdr:cxnSp macro="">
      <xdr:nvCxnSpPr>
        <xdr:cNvPr id="865" name="直線コネクタ 864"/>
        <xdr:cNvCxnSpPr/>
      </xdr:nvCxnSpPr>
      <xdr:spPr>
        <a:xfrm flipV="1">
          <a:off x="18656300" y="12910877"/>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50152</xdr:rowOff>
    </xdr:from>
    <xdr:to>
      <xdr:col>116</xdr:col>
      <xdr:colOff>114300</xdr:colOff>
      <xdr:row>75</xdr:row>
      <xdr:rowOff>151752</xdr:rowOff>
    </xdr:to>
    <xdr:sp macro="" textlink="">
      <xdr:nvSpPr>
        <xdr:cNvPr id="875" name="楕円 874"/>
        <xdr:cNvSpPr/>
      </xdr:nvSpPr>
      <xdr:spPr>
        <a:xfrm>
          <a:off x="221107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73029</xdr:rowOff>
    </xdr:from>
    <xdr:ext cx="534377" cy="259045"/>
    <xdr:sp macro="" textlink="">
      <xdr:nvSpPr>
        <xdr:cNvPr id="876" name="繰出金該当値テキスト"/>
        <xdr:cNvSpPr txBox="1"/>
      </xdr:nvSpPr>
      <xdr:spPr>
        <a:xfrm>
          <a:off x="22212300" y="12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36532</xdr:rowOff>
    </xdr:from>
    <xdr:to>
      <xdr:col>112</xdr:col>
      <xdr:colOff>38100</xdr:colOff>
      <xdr:row>75</xdr:row>
      <xdr:rowOff>138132</xdr:rowOff>
    </xdr:to>
    <xdr:sp macro="" textlink="">
      <xdr:nvSpPr>
        <xdr:cNvPr id="877" name="楕円 876"/>
        <xdr:cNvSpPr/>
      </xdr:nvSpPr>
      <xdr:spPr>
        <a:xfrm>
          <a:off x="21272500" y="12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154659</xdr:rowOff>
    </xdr:from>
    <xdr:ext cx="534377" cy="259045"/>
    <xdr:sp macro="" textlink="">
      <xdr:nvSpPr>
        <xdr:cNvPr id="878" name="テキスト ボックス 877"/>
        <xdr:cNvSpPr txBox="1"/>
      </xdr:nvSpPr>
      <xdr:spPr>
        <a:xfrm>
          <a:off x="21056111" y="126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57944</xdr:rowOff>
    </xdr:from>
    <xdr:to>
      <xdr:col>107</xdr:col>
      <xdr:colOff>101600</xdr:colOff>
      <xdr:row>75</xdr:row>
      <xdr:rowOff>159544</xdr:rowOff>
    </xdr:to>
    <xdr:sp macro="" textlink="">
      <xdr:nvSpPr>
        <xdr:cNvPr id="879" name="楕円 878"/>
        <xdr:cNvSpPr/>
      </xdr:nvSpPr>
      <xdr:spPr>
        <a:xfrm>
          <a:off x="20383500" y="129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4621</xdr:rowOff>
    </xdr:from>
    <xdr:ext cx="534377" cy="259045"/>
    <xdr:sp macro="" textlink="">
      <xdr:nvSpPr>
        <xdr:cNvPr id="880" name="テキスト ボックス 879"/>
        <xdr:cNvSpPr txBox="1"/>
      </xdr:nvSpPr>
      <xdr:spPr>
        <a:xfrm>
          <a:off x="20167111" y="126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1327</xdr:rowOff>
    </xdr:from>
    <xdr:to>
      <xdr:col>102</xdr:col>
      <xdr:colOff>165100</xdr:colOff>
      <xdr:row>75</xdr:row>
      <xdr:rowOff>102927</xdr:rowOff>
    </xdr:to>
    <xdr:sp macro="" textlink="">
      <xdr:nvSpPr>
        <xdr:cNvPr id="881" name="楕円 880"/>
        <xdr:cNvSpPr/>
      </xdr:nvSpPr>
      <xdr:spPr>
        <a:xfrm>
          <a:off x="194945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119454</xdr:rowOff>
    </xdr:from>
    <xdr:ext cx="534377" cy="259045"/>
    <xdr:sp macro="" textlink="">
      <xdr:nvSpPr>
        <xdr:cNvPr id="882" name="テキスト ボックス 881"/>
        <xdr:cNvSpPr txBox="1"/>
      </xdr:nvSpPr>
      <xdr:spPr>
        <a:xfrm>
          <a:off x="19278111" y="126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36017</xdr:rowOff>
    </xdr:from>
    <xdr:to>
      <xdr:col>98</xdr:col>
      <xdr:colOff>38100</xdr:colOff>
      <xdr:row>75</xdr:row>
      <xdr:rowOff>137617</xdr:rowOff>
    </xdr:to>
    <xdr:sp macro="" textlink="">
      <xdr:nvSpPr>
        <xdr:cNvPr id="883" name="楕円 882"/>
        <xdr:cNvSpPr/>
      </xdr:nvSpPr>
      <xdr:spPr>
        <a:xfrm>
          <a:off x="18605500" y="128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154144</xdr:rowOff>
    </xdr:from>
    <xdr:ext cx="534377" cy="259045"/>
    <xdr:sp macro="" textlink="">
      <xdr:nvSpPr>
        <xdr:cNvPr id="884" name="テキスト ボックス 883"/>
        <xdr:cNvSpPr txBox="1"/>
      </xdr:nvSpPr>
      <xdr:spPr>
        <a:xfrm>
          <a:off x="18389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住民一人あたりの人件費は、継続雇用の会計年度職員による期末手当の期間率の増加に伴い、</a:t>
          </a:r>
          <a:r>
            <a:rPr kumimoji="1" lang="en-US" altLang="ja-JP" sz="1300">
              <a:latin typeface="ＭＳ Ｐゴシック" panose="020B0600070205080204" pitchFamily="50" charset="-128"/>
              <a:ea typeface="ＭＳ Ｐゴシック" panose="020B0600070205080204" pitchFamily="50" charset="-128"/>
            </a:rPr>
            <a:t>1,053</a:t>
          </a:r>
          <a:r>
            <a:rPr kumimoji="1" lang="ja-JP" altLang="en-US" sz="1300">
              <a:latin typeface="ＭＳ Ｐゴシック" panose="020B0600070205080204" pitchFamily="50" charset="-128"/>
              <a:ea typeface="ＭＳ Ｐゴシック" panose="020B0600070205080204" pitchFamily="50" charset="-128"/>
            </a:rPr>
            <a:t>円増加している。また特別定額給付金事業が皆減したこと、新型コロナウイルス感染症対応地方創生臨時交付金を活用した補助事業が減少したことにより補助費等が</a:t>
          </a:r>
          <a:r>
            <a:rPr kumimoji="1" lang="en-US" altLang="ja-JP" sz="1300">
              <a:latin typeface="ＭＳ Ｐゴシック" panose="020B0600070205080204" pitchFamily="50" charset="-128"/>
              <a:ea typeface="ＭＳ Ｐゴシック" panose="020B0600070205080204" pitchFamily="50" charset="-128"/>
            </a:rPr>
            <a:t>101,299</a:t>
          </a:r>
          <a:r>
            <a:rPr kumimoji="1" lang="ja-JP" altLang="en-US" sz="1300">
              <a:latin typeface="ＭＳ Ｐゴシック" panose="020B0600070205080204" pitchFamily="50" charset="-128"/>
              <a:ea typeface="ＭＳ Ｐゴシック" panose="020B0600070205080204" pitchFamily="50" charset="-128"/>
            </a:rPr>
            <a:t>円減少し、普通建設事業費においてもデジタル防災無線整備事業が完了したことで、</a:t>
          </a:r>
          <a:r>
            <a:rPr kumimoji="1" lang="en-US" altLang="ja-JP" sz="1300">
              <a:latin typeface="ＭＳ Ｐゴシック" panose="020B0600070205080204" pitchFamily="50" charset="-128"/>
              <a:ea typeface="ＭＳ Ｐゴシック" panose="020B0600070205080204" pitchFamily="50" charset="-128"/>
            </a:rPr>
            <a:t>23,907</a:t>
          </a:r>
          <a:r>
            <a:rPr kumimoji="1" lang="ja-JP" altLang="en-US" sz="1300">
              <a:latin typeface="ＭＳ Ｐゴシック" panose="020B0600070205080204" pitchFamily="50" charset="-128"/>
              <a:ea typeface="ＭＳ Ｐゴシック" panose="020B0600070205080204" pitchFamily="50" charset="-128"/>
            </a:rPr>
            <a:t>円の反動減となっている。扶助費においては、住民税非課税世帯等臨時特別給付金給付事業による給付事業が実施されたことから、前年度比</a:t>
          </a:r>
          <a:r>
            <a:rPr kumimoji="1" lang="en-US" altLang="ja-JP" sz="1300">
              <a:latin typeface="ＭＳ Ｐゴシック" panose="020B0600070205080204" pitchFamily="50" charset="-128"/>
              <a:ea typeface="ＭＳ Ｐゴシック" panose="020B0600070205080204" pitchFamily="50" charset="-128"/>
            </a:rPr>
            <a:t>26,128</a:t>
          </a:r>
          <a:r>
            <a:rPr kumimoji="1" lang="ja-JP" altLang="en-US" sz="1300">
              <a:latin typeface="ＭＳ Ｐゴシック" panose="020B0600070205080204" pitchFamily="50" charset="-128"/>
              <a:ea typeface="ＭＳ Ｐゴシック" panose="020B0600070205080204" pitchFamily="50" charset="-128"/>
            </a:rPr>
            <a:t>円増加した。しかしながら、コロナ禍に実施された事業は、感染症収束に伴い減少すると考えられるが、コロナ禍前に実施していた事業の再開が見込まれ、今後歳出拡大が危惧される。事業再開に当たっては、慎重に検討し、事業費が大幅に膨らむことがないように、精査を重ねて財政運営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116840</xdr:rowOff>
    </xdr:from>
    <xdr:to>
      <xdr:col>24</xdr:col>
      <xdr:colOff>63500</xdr:colOff>
      <xdr:row>33</xdr:row>
      <xdr:rowOff>164084</xdr:rowOff>
    </xdr:to>
    <xdr:cxnSp macro="">
      <xdr:nvCxnSpPr>
        <xdr:cNvPr id="61" name="直線コネクタ 60"/>
        <xdr:cNvCxnSpPr/>
      </xdr:nvCxnSpPr>
      <xdr:spPr>
        <a:xfrm flipV="1">
          <a:off x="3797300" y="577469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144653</xdr:rowOff>
    </xdr:from>
    <xdr:to>
      <xdr:col>19</xdr:col>
      <xdr:colOff>177800</xdr:colOff>
      <xdr:row>33</xdr:row>
      <xdr:rowOff>164084</xdr:rowOff>
    </xdr:to>
    <xdr:cxnSp macro="">
      <xdr:nvCxnSpPr>
        <xdr:cNvPr id="64" name="直線コネクタ 63"/>
        <xdr:cNvCxnSpPr/>
      </xdr:nvCxnSpPr>
      <xdr:spPr>
        <a:xfrm>
          <a:off x="2908300" y="58025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144653</xdr:rowOff>
    </xdr:from>
    <xdr:to>
      <xdr:col>15</xdr:col>
      <xdr:colOff>50800</xdr:colOff>
      <xdr:row>33</xdr:row>
      <xdr:rowOff>171323</xdr:rowOff>
    </xdr:to>
    <xdr:cxnSp macro="">
      <xdr:nvCxnSpPr>
        <xdr:cNvPr id="67" name="直線コネクタ 66"/>
        <xdr:cNvCxnSpPr/>
      </xdr:nvCxnSpPr>
      <xdr:spPr>
        <a:xfrm flipV="1">
          <a:off x="2019300" y="58025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171323</xdr:rowOff>
    </xdr:from>
    <xdr:to>
      <xdr:col>10</xdr:col>
      <xdr:colOff>114300</xdr:colOff>
      <xdr:row>34</xdr:row>
      <xdr:rowOff>20447</xdr:rowOff>
    </xdr:to>
    <xdr:cxnSp macro="">
      <xdr:nvCxnSpPr>
        <xdr:cNvPr id="70" name="直線コネクタ 69"/>
        <xdr:cNvCxnSpPr/>
      </xdr:nvCxnSpPr>
      <xdr:spPr>
        <a:xfrm flipV="1">
          <a:off x="1130300" y="582917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66040</xdr:rowOff>
    </xdr:from>
    <xdr:to>
      <xdr:col>24</xdr:col>
      <xdr:colOff>114300</xdr:colOff>
      <xdr:row>33</xdr:row>
      <xdr:rowOff>167640</xdr:rowOff>
    </xdr:to>
    <xdr:sp macro="" textlink="">
      <xdr:nvSpPr>
        <xdr:cNvPr id="80" name="楕円 79"/>
        <xdr:cNvSpPr/>
      </xdr:nvSpPr>
      <xdr:spPr>
        <a:xfrm>
          <a:off x="45847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469744" cy="259045"/>
    <xdr:sp macro="" textlink="">
      <xdr:nvSpPr>
        <xdr:cNvPr id="81" name="議会費該当値テキスト"/>
        <xdr:cNvSpPr txBox="1"/>
      </xdr:nvSpPr>
      <xdr:spPr>
        <a:xfrm>
          <a:off x="4686300"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113284</xdr:rowOff>
    </xdr:from>
    <xdr:to>
      <xdr:col>20</xdr:col>
      <xdr:colOff>38100</xdr:colOff>
      <xdr:row>34</xdr:row>
      <xdr:rowOff>43434</xdr:rowOff>
    </xdr:to>
    <xdr:sp macro="" textlink="">
      <xdr:nvSpPr>
        <xdr:cNvPr id="82" name="楕円 81"/>
        <xdr:cNvSpPr/>
      </xdr:nvSpPr>
      <xdr:spPr>
        <a:xfrm>
          <a:off x="3746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59961</xdr:rowOff>
    </xdr:from>
    <xdr:ext cx="469744" cy="259045"/>
    <xdr:sp macro="" textlink="">
      <xdr:nvSpPr>
        <xdr:cNvPr id="83" name="テキスト ボックス 82"/>
        <xdr:cNvSpPr txBox="1"/>
      </xdr:nvSpPr>
      <xdr:spPr>
        <a:xfrm>
          <a:off x="3562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93853</xdr:rowOff>
    </xdr:from>
    <xdr:to>
      <xdr:col>15</xdr:col>
      <xdr:colOff>101600</xdr:colOff>
      <xdr:row>34</xdr:row>
      <xdr:rowOff>24003</xdr:rowOff>
    </xdr:to>
    <xdr:sp macro="" textlink="">
      <xdr:nvSpPr>
        <xdr:cNvPr id="84" name="楕円 83"/>
        <xdr:cNvSpPr/>
      </xdr:nvSpPr>
      <xdr:spPr>
        <a:xfrm>
          <a:off x="2857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40530</xdr:rowOff>
    </xdr:from>
    <xdr:ext cx="469744" cy="259045"/>
    <xdr:sp macro="" textlink="">
      <xdr:nvSpPr>
        <xdr:cNvPr id="85" name="テキスト ボックス 84"/>
        <xdr:cNvSpPr txBox="1"/>
      </xdr:nvSpPr>
      <xdr:spPr>
        <a:xfrm>
          <a:off x="2673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120523</xdr:rowOff>
    </xdr:from>
    <xdr:to>
      <xdr:col>10</xdr:col>
      <xdr:colOff>165100</xdr:colOff>
      <xdr:row>34</xdr:row>
      <xdr:rowOff>50673</xdr:rowOff>
    </xdr:to>
    <xdr:sp macro="" textlink="">
      <xdr:nvSpPr>
        <xdr:cNvPr id="86" name="楕円 85"/>
        <xdr:cNvSpPr/>
      </xdr:nvSpPr>
      <xdr:spPr>
        <a:xfrm>
          <a:off x="1968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67200</xdr:rowOff>
    </xdr:from>
    <xdr:ext cx="469744" cy="259045"/>
    <xdr:sp macro="" textlink="">
      <xdr:nvSpPr>
        <xdr:cNvPr id="87" name="テキスト ボックス 86"/>
        <xdr:cNvSpPr txBox="1"/>
      </xdr:nvSpPr>
      <xdr:spPr>
        <a:xfrm>
          <a:off x="1784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141097</xdr:rowOff>
    </xdr:from>
    <xdr:to>
      <xdr:col>6</xdr:col>
      <xdr:colOff>38100</xdr:colOff>
      <xdr:row>34</xdr:row>
      <xdr:rowOff>71247</xdr:rowOff>
    </xdr:to>
    <xdr:sp macro="" textlink="">
      <xdr:nvSpPr>
        <xdr:cNvPr id="88" name="楕円 87"/>
        <xdr:cNvSpPr/>
      </xdr:nvSpPr>
      <xdr:spPr>
        <a:xfrm>
          <a:off x="1079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87774</xdr:rowOff>
    </xdr:from>
    <xdr:ext cx="469744" cy="259045"/>
    <xdr:sp macro="" textlink="">
      <xdr:nvSpPr>
        <xdr:cNvPr id="89" name="テキスト ボックス 88"/>
        <xdr:cNvSpPr txBox="1"/>
      </xdr:nvSpPr>
      <xdr:spPr>
        <a:xfrm>
          <a:off x="895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63843</xdr:rowOff>
    </xdr:from>
    <xdr:to>
      <xdr:col>24</xdr:col>
      <xdr:colOff>63500</xdr:colOff>
      <xdr:row>56</xdr:row>
      <xdr:rowOff>5417</xdr:rowOff>
    </xdr:to>
    <xdr:cxnSp macro="">
      <xdr:nvCxnSpPr>
        <xdr:cNvPr id="118" name="直線コネクタ 117"/>
        <xdr:cNvCxnSpPr/>
      </xdr:nvCxnSpPr>
      <xdr:spPr>
        <a:xfrm>
          <a:off x="3797300" y="9322143"/>
          <a:ext cx="838200" cy="2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63843</xdr:rowOff>
    </xdr:from>
    <xdr:to>
      <xdr:col>19</xdr:col>
      <xdr:colOff>177800</xdr:colOff>
      <xdr:row>57</xdr:row>
      <xdr:rowOff>45463</xdr:rowOff>
    </xdr:to>
    <xdr:cxnSp macro="">
      <xdr:nvCxnSpPr>
        <xdr:cNvPr id="121" name="直線コネクタ 120"/>
        <xdr:cNvCxnSpPr/>
      </xdr:nvCxnSpPr>
      <xdr:spPr>
        <a:xfrm flipV="1">
          <a:off x="2908300" y="9322143"/>
          <a:ext cx="889000" cy="4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14560</xdr:rowOff>
    </xdr:from>
    <xdr:to>
      <xdr:col>15</xdr:col>
      <xdr:colOff>50800</xdr:colOff>
      <xdr:row>57</xdr:row>
      <xdr:rowOff>45463</xdr:rowOff>
    </xdr:to>
    <xdr:cxnSp macro="">
      <xdr:nvCxnSpPr>
        <xdr:cNvPr id="124" name="直線コネクタ 123"/>
        <xdr:cNvCxnSpPr/>
      </xdr:nvCxnSpPr>
      <xdr:spPr>
        <a:xfrm>
          <a:off x="2019300" y="9615760"/>
          <a:ext cx="889000" cy="20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14560</xdr:rowOff>
    </xdr:from>
    <xdr:to>
      <xdr:col>10</xdr:col>
      <xdr:colOff>114300</xdr:colOff>
      <xdr:row>56</xdr:row>
      <xdr:rowOff>59717</xdr:rowOff>
    </xdr:to>
    <xdr:cxnSp macro="">
      <xdr:nvCxnSpPr>
        <xdr:cNvPr id="127" name="直線コネクタ 126"/>
        <xdr:cNvCxnSpPr/>
      </xdr:nvCxnSpPr>
      <xdr:spPr>
        <a:xfrm flipV="1">
          <a:off x="1130300" y="9615760"/>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126067</xdr:rowOff>
    </xdr:from>
    <xdr:to>
      <xdr:col>24</xdr:col>
      <xdr:colOff>114300</xdr:colOff>
      <xdr:row>56</xdr:row>
      <xdr:rowOff>56217</xdr:rowOff>
    </xdr:to>
    <xdr:sp macro="" textlink="">
      <xdr:nvSpPr>
        <xdr:cNvPr id="137" name="楕円 136"/>
        <xdr:cNvSpPr/>
      </xdr:nvSpPr>
      <xdr:spPr>
        <a:xfrm>
          <a:off x="4584700" y="95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148944</xdr:rowOff>
    </xdr:from>
    <xdr:ext cx="599010" cy="259045"/>
    <xdr:sp macro="" textlink="">
      <xdr:nvSpPr>
        <xdr:cNvPr id="138" name="総務費該当値テキスト"/>
        <xdr:cNvSpPr txBox="1"/>
      </xdr:nvSpPr>
      <xdr:spPr>
        <a:xfrm>
          <a:off x="4686300" y="940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13043</xdr:rowOff>
    </xdr:from>
    <xdr:to>
      <xdr:col>20</xdr:col>
      <xdr:colOff>38100</xdr:colOff>
      <xdr:row>54</xdr:row>
      <xdr:rowOff>114643</xdr:rowOff>
    </xdr:to>
    <xdr:sp macro="" textlink="">
      <xdr:nvSpPr>
        <xdr:cNvPr id="139" name="楕円 138"/>
        <xdr:cNvSpPr/>
      </xdr:nvSpPr>
      <xdr:spPr>
        <a:xfrm>
          <a:off x="3746500" y="92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131170</xdr:rowOff>
    </xdr:from>
    <xdr:ext cx="599010" cy="259045"/>
    <xdr:sp macro="" textlink="">
      <xdr:nvSpPr>
        <xdr:cNvPr id="140" name="テキスト ボックス 139"/>
        <xdr:cNvSpPr txBox="1"/>
      </xdr:nvSpPr>
      <xdr:spPr>
        <a:xfrm>
          <a:off x="3497795" y="90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166113</xdr:rowOff>
    </xdr:from>
    <xdr:to>
      <xdr:col>15</xdr:col>
      <xdr:colOff>101600</xdr:colOff>
      <xdr:row>57</xdr:row>
      <xdr:rowOff>96263</xdr:rowOff>
    </xdr:to>
    <xdr:sp macro="" textlink="">
      <xdr:nvSpPr>
        <xdr:cNvPr id="141" name="楕円 140"/>
        <xdr:cNvSpPr/>
      </xdr:nvSpPr>
      <xdr:spPr>
        <a:xfrm>
          <a:off x="2857500" y="97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112790</xdr:rowOff>
    </xdr:from>
    <xdr:ext cx="534377" cy="259045"/>
    <xdr:sp macro="" textlink="">
      <xdr:nvSpPr>
        <xdr:cNvPr id="142" name="テキスト ボックス 141"/>
        <xdr:cNvSpPr txBox="1"/>
      </xdr:nvSpPr>
      <xdr:spPr>
        <a:xfrm>
          <a:off x="2641111" y="95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135210</xdr:rowOff>
    </xdr:from>
    <xdr:to>
      <xdr:col>10</xdr:col>
      <xdr:colOff>165100</xdr:colOff>
      <xdr:row>56</xdr:row>
      <xdr:rowOff>65360</xdr:rowOff>
    </xdr:to>
    <xdr:sp macro="" textlink="">
      <xdr:nvSpPr>
        <xdr:cNvPr id="143" name="楕円 142"/>
        <xdr:cNvSpPr/>
      </xdr:nvSpPr>
      <xdr:spPr>
        <a:xfrm>
          <a:off x="1968500" y="95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81887</xdr:rowOff>
    </xdr:from>
    <xdr:ext cx="599010" cy="259045"/>
    <xdr:sp macro="" textlink="">
      <xdr:nvSpPr>
        <xdr:cNvPr id="144" name="テキスト ボックス 143"/>
        <xdr:cNvSpPr txBox="1"/>
      </xdr:nvSpPr>
      <xdr:spPr>
        <a:xfrm>
          <a:off x="1719795" y="9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8917</xdr:rowOff>
    </xdr:from>
    <xdr:to>
      <xdr:col>6</xdr:col>
      <xdr:colOff>38100</xdr:colOff>
      <xdr:row>56</xdr:row>
      <xdr:rowOff>110517</xdr:rowOff>
    </xdr:to>
    <xdr:sp macro="" textlink="">
      <xdr:nvSpPr>
        <xdr:cNvPr id="145" name="楕円 144"/>
        <xdr:cNvSpPr/>
      </xdr:nvSpPr>
      <xdr:spPr>
        <a:xfrm>
          <a:off x="1079500" y="96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127044</xdr:rowOff>
    </xdr:from>
    <xdr:ext cx="599010" cy="259045"/>
    <xdr:sp macro="" textlink="">
      <xdr:nvSpPr>
        <xdr:cNvPr id="146" name="テキスト ボックス 145"/>
        <xdr:cNvSpPr txBox="1"/>
      </xdr:nvSpPr>
      <xdr:spPr>
        <a:xfrm>
          <a:off x="830795" y="93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55194</xdr:rowOff>
    </xdr:from>
    <xdr:to>
      <xdr:col>24</xdr:col>
      <xdr:colOff>63500</xdr:colOff>
      <xdr:row>77</xdr:row>
      <xdr:rowOff>87305</xdr:rowOff>
    </xdr:to>
    <xdr:cxnSp macro="">
      <xdr:nvCxnSpPr>
        <xdr:cNvPr id="176" name="直線コネクタ 175"/>
        <xdr:cNvCxnSpPr/>
      </xdr:nvCxnSpPr>
      <xdr:spPr>
        <a:xfrm flipV="1">
          <a:off x="3797300" y="13085394"/>
          <a:ext cx="838200" cy="2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87305</xdr:rowOff>
    </xdr:from>
    <xdr:to>
      <xdr:col>19</xdr:col>
      <xdr:colOff>177800</xdr:colOff>
      <xdr:row>77</xdr:row>
      <xdr:rowOff>113525</xdr:rowOff>
    </xdr:to>
    <xdr:cxnSp macro="">
      <xdr:nvCxnSpPr>
        <xdr:cNvPr id="179" name="直線コネクタ 178"/>
        <xdr:cNvCxnSpPr/>
      </xdr:nvCxnSpPr>
      <xdr:spPr>
        <a:xfrm flipV="1">
          <a:off x="2908300" y="13288955"/>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113525</xdr:rowOff>
    </xdr:from>
    <xdr:to>
      <xdr:col>15</xdr:col>
      <xdr:colOff>50800</xdr:colOff>
      <xdr:row>77</xdr:row>
      <xdr:rowOff>120231</xdr:rowOff>
    </xdr:to>
    <xdr:cxnSp macro="">
      <xdr:nvCxnSpPr>
        <xdr:cNvPr id="182" name="直線コネクタ 181"/>
        <xdr:cNvCxnSpPr/>
      </xdr:nvCxnSpPr>
      <xdr:spPr>
        <a:xfrm flipV="1">
          <a:off x="2019300" y="1331517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58722</xdr:rowOff>
    </xdr:from>
    <xdr:to>
      <xdr:col>10</xdr:col>
      <xdr:colOff>114300</xdr:colOff>
      <xdr:row>77</xdr:row>
      <xdr:rowOff>120231</xdr:rowOff>
    </xdr:to>
    <xdr:cxnSp macro="">
      <xdr:nvCxnSpPr>
        <xdr:cNvPr id="185" name="直線コネクタ 184"/>
        <xdr:cNvCxnSpPr/>
      </xdr:nvCxnSpPr>
      <xdr:spPr>
        <a:xfrm>
          <a:off x="1130300" y="13260372"/>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4394</xdr:rowOff>
    </xdr:from>
    <xdr:to>
      <xdr:col>24</xdr:col>
      <xdr:colOff>114300</xdr:colOff>
      <xdr:row>76</xdr:row>
      <xdr:rowOff>105994</xdr:rowOff>
    </xdr:to>
    <xdr:sp macro="" textlink="">
      <xdr:nvSpPr>
        <xdr:cNvPr id="195" name="楕円 194"/>
        <xdr:cNvSpPr/>
      </xdr:nvSpPr>
      <xdr:spPr>
        <a:xfrm>
          <a:off x="4584700" y="13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27271</xdr:rowOff>
    </xdr:from>
    <xdr:ext cx="599010" cy="259045"/>
    <xdr:sp macro="" textlink="">
      <xdr:nvSpPr>
        <xdr:cNvPr id="196" name="民生費該当値テキスト"/>
        <xdr:cNvSpPr txBox="1"/>
      </xdr:nvSpPr>
      <xdr:spPr>
        <a:xfrm>
          <a:off x="4686300" y="128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36505</xdr:rowOff>
    </xdr:from>
    <xdr:to>
      <xdr:col>20</xdr:col>
      <xdr:colOff>38100</xdr:colOff>
      <xdr:row>77</xdr:row>
      <xdr:rowOff>138105</xdr:rowOff>
    </xdr:to>
    <xdr:sp macro="" textlink="">
      <xdr:nvSpPr>
        <xdr:cNvPr id="197" name="楕円 196"/>
        <xdr:cNvSpPr/>
      </xdr:nvSpPr>
      <xdr:spPr>
        <a:xfrm>
          <a:off x="3746500" y="132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154632</xdr:rowOff>
    </xdr:from>
    <xdr:ext cx="599010" cy="259045"/>
    <xdr:sp macro="" textlink="">
      <xdr:nvSpPr>
        <xdr:cNvPr id="198" name="テキスト ボックス 197"/>
        <xdr:cNvSpPr txBox="1"/>
      </xdr:nvSpPr>
      <xdr:spPr>
        <a:xfrm>
          <a:off x="3497795" y="130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62725</xdr:rowOff>
    </xdr:from>
    <xdr:to>
      <xdr:col>15</xdr:col>
      <xdr:colOff>101600</xdr:colOff>
      <xdr:row>77</xdr:row>
      <xdr:rowOff>164325</xdr:rowOff>
    </xdr:to>
    <xdr:sp macro="" textlink="">
      <xdr:nvSpPr>
        <xdr:cNvPr id="199" name="楕円 198"/>
        <xdr:cNvSpPr/>
      </xdr:nvSpPr>
      <xdr:spPr>
        <a:xfrm>
          <a:off x="2857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9402</xdr:rowOff>
    </xdr:from>
    <xdr:ext cx="599010" cy="259045"/>
    <xdr:sp macro="" textlink="">
      <xdr:nvSpPr>
        <xdr:cNvPr id="200" name="テキスト ボックス 199"/>
        <xdr:cNvSpPr txBox="1"/>
      </xdr:nvSpPr>
      <xdr:spPr>
        <a:xfrm>
          <a:off x="2608795" y="130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69431</xdr:rowOff>
    </xdr:from>
    <xdr:to>
      <xdr:col>10</xdr:col>
      <xdr:colOff>165100</xdr:colOff>
      <xdr:row>77</xdr:row>
      <xdr:rowOff>171031</xdr:rowOff>
    </xdr:to>
    <xdr:sp macro="" textlink="">
      <xdr:nvSpPr>
        <xdr:cNvPr id="201" name="楕円 200"/>
        <xdr:cNvSpPr/>
      </xdr:nvSpPr>
      <xdr:spPr>
        <a:xfrm>
          <a:off x="1968500" y="132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16108</xdr:rowOff>
    </xdr:from>
    <xdr:ext cx="599010" cy="259045"/>
    <xdr:sp macro="" textlink="">
      <xdr:nvSpPr>
        <xdr:cNvPr id="202" name="テキスト ボックス 201"/>
        <xdr:cNvSpPr txBox="1"/>
      </xdr:nvSpPr>
      <xdr:spPr>
        <a:xfrm>
          <a:off x="1719795" y="130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7922</xdr:rowOff>
    </xdr:from>
    <xdr:to>
      <xdr:col>6</xdr:col>
      <xdr:colOff>38100</xdr:colOff>
      <xdr:row>77</xdr:row>
      <xdr:rowOff>109522</xdr:rowOff>
    </xdr:to>
    <xdr:sp macro="" textlink="">
      <xdr:nvSpPr>
        <xdr:cNvPr id="203" name="楕円 202"/>
        <xdr:cNvSpPr/>
      </xdr:nvSpPr>
      <xdr:spPr>
        <a:xfrm>
          <a:off x="1079500" y="132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126049</xdr:rowOff>
    </xdr:from>
    <xdr:ext cx="599010" cy="259045"/>
    <xdr:sp macro="" textlink="">
      <xdr:nvSpPr>
        <xdr:cNvPr id="204" name="テキスト ボックス 203"/>
        <xdr:cNvSpPr txBox="1"/>
      </xdr:nvSpPr>
      <xdr:spPr>
        <a:xfrm>
          <a:off x="830795" y="129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155997</xdr:rowOff>
    </xdr:from>
    <xdr:to>
      <xdr:col>24</xdr:col>
      <xdr:colOff>63500</xdr:colOff>
      <xdr:row>98</xdr:row>
      <xdr:rowOff>110227</xdr:rowOff>
    </xdr:to>
    <xdr:cxnSp macro="">
      <xdr:nvCxnSpPr>
        <xdr:cNvPr id="236" name="直線コネクタ 235"/>
        <xdr:cNvCxnSpPr/>
      </xdr:nvCxnSpPr>
      <xdr:spPr>
        <a:xfrm flipV="1">
          <a:off x="3797300" y="16786647"/>
          <a:ext cx="838200" cy="1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110227</xdr:rowOff>
    </xdr:from>
    <xdr:to>
      <xdr:col>19</xdr:col>
      <xdr:colOff>177800</xdr:colOff>
      <xdr:row>98</xdr:row>
      <xdr:rowOff>150118</xdr:rowOff>
    </xdr:to>
    <xdr:cxnSp macro="">
      <xdr:nvCxnSpPr>
        <xdr:cNvPr id="239" name="直線コネクタ 238"/>
        <xdr:cNvCxnSpPr/>
      </xdr:nvCxnSpPr>
      <xdr:spPr>
        <a:xfrm flipV="1">
          <a:off x="2908300" y="1691232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137088</xdr:rowOff>
    </xdr:from>
    <xdr:to>
      <xdr:col>15</xdr:col>
      <xdr:colOff>50800</xdr:colOff>
      <xdr:row>98</xdr:row>
      <xdr:rowOff>150118</xdr:rowOff>
    </xdr:to>
    <xdr:cxnSp macro="">
      <xdr:nvCxnSpPr>
        <xdr:cNvPr id="242" name="直線コネクタ 241"/>
        <xdr:cNvCxnSpPr/>
      </xdr:nvCxnSpPr>
      <xdr:spPr>
        <a:xfrm>
          <a:off x="2019300" y="169391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137088</xdr:rowOff>
    </xdr:from>
    <xdr:to>
      <xdr:col>10</xdr:col>
      <xdr:colOff>114300</xdr:colOff>
      <xdr:row>98</xdr:row>
      <xdr:rowOff>139912</xdr:rowOff>
    </xdr:to>
    <xdr:cxnSp macro="">
      <xdr:nvCxnSpPr>
        <xdr:cNvPr id="245" name="直線コネクタ 244"/>
        <xdr:cNvCxnSpPr/>
      </xdr:nvCxnSpPr>
      <xdr:spPr>
        <a:xfrm flipV="1">
          <a:off x="1130300" y="16939188"/>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105197</xdr:rowOff>
    </xdr:from>
    <xdr:to>
      <xdr:col>24</xdr:col>
      <xdr:colOff>114300</xdr:colOff>
      <xdr:row>98</xdr:row>
      <xdr:rowOff>35347</xdr:rowOff>
    </xdr:to>
    <xdr:sp macro="" textlink="">
      <xdr:nvSpPr>
        <xdr:cNvPr id="255" name="楕円 254"/>
        <xdr:cNvSpPr/>
      </xdr:nvSpPr>
      <xdr:spPr>
        <a:xfrm>
          <a:off x="4584700" y="167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83624</xdr:rowOff>
    </xdr:from>
    <xdr:ext cx="534377" cy="259045"/>
    <xdr:sp macro="" textlink="">
      <xdr:nvSpPr>
        <xdr:cNvPr id="256" name="衛生費該当値テキスト"/>
        <xdr:cNvSpPr txBox="1"/>
      </xdr:nvSpPr>
      <xdr:spPr>
        <a:xfrm>
          <a:off x="4686300"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59427</xdr:rowOff>
    </xdr:from>
    <xdr:to>
      <xdr:col>20</xdr:col>
      <xdr:colOff>38100</xdr:colOff>
      <xdr:row>98</xdr:row>
      <xdr:rowOff>161027</xdr:rowOff>
    </xdr:to>
    <xdr:sp macro="" textlink="">
      <xdr:nvSpPr>
        <xdr:cNvPr id="257" name="楕円 256"/>
        <xdr:cNvSpPr/>
      </xdr:nvSpPr>
      <xdr:spPr>
        <a:xfrm>
          <a:off x="3746500" y="168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152154</xdr:rowOff>
    </xdr:from>
    <xdr:ext cx="534377" cy="259045"/>
    <xdr:sp macro="" textlink="">
      <xdr:nvSpPr>
        <xdr:cNvPr id="258" name="テキスト ボックス 257"/>
        <xdr:cNvSpPr txBox="1"/>
      </xdr:nvSpPr>
      <xdr:spPr>
        <a:xfrm>
          <a:off x="3530111" y="16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99318</xdr:rowOff>
    </xdr:from>
    <xdr:to>
      <xdr:col>15</xdr:col>
      <xdr:colOff>101600</xdr:colOff>
      <xdr:row>99</xdr:row>
      <xdr:rowOff>29468</xdr:rowOff>
    </xdr:to>
    <xdr:sp macro="" textlink="">
      <xdr:nvSpPr>
        <xdr:cNvPr id="259" name="楕円 258"/>
        <xdr:cNvSpPr/>
      </xdr:nvSpPr>
      <xdr:spPr>
        <a:xfrm>
          <a:off x="2857500" y="16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20595</xdr:rowOff>
    </xdr:from>
    <xdr:ext cx="534377" cy="259045"/>
    <xdr:sp macro="" textlink="">
      <xdr:nvSpPr>
        <xdr:cNvPr id="260" name="テキスト ボックス 259"/>
        <xdr:cNvSpPr txBox="1"/>
      </xdr:nvSpPr>
      <xdr:spPr>
        <a:xfrm>
          <a:off x="2641111" y="16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86288</xdr:rowOff>
    </xdr:from>
    <xdr:to>
      <xdr:col>10</xdr:col>
      <xdr:colOff>165100</xdr:colOff>
      <xdr:row>99</xdr:row>
      <xdr:rowOff>16438</xdr:rowOff>
    </xdr:to>
    <xdr:sp macro="" textlink="">
      <xdr:nvSpPr>
        <xdr:cNvPr id="261" name="楕円 260"/>
        <xdr:cNvSpPr/>
      </xdr:nvSpPr>
      <xdr:spPr>
        <a:xfrm>
          <a:off x="19685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7565</xdr:rowOff>
    </xdr:from>
    <xdr:ext cx="534377" cy="259045"/>
    <xdr:sp macro="" textlink="">
      <xdr:nvSpPr>
        <xdr:cNvPr id="262" name="テキスト ボックス 261"/>
        <xdr:cNvSpPr txBox="1"/>
      </xdr:nvSpPr>
      <xdr:spPr>
        <a:xfrm>
          <a:off x="1752111" y="169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89112</xdr:rowOff>
    </xdr:from>
    <xdr:to>
      <xdr:col>6</xdr:col>
      <xdr:colOff>38100</xdr:colOff>
      <xdr:row>99</xdr:row>
      <xdr:rowOff>19262</xdr:rowOff>
    </xdr:to>
    <xdr:sp macro="" textlink="">
      <xdr:nvSpPr>
        <xdr:cNvPr id="263" name="楕円 262"/>
        <xdr:cNvSpPr/>
      </xdr:nvSpPr>
      <xdr:spPr>
        <a:xfrm>
          <a:off x="1079500" y="168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10389</xdr:rowOff>
    </xdr:from>
    <xdr:ext cx="534377" cy="259045"/>
    <xdr:sp macro="" textlink="">
      <xdr:nvSpPr>
        <xdr:cNvPr id="264" name="テキスト ボックス 263"/>
        <xdr:cNvSpPr txBox="1"/>
      </xdr:nvSpPr>
      <xdr:spPr>
        <a:xfrm>
          <a:off x="863111" y="169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115534</xdr:rowOff>
    </xdr:from>
    <xdr:to>
      <xdr:col>55</xdr:col>
      <xdr:colOff>0</xdr:colOff>
      <xdr:row>38</xdr:row>
      <xdr:rowOff>117166</xdr:rowOff>
    </xdr:to>
    <xdr:cxnSp macro="">
      <xdr:nvCxnSpPr>
        <xdr:cNvPr id="295" name="直線コネクタ 294"/>
        <xdr:cNvCxnSpPr/>
      </xdr:nvCxnSpPr>
      <xdr:spPr>
        <a:xfrm flipV="1">
          <a:off x="9639300" y="6630634"/>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117166</xdr:rowOff>
    </xdr:from>
    <xdr:to>
      <xdr:col>50</xdr:col>
      <xdr:colOff>114300</xdr:colOff>
      <xdr:row>38</xdr:row>
      <xdr:rowOff>119126</xdr:rowOff>
    </xdr:to>
    <xdr:cxnSp macro="">
      <xdr:nvCxnSpPr>
        <xdr:cNvPr id="298" name="直線コネクタ 297"/>
        <xdr:cNvCxnSpPr/>
      </xdr:nvCxnSpPr>
      <xdr:spPr>
        <a:xfrm flipV="1">
          <a:off x="8750300" y="663226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120432</xdr:rowOff>
    </xdr:to>
    <xdr:cxnSp macro="">
      <xdr:nvCxnSpPr>
        <xdr:cNvPr id="301" name="直線コネクタ 300"/>
        <xdr:cNvCxnSpPr/>
      </xdr:nvCxnSpPr>
      <xdr:spPr>
        <a:xfrm flipV="1">
          <a:off x="7861300" y="66342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120432</xdr:rowOff>
    </xdr:from>
    <xdr:to>
      <xdr:col>41</xdr:col>
      <xdr:colOff>50800</xdr:colOff>
      <xdr:row>38</xdr:row>
      <xdr:rowOff>121086</xdr:rowOff>
    </xdr:to>
    <xdr:cxnSp macro="">
      <xdr:nvCxnSpPr>
        <xdr:cNvPr id="304" name="直線コネクタ 303"/>
        <xdr:cNvCxnSpPr/>
      </xdr:nvCxnSpPr>
      <xdr:spPr>
        <a:xfrm flipV="1">
          <a:off x="6972300" y="663553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64734</xdr:rowOff>
    </xdr:from>
    <xdr:to>
      <xdr:col>55</xdr:col>
      <xdr:colOff>50800</xdr:colOff>
      <xdr:row>38</xdr:row>
      <xdr:rowOff>166334</xdr:rowOff>
    </xdr:to>
    <xdr:sp macro="" textlink="">
      <xdr:nvSpPr>
        <xdr:cNvPr id="314" name="楕円 313"/>
        <xdr:cNvSpPr/>
      </xdr:nvSpPr>
      <xdr:spPr>
        <a:xfrm>
          <a:off x="104267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87611</xdr:rowOff>
    </xdr:from>
    <xdr:ext cx="378565" cy="259045"/>
    <xdr:sp macro="" textlink="">
      <xdr:nvSpPr>
        <xdr:cNvPr id="315" name="労働費該当値テキスト"/>
        <xdr:cNvSpPr txBox="1"/>
      </xdr:nvSpPr>
      <xdr:spPr>
        <a:xfrm>
          <a:off x="10528300" y="643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66366</xdr:rowOff>
    </xdr:from>
    <xdr:to>
      <xdr:col>50</xdr:col>
      <xdr:colOff>165100</xdr:colOff>
      <xdr:row>38</xdr:row>
      <xdr:rowOff>167966</xdr:rowOff>
    </xdr:to>
    <xdr:sp macro="" textlink="">
      <xdr:nvSpPr>
        <xdr:cNvPr id="316" name="楕円 315"/>
        <xdr:cNvSpPr/>
      </xdr:nvSpPr>
      <xdr:spPr>
        <a:xfrm>
          <a:off x="9588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13043</xdr:rowOff>
    </xdr:from>
    <xdr:ext cx="378565" cy="259045"/>
    <xdr:sp macro="" textlink="">
      <xdr:nvSpPr>
        <xdr:cNvPr id="317" name="テキスト ボックス 316"/>
        <xdr:cNvSpPr txBox="1"/>
      </xdr:nvSpPr>
      <xdr:spPr>
        <a:xfrm>
          <a:off x="9450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8" name="楕円 317"/>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15003</xdr:rowOff>
    </xdr:from>
    <xdr:ext cx="378565" cy="259045"/>
    <xdr:sp macro="" textlink="">
      <xdr:nvSpPr>
        <xdr:cNvPr id="319" name="テキスト ボックス 318"/>
        <xdr:cNvSpPr txBox="1"/>
      </xdr:nvSpPr>
      <xdr:spPr>
        <a:xfrm>
          <a:off x="8561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69632</xdr:rowOff>
    </xdr:from>
    <xdr:to>
      <xdr:col>41</xdr:col>
      <xdr:colOff>101600</xdr:colOff>
      <xdr:row>38</xdr:row>
      <xdr:rowOff>171232</xdr:rowOff>
    </xdr:to>
    <xdr:sp macro="" textlink="">
      <xdr:nvSpPr>
        <xdr:cNvPr id="320" name="楕円 319"/>
        <xdr:cNvSpPr/>
      </xdr:nvSpPr>
      <xdr:spPr>
        <a:xfrm>
          <a:off x="7810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16309</xdr:rowOff>
    </xdr:from>
    <xdr:ext cx="378565" cy="259045"/>
    <xdr:sp macro="" textlink="">
      <xdr:nvSpPr>
        <xdr:cNvPr id="321" name="テキスト ボックス 320"/>
        <xdr:cNvSpPr txBox="1"/>
      </xdr:nvSpPr>
      <xdr:spPr>
        <a:xfrm>
          <a:off x="7672017" y="635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70286</xdr:rowOff>
    </xdr:from>
    <xdr:to>
      <xdr:col>36</xdr:col>
      <xdr:colOff>165100</xdr:colOff>
      <xdr:row>39</xdr:row>
      <xdr:rowOff>436</xdr:rowOff>
    </xdr:to>
    <xdr:sp macro="" textlink="">
      <xdr:nvSpPr>
        <xdr:cNvPr id="322" name="楕円 321"/>
        <xdr:cNvSpPr/>
      </xdr:nvSpPr>
      <xdr:spPr>
        <a:xfrm>
          <a:off x="6921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163013</xdr:rowOff>
    </xdr:from>
    <xdr:ext cx="378565" cy="259045"/>
    <xdr:sp macro="" textlink="">
      <xdr:nvSpPr>
        <xdr:cNvPr id="323" name="テキスト ボックス 322"/>
        <xdr:cNvSpPr txBox="1"/>
      </xdr:nvSpPr>
      <xdr:spPr>
        <a:xfrm>
          <a:off x="6783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61845</xdr:rowOff>
    </xdr:from>
    <xdr:to>
      <xdr:col>55</xdr:col>
      <xdr:colOff>0</xdr:colOff>
      <xdr:row>57</xdr:row>
      <xdr:rowOff>154739</xdr:rowOff>
    </xdr:to>
    <xdr:cxnSp macro="">
      <xdr:nvCxnSpPr>
        <xdr:cNvPr id="354" name="直線コネクタ 353"/>
        <xdr:cNvCxnSpPr/>
      </xdr:nvCxnSpPr>
      <xdr:spPr>
        <a:xfrm>
          <a:off x="9639300" y="9834495"/>
          <a:ext cx="8382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61845</xdr:rowOff>
    </xdr:from>
    <xdr:to>
      <xdr:col>50</xdr:col>
      <xdr:colOff>114300</xdr:colOff>
      <xdr:row>57</xdr:row>
      <xdr:rowOff>115142</xdr:rowOff>
    </xdr:to>
    <xdr:cxnSp macro="">
      <xdr:nvCxnSpPr>
        <xdr:cNvPr id="357" name="直線コネクタ 356"/>
        <xdr:cNvCxnSpPr/>
      </xdr:nvCxnSpPr>
      <xdr:spPr>
        <a:xfrm flipV="1">
          <a:off x="8750300" y="9834495"/>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115142</xdr:rowOff>
    </xdr:from>
    <xdr:to>
      <xdr:col>45</xdr:col>
      <xdr:colOff>177800</xdr:colOff>
      <xdr:row>57</xdr:row>
      <xdr:rowOff>131454</xdr:rowOff>
    </xdr:to>
    <xdr:cxnSp macro="">
      <xdr:nvCxnSpPr>
        <xdr:cNvPr id="360" name="直線コネクタ 359"/>
        <xdr:cNvCxnSpPr/>
      </xdr:nvCxnSpPr>
      <xdr:spPr>
        <a:xfrm flipV="1">
          <a:off x="7861300" y="9887792"/>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131454</xdr:rowOff>
    </xdr:from>
    <xdr:to>
      <xdr:col>41</xdr:col>
      <xdr:colOff>50800</xdr:colOff>
      <xdr:row>57</xdr:row>
      <xdr:rowOff>157417</xdr:rowOff>
    </xdr:to>
    <xdr:cxnSp macro="">
      <xdr:nvCxnSpPr>
        <xdr:cNvPr id="363" name="直線コネクタ 362"/>
        <xdr:cNvCxnSpPr/>
      </xdr:nvCxnSpPr>
      <xdr:spPr>
        <a:xfrm flipV="1">
          <a:off x="6972300" y="9904104"/>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103939</xdr:rowOff>
    </xdr:from>
    <xdr:to>
      <xdr:col>55</xdr:col>
      <xdr:colOff>50800</xdr:colOff>
      <xdr:row>58</xdr:row>
      <xdr:rowOff>34089</xdr:rowOff>
    </xdr:to>
    <xdr:sp macro="" textlink="">
      <xdr:nvSpPr>
        <xdr:cNvPr id="373" name="楕円 372"/>
        <xdr:cNvSpPr/>
      </xdr:nvSpPr>
      <xdr:spPr>
        <a:xfrm>
          <a:off x="10426700" y="98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126816</xdr:rowOff>
    </xdr:from>
    <xdr:ext cx="534377" cy="259045"/>
    <xdr:sp macro="" textlink="">
      <xdr:nvSpPr>
        <xdr:cNvPr id="374" name="農林水産業費該当値テキスト"/>
        <xdr:cNvSpPr txBox="1"/>
      </xdr:nvSpPr>
      <xdr:spPr>
        <a:xfrm>
          <a:off x="10528300" y="97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11045</xdr:rowOff>
    </xdr:from>
    <xdr:to>
      <xdr:col>50</xdr:col>
      <xdr:colOff>165100</xdr:colOff>
      <xdr:row>57</xdr:row>
      <xdr:rowOff>112645</xdr:rowOff>
    </xdr:to>
    <xdr:sp macro="" textlink="">
      <xdr:nvSpPr>
        <xdr:cNvPr id="375" name="楕円 374"/>
        <xdr:cNvSpPr/>
      </xdr:nvSpPr>
      <xdr:spPr>
        <a:xfrm>
          <a:off x="9588500" y="9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129172</xdr:rowOff>
    </xdr:from>
    <xdr:ext cx="534377" cy="259045"/>
    <xdr:sp macro="" textlink="">
      <xdr:nvSpPr>
        <xdr:cNvPr id="376" name="テキスト ボックス 375"/>
        <xdr:cNvSpPr txBox="1"/>
      </xdr:nvSpPr>
      <xdr:spPr>
        <a:xfrm>
          <a:off x="9372111" y="95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64342</xdr:rowOff>
    </xdr:from>
    <xdr:to>
      <xdr:col>46</xdr:col>
      <xdr:colOff>38100</xdr:colOff>
      <xdr:row>57</xdr:row>
      <xdr:rowOff>165942</xdr:rowOff>
    </xdr:to>
    <xdr:sp macro="" textlink="">
      <xdr:nvSpPr>
        <xdr:cNvPr id="377" name="楕円 376"/>
        <xdr:cNvSpPr/>
      </xdr:nvSpPr>
      <xdr:spPr>
        <a:xfrm>
          <a:off x="8699500" y="9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11019</xdr:rowOff>
    </xdr:from>
    <xdr:ext cx="534377" cy="259045"/>
    <xdr:sp macro="" textlink="">
      <xdr:nvSpPr>
        <xdr:cNvPr id="378" name="テキスト ボックス 377"/>
        <xdr:cNvSpPr txBox="1"/>
      </xdr:nvSpPr>
      <xdr:spPr>
        <a:xfrm>
          <a:off x="8483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80654</xdr:rowOff>
    </xdr:from>
    <xdr:to>
      <xdr:col>41</xdr:col>
      <xdr:colOff>101600</xdr:colOff>
      <xdr:row>58</xdr:row>
      <xdr:rowOff>10804</xdr:rowOff>
    </xdr:to>
    <xdr:sp macro="" textlink="">
      <xdr:nvSpPr>
        <xdr:cNvPr id="379" name="楕円 378"/>
        <xdr:cNvSpPr/>
      </xdr:nvSpPr>
      <xdr:spPr>
        <a:xfrm>
          <a:off x="7810500" y="9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27331</xdr:rowOff>
    </xdr:from>
    <xdr:ext cx="534377" cy="259045"/>
    <xdr:sp macro="" textlink="">
      <xdr:nvSpPr>
        <xdr:cNvPr id="380" name="テキスト ボックス 379"/>
        <xdr:cNvSpPr txBox="1"/>
      </xdr:nvSpPr>
      <xdr:spPr>
        <a:xfrm>
          <a:off x="7594111" y="9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106617</xdr:rowOff>
    </xdr:from>
    <xdr:to>
      <xdr:col>36</xdr:col>
      <xdr:colOff>165100</xdr:colOff>
      <xdr:row>58</xdr:row>
      <xdr:rowOff>36767</xdr:rowOff>
    </xdr:to>
    <xdr:sp macro="" textlink="">
      <xdr:nvSpPr>
        <xdr:cNvPr id="381" name="楕円 380"/>
        <xdr:cNvSpPr/>
      </xdr:nvSpPr>
      <xdr:spPr>
        <a:xfrm>
          <a:off x="6921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53294</xdr:rowOff>
    </xdr:from>
    <xdr:ext cx="534377" cy="259045"/>
    <xdr:sp macro="" textlink="">
      <xdr:nvSpPr>
        <xdr:cNvPr id="382" name="テキスト ボックス 381"/>
        <xdr:cNvSpPr txBox="1"/>
      </xdr:nvSpPr>
      <xdr:spPr>
        <a:xfrm>
          <a:off x="6705111" y="96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47072</xdr:rowOff>
    </xdr:from>
    <xdr:to>
      <xdr:col>55</xdr:col>
      <xdr:colOff>0</xdr:colOff>
      <xdr:row>76</xdr:row>
      <xdr:rowOff>156936</xdr:rowOff>
    </xdr:to>
    <xdr:cxnSp macro="">
      <xdr:nvCxnSpPr>
        <xdr:cNvPr id="409" name="直線コネクタ 408"/>
        <xdr:cNvCxnSpPr/>
      </xdr:nvCxnSpPr>
      <xdr:spPr>
        <a:xfrm>
          <a:off x="9639300" y="13077272"/>
          <a:ext cx="838200" cy="10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47072</xdr:rowOff>
    </xdr:from>
    <xdr:to>
      <xdr:col>50</xdr:col>
      <xdr:colOff>114300</xdr:colOff>
      <xdr:row>77</xdr:row>
      <xdr:rowOff>37607</xdr:rowOff>
    </xdr:to>
    <xdr:cxnSp macro="">
      <xdr:nvCxnSpPr>
        <xdr:cNvPr id="412" name="直線コネクタ 411"/>
        <xdr:cNvCxnSpPr/>
      </xdr:nvCxnSpPr>
      <xdr:spPr>
        <a:xfrm flipV="1">
          <a:off x="8750300" y="13077272"/>
          <a:ext cx="889000" cy="16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34086</xdr:rowOff>
    </xdr:from>
    <xdr:to>
      <xdr:col>45</xdr:col>
      <xdr:colOff>177800</xdr:colOff>
      <xdr:row>77</xdr:row>
      <xdr:rowOff>37607</xdr:rowOff>
    </xdr:to>
    <xdr:cxnSp macro="">
      <xdr:nvCxnSpPr>
        <xdr:cNvPr id="415" name="直線コネクタ 414"/>
        <xdr:cNvCxnSpPr/>
      </xdr:nvCxnSpPr>
      <xdr:spPr>
        <a:xfrm>
          <a:off x="7861300" y="1323573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34086</xdr:rowOff>
    </xdr:from>
    <xdr:to>
      <xdr:col>41</xdr:col>
      <xdr:colOff>50800</xdr:colOff>
      <xdr:row>77</xdr:row>
      <xdr:rowOff>43323</xdr:rowOff>
    </xdr:to>
    <xdr:cxnSp macro="">
      <xdr:nvCxnSpPr>
        <xdr:cNvPr id="418" name="直線コネクタ 417"/>
        <xdr:cNvCxnSpPr/>
      </xdr:nvCxnSpPr>
      <xdr:spPr>
        <a:xfrm flipV="1">
          <a:off x="6972300" y="13235736"/>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106136</xdr:rowOff>
    </xdr:from>
    <xdr:to>
      <xdr:col>55</xdr:col>
      <xdr:colOff>50800</xdr:colOff>
      <xdr:row>77</xdr:row>
      <xdr:rowOff>36286</xdr:rowOff>
    </xdr:to>
    <xdr:sp macro="" textlink="">
      <xdr:nvSpPr>
        <xdr:cNvPr id="428" name="楕円 427"/>
        <xdr:cNvSpPr/>
      </xdr:nvSpPr>
      <xdr:spPr>
        <a:xfrm>
          <a:off x="10426700" y="131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84563</xdr:rowOff>
    </xdr:from>
    <xdr:ext cx="469744" cy="259045"/>
    <xdr:sp macro="" textlink="">
      <xdr:nvSpPr>
        <xdr:cNvPr id="429" name="商工費該当値テキスト"/>
        <xdr:cNvSpPr txBox="1"/>
      </xdr:nvSpPr>
      <xdr:spPr>
        <a:xfrm>
          <a:off x="10528300" y="131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167722</xdr:rowOff>
    </xdr:from>
    <xdr:to>
      <xdr:col>50</xdr:col>
      <xdr:colOff>165100</xdr:colOff>
      <xdr:row>76</xdr:row>
      <xdr:rowOff>97872</xdr:rowOff>
    </xdr:to>
    <xdr:sp macro="" textlink="">
      <xdr:nvSpPr>
        <xdr:cNvPr id="430" name="楕円 429"/>
        <xdr:cNvSpPr/>
      </xdr:nvSpPr>
      <xdr:spPr>
        <a:xfrm>
          <a:off x="9588500" y="13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88999</xdr:rowOff>
    </xdr:from>
    <xdr:ext cx="469744" cy="259045"/>
    <xdr:sp macro="" textlink="">
      <xdr:nvSpPr>
        <xdr:cNvPr id="431" name="テキスト ボックス 430"/>
        <xdr:cNvSpPr txBox="1"/>
      </xdr:nvSpPr>
      <xdr:spPr>
        <a:xfrm>
          <a:off x="9404428" y="131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158257</xdr:rowOff>
    </xdr:from>
    <xdr:to>
      <xdr:col>46</xdr:col>
      <xdr:colOff>38100</xdr:colOff>
      <xdr:row>77</xdr:row>
      <xdr:rowOff>88407</xdr:rowOff>
    </xdr:to>
    <xdr:sp macro="" textlink="">
      <xdr:nvSpPr>
        <xdr:cNvPr id="432" name="楕円 431"/>
        <xdr:cNvSpPr/>
      </xdr:nvSpPr>
      <xdr:spPr>
        <a:xfrm>
          <a:off x="8699500" y="131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79534</xdr:rowOff>
    </xdr:from>
    <xdr:ext cx="469744" cy="259045"/>
    <xdr:sp macro="" textlink="">
      <xdr:nvSpPr>
        <xdr:cNvPr id="433" name="テキスト ボックス 432"/>
        <xdr:cNvSpPr txBox="1"/>
      </xdr:nvSpPr>
      <xdr:spPr>
        <a:xfrm>
          <a:off x="8515428" y="132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154736</xdr:rowOff>
    </xdr:from>
    <xdr:to>
      <xdr:col>41</xdr:col>
      <xdr:colOff>101600</xdr:colOff>
      <xdr:row>77</xdr:row>
      <xdr:rowOff>84886</xdr:rowOff>
    </xdr:to>
    <xdr:sp macro="" textlink="">
      <xdr:nvSpPr>
        <xdr:cNvPr id="434" name="楕円 433"/>
        <xdr:cNvSpPr/>
      </xdr:nvSpPr>
      <xdr:spPr>
        <a:xfrm>
          <a:off x="78105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76013</xdr:rowOff>
    </xdr:from>
    <xdr:ext cx="469744" cy="259045"/>
    <xdr:sp macro="" textlink="">
      <xdr:nvSpPr>
        <xdr:cNvPr id="435" name="テキスト ボックス 434"/>
        <xdr:cNvSpPr txBox="1"/>
      </xdr:nvSpPr>
      <xdr:spPr>
        <a:xfrm>
          <a:off x="7626428" y="13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163973</xdr:rowOff>
    </xdr:from>
    <xdr:to>
      <xdr:col>36</xdr:col>
      <xdr:colOff>165100</xdr:colOff>
      <xdr:row>77</xdr:row>
      <xdr:rowOff>94123</xdr:rowOff>
    </xdr:to>
    <xdr:sp macro="" textlink="">
      <xdr:nvSpPr>
        <xdr:cNvPr id="436" name="楕円 435"/>
        <xdr:cNvSpPr/>
      </xdr:nvSpPr>
      <xdr:spPr>
        <a:xfrm>
          <a:off x="6921500" y="131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85250</xdr:rowOff>
    </xdr:from>
    <xdr:ext cx="469744" cy="259045"/>
    <xdr:sp macro="" textlink="">
      <xdr:nvSpPr>
        <xdr:cNvPr id="437" name="テキスト ボックス 436"/>
        <xdr:cNvSpPr txBox="1"/>
      </xdr:nvSpPr>
      <xdr:spPr>
        <a:xfrm>
          <a:off x="6737428" y="1328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65162</xdr:rowOff>
    </xdr:from>
    <xdr:to>
      <xdr:col>55</xdr:col>
      <xdr:colOff>0</xdr:colOff>
      <xdr:row>98</xdr:row>
      <xdr:rowOff>90508</xdr:rowOff>
    </xdr:to>
    <xdr:cxnSp macro="">
      <xdr:nvCxnSpPr>
        <xdr:cNvPr id="470" name="直線コネクタ 469"/>
        <xdr:cNvCxnSpPr/>
      </xdr:nvCxnSpPr>
      <xdr:spPr>
        <a:xfrm flipV="1">
          <a:off x="9639300" y="16867262"/>
          <a:ext cx="8382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90508</xdr:rowOff>
    </xdr:from>
    <xdr:to>
      <xdr:col>50</xdr:col>
      <xdr:colOff>114300</xdr:colOff>
      <xdr:row>98</xdr:row>
      <xdr:rowOff>93266</xdr:rowOff>
    </xdr:to>
    <xdr:cxnSp macro="">
      <xdr:nvCxnSpPr>
        <xdr:cNvPr id="473" name="直線コネクタ 472"/>
        <xdr:cNvCxnSpPr/>
      </xdr:nvCxnSpPr>
      <xdr:spPr>
        <a:xfrm flipV="1">
          <a:off x="8750300" y="16892608"/>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70749</xdr:rowOff>
    </xdr:from>
    <xdr:to>
      <xdr:col>45</xdr:col>
      <xdr:colOff>177800</xdr:colOff>
      <xdr:row>98</xdr:row>
      <xdr:rowOff>93266</xdr:rowOff>
    </xdr:to>
    <xdr:cxnSp macro="">
      <xdr:nvCxnSpPr>
        <xdr:cNvPr id="476" name="直線コネクタ 475"/>
        <xdr:cNvCxnSpPr/>
      </xdr:nvCxnSpPr>
      <xdr:spPr>
        <a:xfrm>
          <a:off x="7861300" y="1687284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53490</xdr:rowOff>
    </xdr:from>
    <xdr:to>
      <xdr:col>41</xdr:col>
      <xdr:colOff>50800</xdr:colOff>
      <xdr:row>98</xdr:row>
      <xdr:rowOff>70749</xdr:rowOff>
    </xdr:to>
    <xdr:cxnSp macro="">
      <xdr:nvCxnSpPr>
        <xdr:cNvPr id="479" name="直線コネクタ 478"/>
        <xdr:cNvCxnSpPr/>
      </xdr:nvCxnSpPr>
      <xdr:spPr>
        <a:xfrm>
          <a:off x="6972300" y="1685559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14362</xdr:rowOff>
    </xdr:from>
    <xdr:to>
      <xdr:col>55</xdr:col>
      <xdr:colOff>50800</xdr:colOff>
      <xdr:row>98</xdr:row>
      <xdr:rowOff>115962</xdr:rowOff>
    </xdr:to>
    <xdr:sp macro="" textlink="">
      <xdr:nvSpPr>
        <xdr:cNvPr id="489" name="楕円 488"/>
        <xdr:cNvSpPr/>
      </xdr:nvSpPr>
      <xdr:spPr>
        <a:xfrm>
          <a:off x="10426700" y="168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100739</xdr:rowOff>
    </xdr:from>
    <xdr:ext cx="534377" cy="259045"/>
    <xdr:sp macro="" textlink="">
      <xdr:nvSpPr>
        <xdr:cNvPr id="490" name="土木費該当値テキスト"/>
        <xdr:cNvSpPr txBox="1"/>
      </xdr:nvSpPr>
      <xdr:spPr>
        <a:xfrm>
          <a:off x="10528300" y="167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39708</xdr:rowOff>
    </xdr:from>
    <xdr:to>
      <xdr:col>50</xdr:col>
      <xdr:colOff>165100</xdr:colOff>
      <xdr:row>98</xdr:row>
      <xdr:rowOff>141308</xdr:rowOff>
    </xdr:to>
    <xdr:sp macro="" textlink="">
      <xdr:nvSpPr>
        <xdr:cNvPr id="491" name="楕円 490"/>
        <xdr:cNvSpPr/>
      </xdr:nvSpPr>
      <xdr:spPr>
        <a:xfrm>
          <a:off x="9588500" y="16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132435</xdr:rowOff>
    </xdr:from>
    <xdr:ext cx="534377" cy="259045"/>
    <xdr:sp macro="" textlink="">
      <xdr:nvSpPr>
        <xdr:cNvPr id="492" name="テキスト ボックス 491"/>
        <xdr:cNvSpPr txBox="1"/>
      </xdr:nvSpPr>
      <xdr:spPr>
        <a:xfrm>
          <a:off x="9372111" y="169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42466</xdr:rowOff>
    </xdr:from>
    <xdr:to>
      <xdr:col>46</xdr:col>
      <xdr:colOff>38100</xdr:colOff>
      <xdr:row>98</xdr:row>
      <xdr:rowOff>144066</xdr:rowOff>
    </xdr:to>
    <xdr:sp macro="" textlink="">
      <xdr:nvSpPr>
        <xdr:cNvPr id="493" name="楕円 492"/>
        <xdr:cNvSpPr/>
      </xdr:nvSpPr>
      <xdr:spPr>
        <a:xfrm>
          <a:off x="8699500" y="168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135193</xdr:rowOff>
    </xdr:from>
    <xdr:ext cx="534377" cy="259045"/>
    <xdr:sp macro="" textlink="">
      <xdr:nvSpPr>
        <xdr:cNvPr id="494" name="テキスト ボックス 493"/>
        <xdr:cNvSpPr txBox="1"/>
      </xdr:nvSpPr>
      <xdr:spPr>
        <a:xfrm>
          <a:off x="8483111" y="169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19949</xdr:rowOff>
    </xdr:from>
    <xdr:to>
      <xdr:col>41</xdr:col>
      <xdr:colOff>101600</xdr:colOff>
      <xdr:row>98</xdr:row>
      <xdr:rowOff>121549</xdr:rowOff>
    </xdr:to>
    <xdr:sp macro="" textlink="">
      <xdr:nvSpPr>
        <xdr:cNvPr id="495" name="楕円 494"/>
        <xdr:cNvSpPr/>
      </xdr:nvSpPr>
      <xdr:spPr>
        <a:xfrm>
          <a:off x="7810500" y="168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112676</xdr:rowOff>
    </xdr:from>
    <xdr:ext cx="534377" cy="259045"/>
    <xdr:sp macro="" textlink="">
      <xdr:nvSpPr>
        <xdr:cNvPr id="496" name="テキスト ボックス 495"/>
        <xdr:cNvSpPr txBox="1"/>
      </xdr:nvSpPr>
      <xdr:spPr>
        <a:xfrm>
          <a:off x="7594111" y="169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2690</xdr:rowOff>
    </xdr:from>
    <xdr:to>
      <xdr:col>36</xdr:col>
      <xdr:colOff>165100</xdr:colOff>
      <xdr:row>98</xdr:row>
      <xdr:rowOff>104290</xdr:rowOff>
    </xdr:to>
    <xdr:sp macro="" textlink="">
      <xdr:nvSpPr>
        <xdr:cNvPr id="497" name="楕円 496"/>
        <xdr:cNvSpPr/>
      </xdr:nvSpPr>
      <xdr:spPr>
        <a:xfrm>
          <a:off x="6921500" y="168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95417</xdr:rowOff>
    </xdr:from>
    <xdr:ext cx="534377" cy="259045"/>
    <xdr:sp macro="" textlink="">
      <xdr:nvSpPr>
        <xdr:cNvPr id="498" name="テキスト ボックス 497"/>
        <xdr:cNvSpPr txBox="1"/>
      </xdr:nvSpPr>
      <xdr:spPr>
        <a:xfrm>
          <a:off x="6705111" y="168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158941</xdr:rowOff>
    </xdr:from>
    <xdr:to>
      <xdr:col>85</xdr:col>
      <xdr:colOff>127000</xdr:colOff>
      <xdr:row>37</xdr:row>
      <xdr:rowOff>98209</xdr:rowOff>
    </xdr:to>
    <xdr:cxnSp macro="">
      <xdr:nvCxnSpPr>
        <xdr:cNvPr id="527" name="直線コネクタ 526"/>
        <xdr:cNvCxnSpPr/>
      </xdr:nvCxnSpPr>
      <xdr:spPr>
        <a:xfrm>
          <a:off x="15481300" y="5988241"/>
          <a:ext cx="8382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158941</xdr:rowOff>
    </xdr:from>
    <xdr:to>
      <xdr:col>81</xdr:col>
      <xdr:colOff>50800</xdr:colOff>
      <xdr:row>37</xdr:row>
      <xdr:rowOff>110420</xdr:rowOff>
    </xdr:to>
    <xdr:cxnSp macro="">
      <xdr:nvCxnSpPr>
        <xdr:cNvPr id="530" name="直線コネクタ 529"/>
        <xdr:cNvCxnSpPr/>
      </xdr:nvCxnSpPr>
      <xdr:spPr>
        <a:xfrm flipV="1">
          <a:off x="14592300" y="5988241"/>
          <a:ext cx="889000" cy="4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92018</xdr:rowOff>
    </xdr:from>
    <xdr:to>
      <xdr:col>76</xdr:col>
      <xdr:colOff>114300</xdr:colOff>
      <xdr:row>37</xdr:row>
      <xdr:rowOff>110420</xdr:rowOff>
    </xdr:to>
    <xdr:cxnSp macro="">
      <xdr:nvCxnSpPr>
        <xdr:cNvPr id="533" name="直線コネクタ 532"/>
        <xdr:cNvCxnSpPr/>
      </xdr:nvCxnSpPr>
      <xdr:spPr>
        <a:xfrm>
          <a:off x="13703300" y="643566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92018</xdr:rowOff>
    </xdr:from>
    <xdr:to>
      <xdr:col>71</xdr:col>
      <xdr:colOff>177800</xdr:colOff>
      <xdr:row>37</xdr:row>
      <xdr:rowOff>127660</xdr:rowOff>
    </xdr:to>
    <xdr:cxnSp macro="">
      <xdr:nvCxnSpPr>
        <xdr:cNvPr id="536" name="直線コネクタ 535"/>
        <xdr:cNvCxnSpPr/>
      </xdr:nvCxnSpPr>
      <xdr:spPr>
        <a:xfrm flipV="1">
          <a:off x="12814300" y="6435668"/>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47409</xdr:rowOff>
    </xdr:from>
    <xdr:to>
      <xdr:col>85</xdr:col>
      <xdr:colOff>177800</xdr:colOff>
      <xdr:row>37</xdr:row>
      <xdr:rowOff>149009</xdr:rowOff>
    </xdr:to>
    <xdr:sp macro="" textlink="">
      <xdr:nvSpPr>
        <xdr:cNvPr id="546" name="楕円 545"/>
        <xdr:cNvSpPr/>
      </xdr:nvSpPr>
      <xdr:spPr>
        <a:xfrm>
          <a:off x="162687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108141</xdr:rowOff>
    </xdr:from>
    <xdr:to>
      <xdr:col>81</xdr:col>
      <xdr:colOff>101600</xdr:colOff>
      <xdr:row>35</xdr:row>
      <xdr:rowOff>38291</xdr:rowOff>
    </xdr:to>
    <xdr:sp macro="" textlink="">
      <xdr:nvSpPr>
        <xdr:cNvPr id="548" name="楕円 547"/>
        <xdr:cNvSpPr/>
      </xdr:nvSpPr>
      <xdr:spPr>
        <a:xfrm>
          <a:off x="1543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54818</xdr:rowOff>
    </xdr:from>
    <xdr:ext cx="534377" cy="259045"/>
    <xdr:sp macro="" textlink="">
      <xdr:nvSpPr>
        <xdr:cNvPr id="549" name="テキスト ボックス 548"/>
        <xdr:cNvSpPr txBox="1"/>
      </xdr:nvSpPr>
      <xdr:spPr>
        <a:xfrm>
          <a:off x="15214111" y="57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59620</xdr:rowOff>
    </xdr:from>
    <xdr:to>
      <xdr:col>76</xdr:col>
      <xdr:colOff>165100</xdr:colOff>
      <xdr:row>37</xdr:row>
      <xdr:rowOff>161220</xdr:rowOff>
    </xdr:to>
    <xdr:sp macro="" textlink="">
      <xdr:nvSpPr>
        <xdr:cNvPr id="550" name="楕円 549"/>
        <xdr:cNvSpPr/>
      </xdr:nvSpPr>
      <xdr:spPr>
        <a:xfrm>
          <a:off x="14541500" y="64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152347</xdr:rowOff>
    </xdr:from>
    <xdr:ext cx="534377" cy="259045"/>
    <xdr:sp macro="" textlink="">
      <xdr:nvSpPr>
        <xdr:cNvPr id="551" name="テキスト ボックス 550"/>
        <xdr:cNvSpPr txBox="1"/>
      </xdr:nvSpPr>
      <xdr:spPr>
        <a:xfrm>
          <a:off x="14325111" y="6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41218</xdr:rowOff>
    </xdr:from>
    <xdr:to>
      <xdr:col>72</xdr:col>
      <xdr:colOff>38100</xdr:colOff>
      <xdr:row>37</xdr:row>
      <xdr:rowOff>142818</xdr:rowOff>
    </xdr:to>
    <xdr:sp macro="" textlink="">
      <xdr:nvSpPr>
        <xdr:cNvPr id="552" name="楕円 551"/>
        <xdr:cNvSpPr/>
      </xdr:nvSpPr>
      <xdr:spPr>
        <a:xfrm>
          <a:off x="13652500" y="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133945</xdr:rowOff>
    </xdr:from>
    <xdr:ext cx="534377" cy="259045"/>
    <xdr:sp macro="" textlink="">
      <xdr:nvSpPr>
        <xdr:cNvPr id="553" name="テキスト ボックス 552"/>
        <xdr:cNvSpPr txBox="1"/>
      </xdr:nvSpPr>
      <xdr:spPr>
        <a:xfrm>
          <a:off x="13436111" y="64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76860</xdr:rowOff>
    </xdr:from>
    <xdr:to>
      <xdr:col>67</xdr:col>
      <xdr:colOff>101600</xdr:colOff>
      <xdr:row>38</xdr:row>
      <xdr:rowOff>7010</xdr:rowOff>
    </xdr:to>
    <xdr:sp macro="" textlink="">
      <xdr:nvSpPr>
        <xdr:cNvPr id="554" name="楕円 553"/>
        <xdr:cNvSpPr/>
      </xdr:nvSpPr>
      <xdr:spPr>
        <a:xfrm>
          <a:off x="12763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169587</xdr:rowOff>
    </xdr:from>
    <xdr:ext cx="534377" cy="259045"/>
    <xdr:sp macro="" textlink="">
      <xdr:nvSpPr>
        <xdr:cNvPr id="555" name="テキスト ボックス 554"/>
        <xdr:cNvSpPr txBox="1"/>
      </xdr:nvSpPr>
      <xdr:spPr>
        <a:xfrm>
          <a:off x="12547111" y="65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94894</xdr:rowOff>
    </xdr:from>
    <xdr:to>
      <xdr:col>85</xdr:col>
      <xdr:colOff>127000</xdr:colOff>
      <xdr:row>57</xdr:row>
      <xdr:rowOff>107650</xdr:rowOff>
    </xdr:to>
    <xdr:cxnSp macro="">
      <xdr:nvCxnSpPr>
        <xdr:cNvPr id="582" name="直線コネクタ 581"/>
        <xdr:cNvCxnSpPr/>
      </xdr:nvCxnSpPr>
      <xdr:spPr>
        <a:xfrm>
          <a:off x="15481300" y="9867544"/>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94894</xdr:rowOff>
    </xdr:from>
    <xdr:to>
      <xdr:col>81</xdr:col>
      <xdr:colOff>50800</xdr:colOff>
      <xdr:row>57</xdr:row>
      <xdr:rowOff>132759</xdr:rowOff>
    </xdr:to>
    <xdr:cxnSp macro="">
      <xdr:nvCxnSpPr>
        <xdr:cNvPr id="585" name="直線コネクタ 584"/>
        <xdr:cNvCxnSpPr/>
      </xdr:nvCxnSpPr>
      <xdr:spPr>
        <a:xfrm flipV="1">
          <a:off x="14592300" y="9867544"/>
          <a:ext cx="889000" cy="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123131</xdr:rowOff>
    </xdr:from>
    <xdr:to>
      <xdr:col>76</xdr:col>
      <xdr:colOff>114300</xdr:colOff>
      <xdr:row>57</xdr:row>
      <xdr:rowOff>132759</xdr:rowOff>
    </xdr:to>
    <xdr:cxnSp macro="">
      <xdr:nvCxnSpPr>
        <xdr:cNvPr id="588" name="直線コネクタ 587"/>
        <xdr:cNvCxnSpPr/>
      </xdr:nvCxnSpPr>
      <xdr:spPr>
        <a:xfrm>
          <a:off x="13703300" y="9895781"/>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37616</xdr:rowOff>
    </xdr:from>
    <xdr:to>
      <xdr:col>71</xdr:col>
      <xdr:colOff>177800</xdr:colOff>
      <xdr:row>57</xdr:row>
      <xdr:rowOff>123131</xdr:rowOff>
    </xdr:to>
    <xdr:cxnSp macro="">
      <xdr:nvCxnSpPr>
        <xdr:cNvPr id="591" name="直線コネクタ 590"/>
        <xdr:cNvCxnSpPr/>
      </xdr:nvCxnSpPr>
      <xdr:spPr>
        <a:xfrm>
          <a:off x="12814300" y="9810266"/>
          <a:ext cx="889000" cy="8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56850</xdr:rowOff>
    </xdr:from>
    <xdr:to>
      <xdr:col>85</xdr:col>
      <xdr:colOff>177800</xdr:colOff>
      <xdr:row>57</xdr:row>
      <xdr:rowOff>158450</xdr:rowOff>
    </xdr:to>
    <xdr:sp macro="" textlink="">
      <xdr:nvSpPr>
        <xdr:cNvPr id="601" name="楕円 600"/>
        <xdr:cNvSpPr/>
      </xdr:nvSpPr>
      <xdr:spPr>
        <a:xfrm>
          <a:off x="16268700" y="98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44094</xdr:rowOff>
    </xdr:from>
    <xdr:to>
      <xdr:col>81</xdr:col>
      <xdr:colOff>101600</xdr:colOff>
      <xdr:row>57</xdr:row>
      <xdr:rowOff>145694</xdr:rowOff>
    </xdr:to>
    <xdr:sp macro="" textlink="">
      <xdr:nvSpPr>
        <xdr:cNvPr id="603" name="楕円 602"/>
        <xdr:cNvSpPr/>
      </xdr:nvSpPr>
      <xdr:spPr>
        <a:xfrm>
          <a:off x="15430500" y="9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136821</xdr:rowOff>
    </xdr:from>
    <xdr:ext cx="534377" cy="259045"/>
    <xdr:sp macro="" textlink="">
      <xdr:nvSpPr>
        <xdr:cNvPr id="604" name="テキスト ボックス 603"/>
        <xdr:cNvSpPr txBox="1"/>
      </xdr:nvSpPr>
      <xdr:spPr>
        <a:xfrm>
          <a:off x="15214111"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81959</xdr:rowOff>
    </xdr:from>
    <xdr:to>
      <xdr:col>76</xdr:col>
      <xdr:colOff>165100</xdr:colOff>
      <xdr:row>58</xdr:row>
      <xdr:rowOff>12109</xdr:rowOff>
    </xdr:to>
    <xdr:sp macro="" textlink="">
      <xdr:nvSpPr>
        <xdr:cNvPr id="605" name="楕円 604"/>
        <xdr:cNvSpPr/>
      </xdr:nvSpPr>
      <xdr:spPr>
        <a:xfrm>
          <a:off x="14541500" y="98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3236</xdr:rowOff>
    </xdr:from>
    <xdr:ext cx="534377" cy="259045"/>
    <xdr:sp macro="" textlink="">
      <xdr:nvSpPr>
        <xdr:cNvPr id="606" name="テキスト ボックス 605"/>
        <xdr:cNvSpPr txBox="1"/>
      </xdr:nvSpPr>
      <xdr:spPr>
        <a:xfrm>
          <a:off x="14325111" y="99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72331</xdr:rowOff>
    </xdr:from>
    <xdr:to>
      <xdr:col>72</xdr:col>
      <xdr:colOff>38100</xdr:colOff>
      <xdr:row>58</xdr:row>
      <xdr:rowOff>2481</xdr:rowOff>
    </xdr:to>
    <xdr:sp macro="" textlink="">
      <xdr:nvSpPr>
        <xdr:cNvPr id="607" name="楕円 606"/>
        <xdr:cNvSpPr/>
      </xdr:nvSpPr>
      <xdr:spPr>
        <a:xfrm>
          <a:off x="13652500" y="9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165058</xdr:rowOff>
    </xdr:from>
    <xdr:ext cx="534377" cy="259045"/>
    <xdr:sp macro="" textlink="">
      <xdr:nvSpPr>
        <xdr:cNvPr id="608" name="テキスト ボックス 607"/>
        <xdr:cNvSpPr txBox="1"/>
      </xdr:nvSpPr>
      <xdr:spPr>
        <a:xfrm>
          <a:off x="13436111" y="99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158266</xdr:rowOff>
    </xdr:from>
    <xdr:to>
      <xdr:col>67</xdr:col>
      <xdr:colOff>101600</xdr:colOff>
      <xdr:row>57</xdr:row>
      <xdr:rowOff>88416</xdr:rowOff>
    </xdr:to>
    <xdr:sp macro="" textlink="">
      <xdr:nvSpPr>
        <xdr:cNvPr id="609" name="楕円 608"/>
        <xdr:cNvSpPr/>
      </xdr:nvSpPr>
      <xdr:spPr>
        <a:xfrm>
          <a:off x="12763500" y="9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104943</xdr:rowOff>
    </xdr:from>
    <xdr:ext cx="534377" cy="259045"/>
    <xdr:sp macro="" textlink="">
      <xdr:nvSpPr>
        <xdr:cNvPr id="610" name="テキスト ボックス 609"/>
        <xdr:cNvSpPr txBox="1"/>
      </xdr:nvSpPr>
      <xdr:spPr>
        <a:xfrm>
          <a:off x="12547111" y="95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33338</xdr:rowOff>
    </xdr:from>
    <xdr:to>
      <xdr:col>81</xdr:col>
      <xdr:colOff>50800</xdr:colOff>
      <xdr:row>79</xdr:row>
      <xdr:rowOff>44450</xdr:rowOff>
    </xdr:to>
    <xdr:cxnSp macro="">
      <xdr:nvCxnSpPr>
        <xdr:cNvPr id="642" name="直線コネクタ 641"/>
        <xdr:cNvCxnSpPr/>
      </xdr:nvCxnSpPr>
      <xdr:spPr>
        <a:xfrm>
          <a:off x="14592300" y="13577888"/>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28067</xdr:rowOff>
    </xdr:from>
    <xdr:to>
      <xdr:col>76</xdr:col>
      <xdr:colOff>114300</xdr:colOff>
      <xdr:row>79</xdr:row>
      <xdr:rowOff>33338</xdr:rowOff>
    </xdr:to>
    <xdr:cxnSp macro="">
      <xdr:nvCxnSpPr>
        <xdr:cNvPr id="645" name="直線コネクタ 644"/>
        <xdr:cNvCxnSpPr/>
      </xdr:nvCxnSpPr>
      <xdr:spPr>
        <a:xfrm>
          <a:off x="13703300" y="13572617"/>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28067</xdr:rowOff>
    </xdr:from>
    <xdr:to>
      <xdr:col>71</xdr:col>
      <xdr:colOff>177800</xdr:colOff>
      <xdr:row>79</xdr:row>
      <xdr:rowOff>38836</xdr:rowOff>
    </xdr:to>
    <xdr:cxnSp macro="">
      <xdr:nvCxnSpPr>
        <xdr:cNvPr id="648" name="直線コネクタ 647"/>
        <xdr:cNvCxnSpPr/>
      </xdr:nvCxnSpPr>
      <xdr:spPr>
        <a:xfrm flipV="1">
          <a:off x="12814300" y="13572617"/>
          <a:ext cx="8890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153988</xdr:rowOff>
    </xdr:from>
    <xdr:to>
      <xdr:col>76</xdr:col>
      <xdr:colOff>165100</xdr:colOff>
      <xdr:row>79</xdr:row>
      <xdr:rowOff>84138</xdr:rowOff>
    </xdr:to>
    <xdr:sp macro="" textlink="">
      <xdr:nvSpPr>
        <xdr:cNvPr id="662" name="楕円 661"/>
        <xdr:cNvSpPr/>
      </xdr:nvSpPr>
      <xdr:spPr>
        <a:xfrm>
          <a:off x="14541500" y="135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75265</xdr:rowOff>
    </xdr:from>
    <xdr:ext cx="378565" cy="259045"/>
    <xdr:sp macro="" textlink="">
      <xdr:nvSpPr>
        <xdr:cNvPr id="663" name="テキスト ボックス 662"/>
        <xdr:cNvSpPr txBox="1"/>
      </xdr:nvSpPr>
      <xdr:spPr>
        <a:xfrm>
          <a:off x="14403017" y="1361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148717</xdr:rowOff>
    </xdr:from>
    <xdr:to>
      <xdr:col>72</xdr:col>
      <xdr:colOff>38100</xdr:colOff>
      <xdr:row>79</xdr:row>
      <xdr:rowOff>78867</xdr:rowOff>
    </xdr:to>
    <xdr:sp macro="" textlink="">
      <xdr:nvSpPr>
        <xdr:cNvPr id="664" name="楕円 663"/>
        <xdr:cNvSpPr/>
      </xdr:nvSpPr>
      <xdr:spPr>
        <a:xfrm>
          <a:off x="13652500" y="135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69994</xdr:rowOff>
    </xdr:from>
    <xdr:ext cx="469744" cy="259045"/>
    <xdr:sp macro="" textlink="">
      <xdr:nvSpPr>
        <xdr:cNvPr id="665" name="テキスト ボックス 664"/>
        <xdr:cNvSpPr txBox="1"/>
      </xdr:nvSpPr>
      <xdr:spPr>
        <a:xfrm>
          <a:off x="13468428"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159486</xdr:rowOff>
    </xdr:from>
    <xdr:to>
      <xdr:col>67</xdr:col>
      <xdr:colOff>101600</xdr:colOff>
      <xdr:row>79</xdr:row>
      <xdr:rowOff>89636</xdr:rowOff>
    </xdr:to>
    <xdr:sp macro="" textlink="">
      <xdr:nvSpPr>
        <xdr:cNvPr id="666" name="楕円 665"/>
        <xdr:cNvSpPr/>
      </xdr:nvSpPr>
      <xdr:spPr>
        <a:xfrm>
          <a:off x="12763500" y="135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80763</xdr:rowOff>
    </xdr:from>
    <xdr:ext cx="378565" cy="259045"/>
    <xdr:sp macro="" textlink="">
      <xdr:nvSpPr>
        <xdr:cNvPr id="667" name="テキスト ボックス 666"/>
        <xdr:cNvSpPr txBox="1"/>
      </xdr:nvSpPr>
      <xdr:spPr>
        <a:xfrm>
          <a:off x="12625017" y="1362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25122</xdr:rowOff>
    </xdr:from>
    <xdr:to>
      <xdr:col>85</xdr:col>
      <xdr:colOff>127000</xdr:colOff>
      <xdr:row>97</xdr:row>
      <xdr:rowOff>75431</xdr:rowOff>
    </xdr:to>
    <xdr:cxnSp macro="">
      <xdr:nvCxnSpPr>
        <xdr:cNvPr id="698" name="直線コネクタ 697"/>
        <xdr:cNvCxnSpPr/>
      </xdr:nvCxnSpPr>
      <xdr:spPr>
        <a:xfrm flipV="1">
          <a:off x="15481300" y="16655772"/>
          <a:ext cx="8382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75431</xdr:rowOff>
    </xdr:from>
    <xdr:to>
      <xdr:col>81</xdr:col>
      <xdr:colOff>50800</xdr:colOff>
      <xdr:row>97</xdr:row>
      <xdr:rowOff>84737</xdr:rowOff>
    </xdr:to>
    <xdr:cxnSp macro="">
      <xdr:nvCxnSpPr>
        <xdr:cNvPr id="701" name="直線コネクタ 700"/>
        <xdr:cNvCxnSpPr/>
      </xdr:nvCxnSpPr>
      <xdr:spPr>
        <a:xfrm flipV="1">
          <a:off x="14592300" y="16706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84737</xdr:rowOff>
    </xdr:from>
    <xdr:to>
      <xdr:col>76</xdr:col>
      <xdr:colOff>114300</xdr:colOff>
      <xdr:row>97</xdr:row>
      <xdr:rowOff>87987</xdr:rowOff>
    </xdr:to>
    <xdr:cxnSp macro="">
      <xdr:nvCxnSpPr>
        <xdr:cNvPr id="704" name="直線コネクタ 703"/>
        <xdr:cNvCxnSpPr/>
      </xdr:nvCxnSpPr>
      <xdr:spPr>
        <a:xfrm flipV="1">
          <a:off x="13703300" y="16715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87939</xdr:rowOff>
    </xdr:from>
    <xdr:to>
      <xdr:col>71</xdr:col>
      <xdr:colOff>177800</xdr:colOff>
      <xdr:row>97</xdr:row>
      <xdr:rowOff>87987</xdr:rowOff>
    </xdr:to>
    <xdr:cxnSp macro="">
      <xdr:nvCxnSpPr>
        <xdr:cNvPr id="707" name="直線コネクタ 706"/>
        <xdr:cNvCxnSpPr/>
      </xdr:nvCxnSpPr>
      <xdr:spPr>
        <a:xfrm>
          <a:off x="12814300" y="16718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145772</xdr:rowOff>
    </xdr:from>
    <xdr:to>
      <xdr:col>85</xdr:col>
      <xdr:colOff>177800</xdr:colOff>
      <xdr:row>97</xdr:row>
      <xdr:rowOff>75922</xdr:rowOff>
    </xdr:to>
    <xdr:sp macro="" textlink="">
      <xdr:nvSpPr>
        <xdr:cNvPr id="717" name="楕円 716"/>
        <xdr:cNvSpPr/>
      </xdr:nvSpPr>
      <xdr:spPr>
        <a:xfrm>
          <a:off x="16268700" y="16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124199</xdr:rowOff>
    </xdr:from>
    <xdr:ext cx="534377" cy="259045"/>
    <xdr:sp macro="" textlink="">
      <xdr:nvSpPr>
        <xdr:cNvPr id="718" name="公債費該当値テキスト"/>
        <xdr:cNvSpPr txBox="1"/>
      </xdr:nvSpPr>
      <xdr:spPr>
        <a:xfrm>
          <a:off x="16370300" y="165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24631</xdr:rowOff>
    </xdr:from>
    <xdr:to>
      <xdr:col>81</xdr:col>
      <xdr:colOff>101600</xdr:colOff>
      <xdr:row>97</xdr:row>
      <xdr:rowOff>126231</xdr:rowOff>
    </xdr:to>
    <xdr:sp macro="" textlink="">
      <xdr:nvSpPr>
        <xdr:cNvPr id="719" name="楕円 718"/>
        <xdr:cNvSpPr/>
      </xdr:nvSpPr>
      <xdr:spPr>
        <a:xfrm>
          <a:off x="154305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117358</xdr:rowOff>
    </xdr:from>
    <xdr:ext cx="534377" cy="259045"/>
    <xdr:sp macro="" textlink="">
      <xdr:nvSpPr>
        <xdr:cNvPr id="720" name="テキスト ボックス 719"/>
        <xdr:cNvSpPr txBox="1"/>
      </xdr:nvSpPr>
      <xdr:spPr>
        <a:xfrm>
          <a:off x="15214111" y="167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33937</xdr:rowOff>
    </xdr:from>
    <xdr:to>
      <xdr:col>76</xdr:col>
      <xdr:colOff>165100</xdr:colOff>
      <xdr:row>97</xdr:row>
      <xdr:rowOff>135537</xdr:rowOff>
    </xdr:to>
    <xdr:sp macro="" textlink="">
      <xdr:nvSpPr>
        <xdr:cNvPr id="721" name="楕円 720"/>
        <xdr:cNvSpPr/>
      </xdr:nvSpPr>
      <xdr:spPr>
        <a:xfrm>
          <a:off x="14541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126664</xdr:rowOff>
    </xdr:from>
    <xdr:ext cx="534377" cy="259045"/>
    <xdr:sp macro="" textlink="">
      <xdr:nvSpPr>
        <xdr:cNvPr id="722" name="テキスト ボックス 721"/>
        <xdr:cNvSpPr txBox="1"/>
      </xdr:nvSpPr>
      <xdr:spPr>
        <a:xfrm>
          <a:off x="14325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37187</xdr:rowOff>
    </xdr:from>
    <xdr:to>
      <xdr:col>72</xdr:col>
      <xdr:colOff>38100</xdr:colOff>
      <xdr:row>97</xdr:row>
      <xdr:rowOff>138787</xdr:rowOff>
    </xdr:to>
    <xdr:sp macro="" textlink="">
      <xdr:nvSpPr>
        <xdr:cNvPr id="723" name="楕円 722"/>
        <xdr:cNvSpPr/>
      </xdr:nvSpPr>
      <xdr:spPr>
        <a:xfrm>
          <a:off x="13652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129914</xdr:rowOff>
    </xdr:from>
    <xdr:ext cx="534377" cy="259045"/>
    <xdr:sp macro="" textlink="">
      <xdr:nvSpPr>
        <xdr:cNvPr id="724" name="テキスト ボックス 723"/>
        <xdr:cNvSpPr txBox="1"/>
      </xdr:nvSpPr>
      <xdr:spPr>
        <a:xfrm>
          <a:off x="13436111" y="167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37139</xdr:rowOff>
    </xdr:from>
    <xdr:to>
      <xdr:col>67</xdr:col>
      <xdr:colOff>101600</xdr:colOff>
      <xdr:row>97</xdr:row>
      <xdr:rowOff>138739</xdr:rowOff>
    </xdr:to>
    <xdr:sp macro="" textlink="">
      <xdr:nvSpPr>
        <xdr:cNvPr id="725" name="楕円 724"/>
        <xdr:cNvSpPr/>
      </xdr:nvSpPr>
      <xdr:spPr>
        <a:xfrm>
          <a:off x="12763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129866</xdr:rowOff>
    </xdr:from>
    <xdr:ext cx="534377" cy="259045"/>
    <xdr:sp macro="" textlink="">
      <xdr:nvSpPr>
        <xdr:cNvPr id="726" name="テキスト ボックス 725"/>
        <xdr:cNvSpPr txBox="1"/>
      </xdr:nvSpPr>
      <xdr:spPr>
        <a:xfrm>
          <a:off x="12547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住民一人あたりの目的別歳出については、特別定額給付金事業が皆減したため、総務費が前年度比</a:t>
          </a:r>
          <a:r>
            <a:rPr kumimoji="1" lang="en-US" altLang="ja-JP" sz="1300">
              <a:latin typeface="ＭＳ Ｐゴシック" panose="020B0600070205080204" pitchFamily="50" charset="-128"/>
              <a:ea typeface="ＭＳ Ｐゴシック" panose="020B0600070205080204" pitchFamily="50" charset="-128"/>
            </a:rPr>
            <a:t>74,665</a:t>
          </a:r>
          <a:r>
            <a:rPr kumimoji="1" lang="ja-JP" altLang="en-US" sz="1300">
              <a:latin typeface="ＭＳ Ｐゴシック" panose="020B0600070205080204" pitchFamily="50" charset="-128"/>
              <a:ea typeface="ＭＳ Ｐゴシック" panose="020B0600070205080204" pitchFamily="50" charset="-128"/>
            </a:rPr>
            <a:t>円減少している。また消防費においては、デジタル防災無線整備事業の皆減により、前年度比</a:t>
          </a:r>
          <a:r>
            <a:rPr kumimoji="1" lang="en-US" altLang="ja-JP" sz="1300">
              <a:latin typeface="ＭＳ Ｐゴシック" panose="020B0600070205080204" pitchFamily="50" charset="-128"/>
              <a:ea typeface="ＭＳ Ｐゴシック" panose="020B0600070205080204" pitchFamily="50" charset="-128"/>
            </a:rPr>
            <a:t>23,812</a:t>
          </a:r>
          <a:r>
            <a:rPr kumimoji="1" lang="ja-JP" altLang="en-US" sz="1300">
              <a:latin typeface="ＭＳ Ｐゴシック" panose="020B0600070205080204" pitchFamily="50" charset="-128"/>
              <a:ea typeface="ＭＳ Ｐゴシック" panose="020B0600070205080204" pitchFamily="50" charset="-128"/>
            </a:rPr>
            <a:t>円の反動減となっている。民生費においても、住民税非課税世帯等臨時特別給付金給付事業が実施されたことで、</a:t>
          </a:r>
          <a:r>
            <a:rPr kumimoji="1" lang="en-US" altLang="ja-JP" sz="1300">
              <a:latin typeface="ＭＳ Ｐゴシック" panose="020B0600070205080204" pitchFamily="50" charset="-128"/>
              <a:ea typeface="ＭＳ Ｐゴシック" panose="020B0600070205080204" pitchFamily="50" charset="-128"/>
            </a:rPr>
            <a:t>26,714</a:t>
          </a:r>
          <a:r>
            <a:rPr kumimoji="1" lang="ja-JP" altLang="en-US" sz="1300">
              <a:latin typeface="ＭＳ Ｐゴシック" panose="020B0600070205080204" pitchFamily="50" charset="-128"/>
              <a:ea typeface="ＭＳ Ｐゴシック" panose="020B0600070205080204" pitchFamily="50" charset="-128"/>
            </a:rPr>
            <a:t>円増加している。衛生費に関しては、新型コロナウイルスワクチン接種事業の本格化により、前年度比</a:t>
          </a:r>
          <a:r>
            <a:rPr kumimoji="1" lang="en-US" altLang="ja-JP" sz="1300">
              <a:latin typeface="ＭＳ Ｐゴシック" panose="020B0600070205080204" pitchFamily="50" charset="-128"/>
              <a:ea typeface="ＭＳ Ｐゴシック" panose="020B0600070205080204" pitchFamily="50" charset="-128"/>
            </a:rPr>
            <a:t>7,697</a:t>
          </a:r>
          <a:r>
            <a:rPr kumimoji="1" lang="ja-JP" altLang="en-US" sz="1300">
              <a:latin typeface="ＭＳ Ｐゴシック" panose="020B0600070205080204" pitchFamily="50" charset="-128"/>
              <a:ea typeface="ＭＳ Ｐゴシック" panose="020B0600070205080204" pitchFamily="50" charset="-128"/>
            </a:rPr>
            <a:t>円増加した。今後新型コロナウイルス感染症は収束していることが見込まれるため、事業全般については見直しを進めながら、健全な財政基盤を堅持するため、行政経費のスリム化を図る。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標準財政規模に対する実質収支額は、令和３年度は前年度比</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ポイント回復している。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新型コロナウイルス感染症の影響に伴う事業費の減少により、財政調整基金現在高は増加しており、標準財政規模に対する比率も</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ポイント増加している。今後も一般財源確保のため、効果検証を行い事業費全般を見直し、地方債に頼らない自主財源の獲得を目指す。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計画的な予算配分及び繰出基準に基づいた財政運営を前提としており、いずれの会計においても赤字額は発生しておらず、令和３年度の連結実質赤字比率は算出されていない。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下水道事業の進展による資本的支出の増加、国民健康保険事業、介護保険事業に係る給付費等社会保障経費の増加が懸念される。今後各会計において収支の見直し等事業費の適正化を図ることはもとより、繰出金の財源となる自主財源の捻出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前年度と比較して、普通交付税に算入された公債費等は</a:t>
          </a:r>
          <a:r>
            <a:rPr kumimoji="1" lang="en-US" altLang="ja-JP" sz="1300">
              <a:latin typeface="ＭＳ ゴシック" pitchFamily="49" charset="-128"/>
              <a:ea typeface="ＭＳ ゴシック" pitchFamily="49" charset="-128"/>
            </a:rPr>
            <a:t>562</a:t>
          </a:r>
          <a:r>
            <a:rPr kumimoji="1" lang="ja-JP" altLang="en-US" sz="1300">
              <a:latin typeface="ＭＳ ゴシック" pitchFamily="49" charset="-128"/>
              <a:ea typeface="ＭＳ ゴシック" pitchFamily="49" charset="-128"/>
            </a:rPr>
            <a:t>百万円となっており、前年度比</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百万円増加することで、分子増加を抑制している。一方で、一般会計の地方債元利償還金が</a:t>
          </a:r>
          <a:r>
            <a:rPr kumimoji="1" lang="en-US" altLang="ja-JP" sz="1300">
              <a:latin typeface="ＭＳ ゴシック" pitchFamily="49" charset="-128"/>
              <a:ea typeface="ＭＳ ゴシック" pitchFamily="49" charset="-128"/>
            </a:rPr>
            <a:t>78</a:t>
          </a:r>
          <a:r>
            <a:rPr kumimoji="1" lang="ja-JP" altLang="en-US" sz="1300">
              <a:latin typeface="ＭＳ ゴシック" pitchFamily="49" charset="-128"/>
              <a:ea typeface="ＭＳ ゴシック" pitchFamily="49" charset="-128"/>
            </a:rPr>
            <a:t>百万円増加している。ししの子幼稚園建設に係る地方債の元金償還が開始されたことによるものである。また平成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年度に借入した下水道事業の元金償還が開始されたことで、公営企業債の元利償還金に対する繰入金が</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百万円増加した。以上により、分子全体として</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百万円増加している。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今後においても地方債発行の増加が見込まれ、指標の悪化が危惧されるため、地方債に頼らない財政運営を目指していく。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令和３年度は充当可能財源等が将来負担額を上回ったことで、将来負担比率は算出されなかった。将来負担額は、地方債現在高等の増加はあるが、組合負担見込額の減少があったことから</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減少となっている。充当可能基金は、ふれあいふるさと基金が、コロナ禍における需要の高まりにより増加した。財政調整基金においても、感染症の影響で、歳出が抑制され、現在高が増加した。また、国補正に伴う普通交付税の再算定により、臨時財政対策債の将来の償還分等として、</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百万円を減債基金に積み立てたことで、充当可能財源等が増加した。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百万円増加した。その他特定目的基金は主にふれあいふるさと基金について、ふるさと納税額の増加によって、前年度比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百万円増加した。財政調整基金についてもコロナ禍による事業費減少に伴い、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基金残高は増加傾向にあるが、今後感染症収束に伴い、休止していた事業が再開することを考慮すると、将来的な町行政における歳出全体を見直すことが急務となる。そのためには行財政改革によって、業務改善、事業内容の見直しを行うことで、歳出の適正化を促し、持続可能な財政基盤を確立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公共施設整備基金：町の公共施設整備事業の財源に充てる。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消防機材整備基金：消防機材整備費用に充てる。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ふれあいふるさと基金：新型コロナウイルス感染症の影響により、ふるさと納税の需要が高まったことから、基金現在高は３３６百万円増加した。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事業への基金充当について基金残高及び財政状況を勘案して行っていく。特に大型の普通建設事業費等については事業の目的・効果等と照らし合わせて、財源構成に応じてその他特定目的基金の充当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新型コロナウイルス感染症の影響により、これまで経常的に実施してきた事業等が未実施となったため、歳出が抑制され基金取崩が減少し、現在高が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災害等への備えとして、基金残高を確保していくために、今後行財政改革を推進し、コスト削減を行うことで、一般財源の確保を実現する。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普通交付税の再算定に伴う追加交付分を今後の地方債償還増加に備えて積み立てたことで、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百万円現在高は増加した。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今後の大型建設事業、過去に発行した臨時財政対策債等の元金償還開始により、公債費の逓増が見込まれるため、財政運営が逼迫しないよう適切な時期で基金繰入を行うことが重要である。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乖離がある。今後減価償却率の高い公共施設の改修を実施していくが、短期間で全て行うには、財源が不足しているため、困難である。施設の利用状況等を鑑み、公共施設の適正管理を行い、優先順位をつけて整備を実施し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85" name="楕円 84"/>
        <xdr:cNvSpPr/>
      </xdr:nvSpPr>
      <xdr:spPr>
        <a:xfrm>
          <a:off x="4711700" y="52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60524</xdr:rowOff>
    </xdr:from>
    <xdr:ext cx="405111" cy="259045"/>
    <xdr:sp macro="" textlink="">
      <xdr:nvSpPr>
        <xdr:cNvPr id="86" name="有形固定資産減価償却率該当値テキスト"/>
        <xdr:cNvSpPr txBox="1"/>
      </xdr:nvSpPr>
      <xdr:spPr>
        <a:xfrm>
          <a:off x="4813300" y="520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87" name="楕円 86"/>
        <xdr:cNvSpPr/>
      </xdr:nvSpPr>
      <xdr:spPr>
        <a:xfrm>
          <a:off x="40005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30</xdr:row>
      <xdr:rowOff>132897</xdr:rowOff>
    </xdr:to>
    <xdr:cxnSp macro="">
      <xdr:nvCxnSpPr>
        <xdr:cNvPr id="88" name="直線コネクタ 87"/>
        <xdr:cNvCxnSpPr/>
      </xdr:nvCxnSpPr>
      <xdr:spPr>
        <a:xfrm>
          <a:off x="4051300" y="523321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9" name="楕円 88"/>
        <xdr:cNvSpPr/>
      </xdr:nvSpPr>
      <xdr:spPr>
        <a:xfrm>
          <a:off x="3238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89717</xdr:rowOff>
    </xdr:to>
    <xdr:cxnSp macro="">
      <xdr:nvCxnSpPr>
        <xdr:cNvPr id="90" name="直線コネクタ 89"/>
        <xdr:cNvCxnSpPr/>
      </xdr:nvCxnSpPr>
      <xdr:spPr>
        <a:xfrm>
          <a:off x="3289300" y="514068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1" name="楕円 90"/>
        <xdr:cNvSpPr/>
      </xdr:nvSpPr>
      <xdr:spPr>
        <a:xfrm>
          <a:off x="2476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29</xdr:row>
      <xdr:rowOff>168638</xdr:rowOff>
    </xdr:to>
    <xdr:cxnSp macro="">
      <xdr:nvCxnSpPr>
        <xdr:cNvPr id="92" name="直線コネクタ 91"/>
        <xdr:cNvCxnSpPr/>
      </xdr:nvCxnSpPr>
      <xdr:spPr>
        <a:xfrm>
          <a:off x="2527300" y="5109845"/>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49983</xdr:rowOff>
    </xdr:from>
    <xdr:to>
      <xdr:col>7</xdr:col>
      <xdr:colOff>187325</xdr:colOff>
      <xdr:row>29</xdr:row>
      <xdr:rowOff>151583</xdr:rowOff>
    </xdr:to>
    <xdr:sp macro="" textlink="">
      <xdr:nvSpPr>
        <xdr:cNvPr id="93" name="楕円 92"/>
        <xdr:cNvSpPr/>
      </xdr:nvSpPr>
      <xdr:spPr>
        <a:xfrm>
          <a:off x="1714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100783</xdr:rowOff>
    </xdr:from>
    <xdr:to>
      <xdr:col>11</xdr:col>
      <xdr:colOff>136525</xdr:colOff>
      <xdr:row>29</xdr:row>
      <xdr:rowOff>137795</xdr:rowOff>
    </xdr:to>
    <xdr:cxnSp macro="">
      <xdr:nvCxnSpPr>
        <xdr:cNvPr id="94" name="直線コネクタ 93"/>
        <xdr:cNvCxnSpPr/>
      </xdr:nvCxnSpPr>
      <xdr:spPr>
        <a:xfrm>
          <a:off x="1765300" y="5072833"/>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xdr:cNvSpPr txBox="1"/>
      </xdr:nvSpPr>
      <xdr:spPr>
        <a:xfrm>
          <a:off x="30867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xdr:cNvSpPr txBox="1"/>
      </xdr:nvSpPr>
      <xdr:spPr>
        <a:xfrm>
          <a:off x="2324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xdr:cNvSpPr txBox="1"/>
      </xdr:nvSpPr>
      <xdr:spPr>
        <a:xfrm>
          <a:off x="1562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131644</xdr:rowOff>
    </xdr:from>
    <xdr:ext cx="405111" cy="259045"/>
    <xdr:sp macro="" textlink="">
      <xdr:nvSpPr>
        <xdr:cNvPr id="99" name="n_1mainValue有形固定資産減価償却率"/>
        <xdr:cNvSpPr txBox="1"/>
      </xdr:nvSpPr>
      <xdr:spPr>
        <a:xfrm>
          <a:off x="3836044" y="5275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39115</xdr:rowOff>
    </xdr:from>
    <xdr:ext cx="405111" cy="259045"/>
    <xdr:sp macro="" textlink="">
      <xdr:nvSpPr>
        <xdr:cNvPr id="100" name="n_2mainValue有形固定資産減価償却率"/>
        <xdr:cNvSpPr txBox="1"/>
      </xdr:nvSpPr>
      <xdr:spPr>
        <a:xfrm>
          <a:off x="30867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101" name="n_3main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142710</xdr:rowOff>
    </xdr:from>
    <xdr:ext cx="405111" cy="259045"/>
    <xdr:sp macro="" textlink="">
      <xdr:nvSpPr>
        <xdr:cNvPr id="102" name="n_4mainValue有形固定資産減価償却率"/>
        <xdr:cNvSpPr txBox="1"/>
      </xdr:nvSpPr>
      <xdr:spPr>
        <a:xfrm>
          <a:off x="1562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的な行政サービスを維持した状態で全ての負債を償還する場合に必要な年数を示す本指標は前年度比で大きく低下している。国補正に伴う普通交付税の再算定があったこと、コロナ禍からの景気回復による各交付金の額が増加したことによる、経常一般財源収入が増加したことによる。また、ふるさと納税の需要増加に伴う寄附金の基金積立増加による、充当可能財源増加で、分子増加が抑制されたことも一因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6" name="債務償還比率平均値テキスト"/>
        <xdr:cNvSpPr txBox="1"/>
      </xdr:nvSpPr>
      <xdr:spPr>
        <a:xfrm>
          <a:off x="14846300" y="495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7" name="楕円 146"/>
        <xdr:cNvSpPr/>
      </xdr:nvSpPr>
      <xdr:spPr>
        <a:xfrm>
          <a:off x="14744700" y="49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151542</xdr:rowOff>
    </xdr:from>
    <xdr:ext cx="469744" cy="259045"/>
    <xdr:sp macro="" textlink="">
      <xdr:nvSpPr>
        <xdr:cNvPr id="148" name="債務償還比率該当値テキスト"/>
        <xdr:cNvSpPr txBox="1"/>
      </xdr:nvSpPr>
      <xdr:spPr>
        <a:xfrm>
          <a:off x="14846300" y="478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23015</xdr:rowOff>
    </xdr:from>
    <xdr:to>
      <xdr:col>72</xdr:col>
      <xdr:colOff>123825</xdr:colOff>
      <xdr:row>30</xdr:row>
      <xdr:rowOff>124615</xdr:rowOff>
    </xdr:to>
    <xdr:sp macro="" textlink="">
      <xdr:nvSpPr>
        <xdr:cNvPr id="149" name="楕円 148"/>
        <xdr:cNvSpPr/>
      </xdr:nvSpPr>
      <xdr:spPr>
        <a:xfrm>
          <a:off x="14033500" y="51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8015</xdr:rowOff>
    </xdr:from>
    <xdr:to>
      <xdr:col>76</xdr:col>
      <xdr:colOff>22225</xdr:colOff>
      <xdr:row>30</xdr:row>
      <xdr:rowOff>73815</xdr:rowOff>
    </xdr:to>
    <xdr:cxnSp macro="">
      <xdr:nvCxnSpPr>
        <xdr:cNvPr id="150" name="直線コネクタ 149"/>
        <xdr:cNvCxnSpPr/>
      </xdr:nvCxnSpPr>
      <xdr:spPr>
        <a:xfrm flipV="1">
          <a:off x="14084300" y="4980065"/>
          <a:ext cx="7112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153324</xdr:rowOff>
    </xdr:from>
    <xdr:to>
      <xdr:col>68</xdr:col>
      <xdr:colOff>123825</xdr:colOff>
      <xdr:row>30</xdr:row>
      <xdr:rowOff>83474</xdr:rowOff>
    </xdr:to>
    <xdr:sp macro="" textlink="">
      <xdr:nvSpPr>
        <xdr:cNvPr id="151" name="楕円 150"/>
        <xdr:cNvSpPr/>
      </xdr:nvSpPr>
      <xdr:spPr>
        <a:xfrm>
          <a:off x="13271500" y="51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32674</xdr:rowOff>
    </xdr:from>
    <xdr:to>
      <xdr:col>72</xdr:col>
      <xdr:colOff>73025</xdr:colOff>
      <xdr:row>30</xdr:row>
      <xdr:rowOff>73815</xdr:rowOff>
    </xdr:to>
    <xdr:cxnSp macro="">
      <xdr:nvCxnSpPr>
        <xdr:cNvPr id="152" name="直線コネクタ 151"/>
        <xdr:cNvCxnSpPr/>
      </xdr:nvCxnSpPr>
      <xdr:spPr>
        <a:xfrm>
          <a:off x="13322300" y="5176174"/>
          <a:ext cx="762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40287</xdr:rowOff>
    </xdr:from>
    <xdr:to>
      <xdr:col>64</xdr:col>
      <xdr:colOff>123825</xdr:colOff>
      <xdr:row>30</xdr:row>
      <xdr:rowOff>141887</xdr:rowOff>
    </xdr:to>
    <xdr:sp macro="" textlink="">
      <xdr:nvSpPr>
        <xdr:cNvPr id="153" name="楕円 152"/>
        <xdr:cNvSpPr/>
      </xdr:nvSpPr>
      <xdr:spPr>
        <a:xfrm>
          <a:off x="12509500" y="51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32674</xdr:rowOff>
    </xdr:from>
    <xdr:to>
      <xdr:col>68</xdr:col>
      <xdr:colOff>73025</xdr:colOff>
      <xdr:row>30</xdr:row>
      <xdr:rowOff>91087</xdr:rowOff>
    </xdr:to>
    <xdr:cxnSp macro="">
      <xdr:nvCxnSpPr>
        <xdr:cNvPr id="154" name="直線コネクタ 153"/>
        <xdr:cNvCxnSpPr/>
      </xdr:nvCxnSpPr>
      <xdr:spPr>
        <a:xfrm flipV="1">
          <a:off x="12560300" y="5176174"/>
          <a:ext cx="762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33210</xdr:rowOff>
    </xdr:from>
    <xdr:to>
      <xdr:col>60</xdr:col>
      <xdr:colOff>123825</xdr:colOff>
      <xdr:row>30</xdr:row>
      <xdr:rowOff>134810</xdr:rowOff>
    </xdr:to>
    <xdr:sp macro="" textlink="">
      <xdr:nvSpPr>
        <xdr:cNvPr id="155" name="楕円 154"/>
        <xdr:cNvSpPr/>
      </xdr:nvSpPr>
      <xdr:spPr>
        <a:xfrm>
          <a:off x="11747500" y="51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84010</xdr:rowOff>
    </xdr:from>
    <xdr:to>
      <xdr:col>64</xdr:col>
      <xdr:colOff>73025</xdr:colOff>
      <xdr:row>30</xdr:row>
      <xdr:rowOff>91087</xdr:rowOff>
    </xdr:to>
    <xdr:cxnSp macro="">
      <xdr:nvCxnSpPr>
        <xdr:cNvPr id="156" name="直線コネクタ 155"/>
        <xdr:cNvCxnSpPr/>
      </xdr:nvCxnSpPr>
      <xdr:spPr>
        <a:xfrm>
          <a:off x="11798300" y="5227510"/>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xdr:cNvSpPr txBox="1"/>
      </xdr:nvSpPr>
      <xdr:spPr>
        <a:xfrm>
          <a:off x="13836727" y="49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8" name="n_2aveValue債務償還比率"/>
        <xdr:cNvSpPr txBox="1"/>
      </xdr:nvSpPr>
      <xdr:spPr>
        <a:xfrm>
          <a:off x="13087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9" name="n_3aveValue債務償還比率"/>
        <xdr:cNvSpPr txBox="1"/>
      </xdr:nvSpPr>
      <xdr:spPr>
        <a:xfrm>
          <a:off x="12325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0" name="n_4aveValue債務償還比率"/>
        <xdr:cNvSpPr txBox="1"/>
      </xdr:nvSpPr>
      <xdr:spPr>
        <a:xfrm>
          <a:off x="11563427" y="52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115742</xdr:rowOff>
    </xdr:from>
    <xdr:ext cx="469744" cy="259045"/>
    <xdr:sp macro="" textlink="">
      <xdr:nvSpPr>
        <xdr:cNvPr id="161" name="n_1mainValue債務償還比率"/>
        <xdr:cNvSpPr txBox="1"/>
      </xdr:nvSpPr>
      <xdr:spPr>
        <a:xfrm>
          <a:off x="13836727" y="52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100001</xdr:rowOff>
    </xdr:from>
    <xdr:ext cx="469744" cy="259045"/>
    <xdr:sp macro="" textlink="">
      <xdr:nvSpPr>
        <xdr:cNvPr id="162" name="n_2mainValue債務償還比率"/>
        <xdr:cNvSpPr txBox="1"/>
      </xdr:nvSpPr>
      <xdr:spPr>
        <a:xfrm>
          <a:off x="13087427" y="49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158414</xdr:rowOff>
    </xdr:from>
    <xdr:ext cx="469744" cy="259045"/>
    <xdr:sp macro="" textlink="">
      <xdr:nvSpPr>
        <xdr:cNvPr id="163" name="n_3mainValue債務償還比率"/>
        <xdr:cNvSpPr txBox="1"/>
      </xdr:nvSpPr>
      <xdr:spPr>
        <a:xfrm>
          <a:off x="12325427" y="495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151337</xdr:rowOff>
    </xdr:from>
    <xdr:ext cx="469744" cy="259045"/>
    <xdr:sp macro="" textlink="">
      <xdr:nvSpPr>
        <xdr:cNvPr id="164" name="n_4mainValue債務償還比率"/>
        <xdr:cNvSpPr txBox="1"/>
      </xdr:nvSpPr>
      <xdr:spPr>
        <a:xfrm>
          <a:off x="11563427" y="49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3" name="楕円 72"/>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4" name="【道路】&#10;有形固定資産減価償却率該当値テキスト"/>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129540</xdr:rowOff>
    </xdr:to>
    <xdr:cxnSp macro="">
      <xdr:nvCxnSpPr>
        <xdr:cNvPr id="76" name="直線コネクタ 75"/>
        <xdr:cNvCxnSpPr/>
      </xdr:nvCxnSpPr>
      <xdr:spPr>
        <a:xfrm>
          <a:off x="3797300" y="6276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7" name="楕円 76"/>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104775</xdr:rowOff>
    </xdr:to>
    <xdr:cxnSp macro="">
      <xdr:nvCxnSpPr>
        <xdr:cNvPr id="78" name="直線コネクタ 77"/>
        <xdr:cNvCxnSpPr/>
      </xdr:nvCxnSpPr>
      <xdr:spPr>
        <a:xfrm>
          <a:off x="2908300" y="6250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78105</xdr:rowOff>
    </xdr:to>
    <xdr:cxnSp macro="">
      <xdr:nvCxnSpPr>
        <xdr:cNvPr id="80" name="直線コネクタ 79"/>
        <xdr:cNvCxnSpPr/>
      </xdr:nvCxnSpPr>
      <xdr:spPr>
        <a:xfrm>
          <a:off x="2019300" y="6223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143510</xdr:rowOff>
    </xdr:from>
    <xdr:to>
      <xdr:col>6</xdr:col>
      <xdr:colOff>38100</xdr:colOff>
      <xdr:row>36</xdr:row>
      <xdr:rowOff>73660</xdr:rowOff>
    </xdr:to>
    <xdr:sp macro="" textlink="">
      <xdr:nvSpPr>
        <xdr:cNvPr id="81" name="楕円 80"/>
        <xdr:cNvSpPr/>
      </xdr:nvSpPr>
      <xdr:spPr>
        <a:xfrm>
          <a:off x="1079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22860</xdr:rowOff>
    </xdr:from>
    <xdr:to>
      <xdr:col>10</xdr:col>
      <xdr:colOff>114300</xdr:colOff>
      <xdr:row>36</xdr:row>
      <xdr:rowOff>51435</xdr:rowOff>
    </xdr:to>
    <xdr:cxnSp macro="">
      <xdr:nvCxnSpPr>
        <xdr:cNvPr id="82" name="直線コネクタ 81"/>
        <xdr:cNvCxnSpPr/>
      </xdr:nvCxnSpPr>
      <xdr:spPr>
        <a:xfrm>
          <a:off x="1130300" y="61950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145432</xdr:rowOff>
    </xdr:from>
    <xdr:ext cx="405111" cy="259045"/>
    <xdr:sp macro="" textlink="">
      <xdr:nvSpPr>
        <xdr:cNvPr id="88" name="n_2mainValue【道路】&#10;有形固定資産減価償却率"/>
        <xdr:cNvSpPr txBox="1"/>
      </xdr:nvSpPr>
      <xdr:spPr>
        <a:xfrm>
          <a:off x="2705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90187</xdr:rowOff>
    </xdr:from>
    <xdr:ext cx="405111" cy="259045"/>
    <xdr:sp macro="" textlink="">
      <xdr:nvSpPr>
        <xdr:cNvPr id="90" name="n_4mainValue【道路】&#10;有形固定資産減価償却率"/>
        <xdr:cNvSpPr txBox="1"/>
      </xdr:nvSpPr>
      <xdr:spPr>
        <a:xfrm>
          <a:off x="927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159131</xdr:rowOff>
    </xdr:from>
    <xdr:to>
      <xdr:col>55</xdr:col>
      <xdr:colOff>50800</xdr:colOff>
      <xdr:row>40</xdr:row>
      <xdr:rowOff>89281</xdr:rowOff>
    </xdr:to>
    <xdr:sp macro="" textlink="">
      <xdr:nvSpPr>
        <xdr:cNvPr id="130" name="楕円 129"/>
        <xdr:cNvSpPr/>
      </xdr:nvSpPr>
      <xdr:spPr>
        <a:xfrm>
          <a:off x="10426700" y="68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137558</xdr:rowOff>
    </xdr:from>
    <xdr:ext cx="469744" cy="259045"/>
    <xdr:sp macro="" textlink="">
      <xdr:nvSpPr>
        <xdr:cNvPr id="131" name="【道路】&#10;一人当たり延長該当値テキスト"/>
        <xdr:cNvSpPr txBox="1"/>
      </xdr:nvSpPr>
      <xdr:spPr>
        <a:xfrm>
          <a:off x="10515600" y="68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163284</xdr:rowOff>
    </xdr:from>
    <xdr:to>
      <xdr:col>50</xdr:col>
      <xdr:colOff>165100</xdr:colOff>
      <xdr:row>40</xdr:row>
      <xdr:rowOff>93434</xdr:rowOff>
    </xdr:to>
    <xdr:sp macro="" textlink="">
      <xdr:nvSpPr>
        <xdr:cNvPr id="132" name="楕円 131"/>
        <xdr:cNvSpPr/>
      </xdr:nvSpPr>
      <xdr:spPr>
        <a:xfrm>
          <a:off x="9588500" y="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38481</xdr:rowOff>
    </xdr:from>
    <xdr:to>
      <xdr:col>55</xdr:col>
      <xdr:colOff>0</xdr:colOff>
      <xdr:row>40</xdr:row>
      <xdr:rowOff>42634</xdr:rowOff>
    </xdr:to>
    <xdr:cxnSp macro="">
      <xdr:nvCxnSpPr>
        <xdr:cNvPr id="133" name="直線コネクタ 132"/>
        <xdr:cNvCxnSpPr/>
      </xdr:nvCxnSpPr>
      <xdr:spPr>
        <a:xfrm flipV="1">
          <a:off x="9639300" y="6896481"/>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167322</xdr:rowOff>
    </xdr:from>
    <xdr:to>
      <xdr:col>46</xdr:col>
      <xdr:colOff>38100</xdr:colOff>
      <xdr:row>40</xdr:row>
      <xdr:rowOff>97472</xdr:rowOff>
    </xdr:to>
    <xdr:sp macro="" textlink="">
      <xdr:nvSpPr>
        <xdr:cNvPr id="134" name="楕円 133"/>
        <xdr:cNvSpPr/>
      </xdr:nvSpPr>
      <xdr:spPr>
        <a:xfrm>
          <a:off x="8699500" y="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42634</xdr:rowOff>
    </xdr:from>
    <xdr:to>
      <xdr:col>50</xdr:col>
      <xdr:colOff>114300</xdr:colOff>
      <xdr:row>40</xdr:row>
      <xdr:rowOff>46672</xdr:rowOff>
    </xdr:to>
    <xdr:cxnSp macro="">
      <xdr:nvCxnSpPr>
        <xdr:cNvPr id="135" name="直線コネクタ 134"/>
        <xdr:cNvCxnSpPr/>
      </xdr:nvCxnSpPr>
      <xdr:spPr>
        <a:xfrm flipV="1">
          <a:off x="8750300" y="690063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170637</xdr:rowOff>
    </xdr:from>
    <xdr:to>
      <xdr:col>41</xdr:col>
      <xdr:colOff>101600</xdr:colOff>
      <xdr:row>40</xdr:row>
      <xdr:rowOff>100787</xdr:rowOff>
    </xdr:to>
    <xdr:sp macro="" textlink="">
      <xdr:nvSpPr>
        <xdr:cNvPr id="136" name="楕円 135"/>
        <xdr:cNvSpPr/>
      </xdr:nvSpPr>
      <xdr:spPr>
        <a:xfrm>
          <a:off x="7810500" y="68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46672</xdr:rowOff>
    </xdr:from>
    <xdr:to>
      <xdr:col>45</xdr:col>
      <xdr:colOff>177800</xdr:colOff>
      <xdr:row>40</xdr:row>
      <xdr:rowOff>49987</xdr:rowOff>
    </xdr:to>
    <xdr:cxnSp macro="">
      <xdr:nvCxnSpPr>
        <xdr:cNvPr id="137" name="直線コネクタ 136"/>
        <xdr:cNvCxnSpPr/>
      </xdr:nvCxnSpPr>
      <xdr:spPr>
        <a:xfrm flipV="1">
          <a:off x="7861300" y="690467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34620</xdr:rowOff>
    </xdr:from>
    <xdr:to>
      <xdr:col>36</xdr:col>
      <xdr:colOff>165100</xdr:colOff>
      <xdr:row>40</xdr:row>
      <xdr:rowOff>136220</xdr:rowOff>
    </xdr:to>
    <xdr:sp macro="" textlink="">
      <xdr:nvSpPr>
        <xdr:cNvPr id="138" name="楕円 137"/>
        <xdr:cNvSpPr/>
      </xdr:nvSpPr>
      <xdr:spPr>
        <a:xfrm>
          <a:off x="6921500" y="6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49987</xdr:rowOff>
    </xdr:from>
    <xdr:to>
      <xdr:col>41</xdr:col>
      <xdr:colOff>50800</xdr:colOff>
      <xdr:row>40</xdr:row>
      <xdr:rowOff>85420</xdr:rowOff>
    </xdr:to>
    <xdr:cxnSp macro="">
      <xdr:nvCxnSpPr>
        <xdr:cNvPr id="139" name="直線コネクタ 138"/>
        <xdr:cNvCxnSpPr/>
      </xdr:nvCxnSpPr>
      <xdr:spPr>
        <a:xfrm flipV="1">
          <a:off x="6972300" y="69079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84561</xdr:rowOff>
    </xdr:from>
    <xdr:ext cx="469744" cy="259045"/>
    <xdr:sp macro="" textlink="">
      <xdr:nvSpPr>
        <xdr:cNvPr id="144" name="n_1mainValue【道路】&#10;一人当たり延長"/>
        <xdr:cNvSpPr txBox="1"/>
      </xdr:nvSpPr>
      <xdr:spPr>
        <a:xfrm>
          <a:off x="9391727" y="69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88599</xdr:rowOff>
    </xdr:from>
    <xdr:ext cx="469744" cy="259045"/>
    <xdr:sp macro="" textlink="">
      <xdr:nvSpPr>
        <xdr:cNvPr id="145" name="n_2mainValue【道路】&#10;一人当たり延長"/>
        <xdr:cNvSpPr txBox="1"/>
      </xdr:nvSpPr>
      <xdr:spPr>
        <a:xfrm>
          <a:off x="8515427" y="69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91914</xdr:rowOff>
    </xdr:from>
    <xdr:ext cx="469744" cy="259045"/>
    <xdr:sp macro="" textlink="">
      <xdr:nvSpPr>
        <xdr:cNvPr id="146" name="n_3mainValue【道路】&#10;一人当たり延長"/>
        <xdr:cNvSpPr txBox="1"/>
      </xdr:nvSpPr>
      <xdr:spPr>
        <a:xfrm>
          <a:off x="7626427" y="69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127347</xdr:rowOff>
    </xdr:from>
    <xdr:ext cx="469744" cy="259045"/>
    <xdr:sp macro="" textlink="">
      <xdr:nvSpPr>
        <xdr:cNvPr id="147" name="n_4mainValue【道路】&#10;一人当たり延長"/>
        <xdr:cNvSpPr txBox="1"/>
      </xdr:nvSpPr>
      <xdr:spPr>
        <a:xfrm>
          <a:off x="6737427" y="69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9" name="楕円 188"/>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0" name="【橋りょう・トンネル】&#10;有形固定資産減価償却率該当値テキスト"/>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1" name="楕円 190"/>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8165</xdr:rowOff>
    </xdr:to>
    <xdr:cxnSp macro="">
      <xdr:nvCxnSpPr>
        <xdr:cNvPr id="192" name="直線コネクタ 191"/>
        <xdr:cNvCxnSpPr/>
      </xdr:nvCxnSpPr>
      <xdr:spPr>
        <a:xfrm>
          <a:off x="3797300" y="106168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3" name="楕円 192"/>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158387</xdr:rowOff>
    </xdr:to>
    <xdr:cxnSp macro="">
      <xdr:nvCxnSpPr>
        <xdr:cNvPr id="194" name="直線コネクタ 193"/>
        <xdr:cNvCxnSpPr/>
      </xdr:nvCxnSpPr>
      <xdr:spPr>
        <a:xfrm>
          <a:off x="2908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5" name="楕円 194"/>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142059</xdr:rowOff>
    </xdr:to>
    <xdr:cxnSp macro="">
      <xdr:nvCxnSpPr>
        <xdr:cNvPr id="196" name="直線コネクタ 195"/>
        <xdr:cNvCxnSpPr/>
      </xdr:nvCxnSpPr>
      <xdr:spPr>
        <a:xfrm>
          <a:off x="2019300" y="105792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7" name="楕円 196"/>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120831</xdr:rowOff>
    </xdr:to>
    <xdr:cxnSp macro="">
      <xdr:nvCxnSpPr>
        <xdr:cNvPr id="198" name="直線コネクタ 197"/>
        <xdr:cNvCxnSpPr/>
      </xdr:nvCxnSpPr>
      <xdr:spPr>
        <a:xfrm>
          <a:off x="1130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3"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4" name="n_2mainValue【橋りょう・トンネ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5" name="n_3mainValue【橋りょう・トンネ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6" name="n_4mainValue【橋りょう・トンネ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107924</xdr:rowOff>
    </xdr:from>
    <xdr:to>
      <xdr:col>55</xdr:col>
      <xdr:colOff>50800</xdr:colOff>
      <xdr:row>63</xdr:row>
      <xdr:rowOff>38074</xdr:rowOff>
    </xdr:to>
    <xdr:sp macro="" textlink="">
      <xdr:nvSpPr>
        <xdr:cNvPr id="246" name="楕円 245"/>
        <xdr:cNvSpPr/>
      </xdr:nvSpPr>
      <xdr:spPr>
        <a:xfrm>
          <a:off x="10426700" y="107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130801</xdr:rowOff>
    </xdr:from>
    <xdr:ext cx="599010" cy="259045"/>
    <xdr:sp macro="" textlink="">
      <xdr:nvSpPr>
        <xdr:cNvPr id="247" name="【橋りょう・トンネル】&#10;一人当たり有形固定資産（償却資産）額該当値テキスト"/>
        <xdr:cNvSpPr txBox="1"/>
      </xdr:nvSpPr>
      <xdr:spPr>
        <a:xfrm>
          <a:off x="10515600" y="1058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111296</xdr:rowOff>
    </xdr:from>
    <xdr:to>
      <xdr:col>50</xdr:col>
      <xdr:colOff>165100</xdr:colOff>
      <xdr:row>63</xdr:row>
      <xdr:rowOff>41446</xdr:rowOff>
    </xdr:to>
    <xdr:sp macro="" textlink="">
      <xdr:nvSpPr>
        <xdr:cNvPr id="248" name="楕円 247"/>
        <xdr:cNvSpPr/>
      </xdr:nvSpPr>
      <xdr:spPr>
        <a:xfrm>
          <a:off x="9588500" y="107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158724</xdr:rowOff>
    </xdr:from>
    <xdr:to>
      <xdr:col>55</xdr:col>
      <xdr:colOff>0</xdr:colOff>
      <xdr:row>62</xdr:row>
      <xdr:rowOff>162096</xdr:rowOff>
    </xdr:to>
    <xdr:cxnSp macro="">
      <xdr:nvCxnSpPr>
        <xdr:cNvPr id="249" name="直線コネクタ 248"/>
        <xdr:cNvCxnSpPr/>
      </xdr:nvCxnSpPr>
      <xdr:spPr>
        <a:xfrm flipV="1">
          <a:off x="9639300" y="1078862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116188</xdr:rowOff>
    </xdr:from>
    <xdr:to>
      <xdr:col>46</xdr:col>
      <xdr:colOff>38100</xdr:colOff>
      <xdr:row>63</xdr:row>
      <xdr:rowOff>46338</xdr:rowOff>
    </xdr:to>
    <xdr:sp macro="" textlink="">
      <xdr:nvSpPr>
        <xdr:cNvPr id="250" name="楕円 249"/>
        <xdr:cNvSpPr/>
      </xdr:nvSpPr>
      <xdr:spPr>
        <a:xfrm>
          <a:off x="8699500" y="107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162096</xdr:rowOff>
    </xdr:from>
    <xdr:to>
      <xdr:col>50</xdr:col>
      <xdr:colOff>114300</xdr:colOff>
      <xdr:row>62</xdr:row>
      <xdr:rowOff>166988</xdr:rowOff>
    </xdr:to>
    <xdr:cxnSp macro="">
      <xdr:nvCxnSpPr>
        <xdr:cNvPr id="251" name="直線コネクタ 250"/>
        <xdr:cNvCxnSpPr/>
      </xdr:nvCxnSpPr>
      <xdr:spPr>
        <a:xfrm flipV="1">
          <a:off x="8750300" y="1079199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118906</xdr:rowOff>
    </xdr:from>
    <xdr:to>
      <xdr:col>41</xdr:col>
      <xdr:colOff>101600</xdr:colOff>
      <xdr:row>63</xdr:row>
      <xdr:rowOff>49056</xdr:rowOff>
    </xdr:to>
    <xdr:sp macro="" textlink="">
      <xdr:nvSpPr>
        <xdr:cNvPr id="252" name="楕円 251"/>
        <xdr:cNvSpPr/>
      </xdr:nvSpPr>
      <xdr:spPr>
        <a:xfrm>
          <a:off x="7810500" y="10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166988</xdr:rowOff>
    </xdr:from>
    <xdr:to>
      <xdr:col>45</xdr:col>
      <xdr:colOff>177800</xdr:colOff>
      <xdr:row>62</xdr:row>
      <xdr:rowOff>169706</xdr:rowOff>
    </xdr:to>
    <xdr:cxnSp macro="">
      <xdr:nvCxnSpPr>
        <xdr:cNvPr id="253" name="直線コネクタ 252"/>
        <xdr:cNvCxnSpPr/>
      </xdr:nvCxnSpPr>
      <xdr:spPr>
        <a:xfrm flipV="1">
          <a:off x="7861300" y="10796888"/>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120617</xdr:rowOff>
    </xdr:from>
    <xdr:to>
      <xdr:col>36</xdr:col>
      <xdr:colOff>165100</xdr:colOff>
      <xdr:row>63</xdr:row>
      <xdr:rowOff>50767</xdr:rowOff>
    </xdr:to>
    <xdr:sp macro="" textlink="">
      <xdr:nvSpPr>
        <xdr:cNvPr id="254" name="楕円 253"/>
        <xdr:cNvSpPr/>
      </xdr:nvSpPr>
      <xdr:spPr>
        <a:xfrm>
          <a:off x="6921500" y="107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169706</xdr:rowOff>
    </xdr:from>
    <xdr:to>
      <xdr:col>41</xdr:col>
      <xdr:colOff>50800</xdr:colOff>
      <xdr:row>62</xdr:row>
      <xdr:rowOff>171417</xdr:rowOff>
    </xdr:to>
    <xdr:cxnSp macro="">
      <xdr:nvCxnSpPr>
        <xdr:cNvPr id="255" name="直線コネクタ 254"/>
        <xdr:cNvCxnSpPr/>
      </xdr:nvCxnSpPr>
      <xdr:spPr>
        <a:xfrm flipV="1">
          <a:off x="6972300" y="10799606"/>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57973</xdr:rowOff>
    </xdr:from>
    <xdr:ext cx="599010" cy="259045"/>
    <xdr:sp macro="" textlink="">
      <xdr:nvSpPr>
        <xdr:cNvPr id="260" name="n_1mainValue【橋りょう・トンネル】&#10;一人当たり有形固定資産（償却資産）額"/>
        <xdr:cNvSpPr txBox="1"/>
      </xdr:nvSpPr>
      <xdr:spPr>
        <a:xfrm>
          <a:off x="9327095" y="105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37465</xdr:rowOff>
    </xdr:from>
    <xdr:ext cx="599010" cy="259045"/>
    <xdr:sp macro="" textlink="">
      <xdr:nvSpPr>
        <xdr:cNvPr id="261" name="n_2mainValue【橋りょう・トンネル】&#10;一人当たり有形固定資産（償却資産）額"/>
        <xdr:cNvSpPr txBox="1"/>
      </xdr:nvSpPr>
      <xdr:spPr>
        <a:xfrm>
          <a:off x="8450795" y="108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65583</xdr:rowOff>
    </xdr:from>
    <xdr:ext cx="599010" cy="259045"/>
    <xdr:sp macro="" textlink="">
      <xdr:nvSpPr>
        <xdr:cNvPr id="262" name="n_3mainValue【橋りょう・トンネル】&#10;一人当たり有形固定資産（償却資産）額"/>
        <xdr:cNvSpPr txBox="1"/>
      </xdr:nvSpPr>
      <xdr:spPr>
        <a:xfrm>
          <a:off x="7561795" y="105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67294</xdr:rowOff>
    </xdr:from>
    <xdr:ext cx="599010" cy="259045"/>
    <xdr:sp macro="" textlink="">
      <xdr:nvSpPr>
        <xdr:cNvPr id="263" name="n_4mainValue【橋りょう・トンネル】&#10;一人当たり有形固定資産（償却資産）額"/>
        <xdr:cNvSpPr txBox="1"/>
      </xdr:nvSpPr>
      <xdr:spPr>
        <a:xfrm>
          <a:off x="6672795" y="10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104866</xdr:rowOff>
    </xdr:from>
    <xdr:to>
      <xdr:col>24</xdr:col>
      <xdr:colOff>114300</xdr:colOff>
      <xdr:row>86</xdr:row>
      <xdr:rowOff>35016</xdr:rowOff>
    </xdr:to>
    <xdr:sp macro="" textlink="">
      <xdr:nvSpPr>
        <xdr:cNvPr id="305" name="楕円 304"/>
        <xdr:cNvSpPr/>
      </xdr:nvSpPr>
      <xdr:spPr>
        <a:xfrm>
          <a:off x="4584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83293</xdr:rowOff>
    </xdr:from>
    <xdr:ext cx="405111" cy="259045"/>
    <xdr:sp macro="" textlink="">
      <xdr:nvSpPr>
        <xdr:cNvPr id="306" name="【公営住宅】&#10;有形固定資産減価償却率該当値テキスト"/>
        <xdr:cNvSpPr txBox="1"/>
      </xdr:nvSpPr>
      <xdr:spPr>
        <a:xfrm>
          <a:off x="4673600"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83638</xdr:rowOff>
    </xdr:from>
    <xdr:to>
      <xdr:col>20</xdr:col>
      <xdr:colOff>38100</xdr:colOff>
      <xdr:row>86</xdr:row>
      <xdr:rowOff>13788</xdr:rowOff>
    </xdr:to>
    <xdr:sp macro="" textlink="">
      <xdr:nvSpPr>
        <xdr:cNvPr id="307" name="楕円 306"/>
        <xdr:cNvSpPr/>
      </xdr:nvSpPr>
      <xdr:spPr>
        <a:xfrm>
          <a:off x="3746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134438</xdr:rowOff>
    </xdr:from>
    <xdr:to>
      <xdr:col>24</xdr:col>
      <xdr:colOff>63500</xdr:colOff>
      <xdr:row>85</xdr:row>
      <xdr:rowOff>155666</xdr:rowOff>
    </xdr:to>
    <xdr:cxnSp macro="">
      <xdr:nvCxnSpPr>
        <xdr:cNvPr id="308" name="直線コネクタ 307"/>
        <xdr:cNvCxnSpPr/>
      </xdr:nvCxnSpPr>
      <xdr:spPr>
        <a:xfrm>
          <a:off x="3797300" y="147076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64044</xdr:rowOff>
    </xdr:from>
    <xdr:to>
      <xdr:col>15</xdr:col>
      <xdr:colOff>101600</xdr:colOff>
      <xdr:row>85</xdr:row>
      <xdr:rowOff>165644</xdr:rowOff>
    </xdr:to>
    <xdr:sp macro="" textlink="">
      <xdr:nvSpPr>
        <xdr:cNvPr id="309" name="楕円 308"/>
        <xdr:cNvSpPr/>
      </xdr:nvSpPr>
      <xdr:spPr>
        <a:xfrm>
          <a:off x="2857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85</xdr:row>
      <xdr:rowOff>134438</xdr:rowOff>
    </xdr:to>
    <xdr:cxnSp macro="">
      <xdr:nvCxnSpPr>
        <xdr:cNvPr id="310" name="直線コネクタ 309"/>
        <xdr:cNvCxnSpPr/>
      </xdr:nvCxnSpPr>
      <xdr:spPr>
        <a:xfrm>
          <a:off x="2908300" y="1468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311" name="楕円 310"/>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95250</xdr:rowOff>
    </xdr:from>
    <xdr:to>
      <xdr:col>15</xdr:col>
      <xdr:colOff>50800</xdr:colOff>
      <xdr:row>85</xdr:row>
      <xdr:rowOff>114844</xdr:rowOff>
    </xdr:to>
    <xdr:cxnSp macro="">
      <xdr:nvCxnSpPr>
        <xdr:cNvPr id="312" name="直線コネクタ 311"/>
        <xdr:cNvCxnSpPr/>
      </xdr:nvCxnSpPr>
      <xdr:spPr>
        <a:xfrm>
          <a:off x="2019300" y="1466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23223</xdr:rowOff>
    </xdr:from>
    <xdr:to>
      <xdr:col>6</xdr:col>
      <xdr:colOff>38100</xdr:colOff>
      <xdr:row>85</xdr:row>
      <xdr:rowOff>124823</xdr:rowOff>
    </xdr:to>
    <xdr:sp macro="" textlink="">
      <xdr:nvSpPr>
        <xdr:cNvPr id="313" name="楕円 312"/>
        <xdr:cNvSpPr/>
      </xdr:nvSpPr>
      <xdr:spPr>
        <a:xfrm>
          <a:off x="1079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74023</xdr:rowOff>
    </xdr:from>
    <xdr:to>
      <xdr:col>10</xdr:col>
      <xdr:colOff>114300</xdr:colOff>
      <xdr:row>85</xdr:row>
      <xdr:rowOff>95250</xdr:rowOff>
    </xdr:to>
    <xdr:cxnSp macro="">
      <xdr:nvCxnSpPr>
        <xdr:cNvPr id="314" name="直線コネクタ 313"/>
        <xdr:cNvCxnSpPr/>
      </xdr:nvCxnSpPr>
      <xdr:spPr>
        <a:xfrm>
          <a:off x="1130300" y="1464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4915</xdr:rowOff>
    </xdr:from>
    <xdr:ext cx="405111" cy="259045"/>
    <xdr:sp macro="" textlink="">
      <xdr:nvSpPr>
        <xdr:cNvPr id="319" name="n_1mainValue【公営住宅】&#10;有形固定資産減価償却率"/>
        <xdr:cNvSpPr txBox="1"/>
      </xdr:nvSpPr>
      <xdr:spPr>
        <a:xfrm>
          <a:off x="3582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320" name="n_2mainValue【公営住宅】&#10;有形固定資産減価償却率"/>
        <xdr:cNvSpPr txBox="1"/>
      </xdr:nvSpPr>
      <xdr:spPr>
        <a:xfrm>
          <a:off x="2705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21" name="n_3main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115950</xdr:rowOff>
    </xdr:from>
    <xdr:ext cx="405111" cy="259045"/>
    <xdr:sp macro="" textlink="">
      <xdr:nvSpPr>
        <xdr:cNvPr id="322" name="n_4mainValue【公営住宅】&#10;有形固定資産減価償却率"/>
        <xdr:cNvSpPr txBox="1"/>
      </xdr:nvSpPr>
      <xdr:spPr>
        <a:xfrm>
          <a:off x="927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83083</xdr:rowOff>
    </xdr:from>
    <xdr:to>
      <xdr:col>55</xdr:col>
      <xdr:colOff>50800</xdr:colOff>
      <xdr:row>86</xdr:row>
      <xdr:rowOff>13233</xdr:rowOff>
    </xdr:to>
    <xdr:sp macro="" textlink="">
      <xdr:nvSpPr>
        <xdr:cNvPr id="360" name="楕円 359"/>
        <xdr:cNvSpPr/>
      </xdr:nvSpPr>
      <xdr:spPr>
        <a:xfrm>
          <a:off x="104267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83541</xdr:rowOff>
    </xdr:from>
    <xdr:to>
      <xdr:col>50</xdr:col>
      <xdr:colOff>165100</xdr:colOff>
      <xdr:row>86</xdr:row>
      <xdr:rowOff>13691</xdr:rowOff>
    </xdr:to>
    <xdr:sp macro="" textlink="">
      <xdr:nvSpPr>
        <xdr:cNvPr id="362" name="楕円 361"/>
        <xdr:cNvSpPr/>
      </xdr:nvSpPr>
      <xdr:spPr>
        <a:xfrm>
          <a:off x="9588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133883</xdr:rowOff>
    </xdr:from>
    <xdr:to>
      <xdr:col>55</xdr:col>
      <xdr:colOff>0</xdr:colOff>
      <xdr:row>85</xdr:row>
      <xdr:rowOff>134341</xdr:rowOff>
    </xdr:to>
    <xdr:cxnSp macro="">
      <xdr:nvCxnSpPr>
        <xdr:cNvPr id="363" name="直線コネクタ 362"/>
        <xdr:cNvCxnSpPr/>
      </xdr:nvCxnSpPr>
      <xdr:spPr>
        <a:xfrm flipV="1">
          <a:off x="9639300" y="147071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64" name="楕円 363"/>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134341</xdr:rowOff>
    </xdr:to>
    <xdr:cxnSp macro="">
      <xdr:nvCxnSpPr>
        <xdr:cNvPr id="365" name="直線コネクタ 364"/>
        <xdr:cNvCxnSpPr/>
      </xdr:nvCxnSpPr>
      <xdr:spPr>
        <a:xfrm>
          <a:off x="8750300" y="147069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66" name="楕円 365"/>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133655</xdr:rowOff>
    </xdr:to>
    <xdr:cxnSp macro="">
      <xdr:nvCxnSpPr>
        <xdr:cNvPr id="367" name="直線コネクタ 366"/>
        <xdr:cNvCxnSpPr/>
      </xdr:nvCxnSpPr>
      <xdr:spPr>
        <a:xfrm>
          <a:off x="7861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81711</xdr:rowOff>
    </xdr:from>
    <xdr:to>
      <xdr:col>36</xdr:col>
      <xdr:colOff>165100</xdr:colOff>
      <xdr:row>86</xdr:row>
      <xdr:rowOff>11861</xdr:rowOff>
    </xdr:to>
    <xdr:sp macro="" textlink="">
      <xdr:nvSpPr>
        <xdr:cNvPr id="368" name="楕円 367"/>
        <xdr:cNvSpPr/>
      </xdr:nvSpPr>
      <xdr:spPr>
        <a:xfrm>
          <a:off x="6921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132511</xdr:rowOff>
    </xdr:from>
    <xdr:to>
      <xdr:col>41</xdr:col>
      <xdr:colOff>50800</xdr:colOff>
      <xdr:row>85</xdr:row>
      <xdr:rowOff>133655</xdr:rowOff>
    </xdr:to>
    <xdr:cxnSp macro="">
      <xdr:nvCxnSpPr>
        <xdr:cNvPr id="369" name="直線コネクタ 368"/>
        <xdr:cNvCxnSpPr/>
      </xdr:nvCxnSpPr>
      <xdr:spPr>
        <a:xfrm>
          <a:off x="6972300" y="147057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4818</xdr:rowOff>
    </xdr:from>
    <xdr:ext cx="469744" cy="259045"/>
    <xdr:sp macro="" textlink="">
      <xdr:nvSpPr>
        <xdr:cNvPr id="374" name="n_1mainValue【公営住宅】&#10;一人当たり面積"/>
        <xdr:cNvSpPr txBox="1"/>
      </xdr:nvSpPr>
      <xdr:spPr>
        <a:xfrm>
          <a:off x="93917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75"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76" name="n_3mainValue【公営住宅】&#10;一人当たり面積"/>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2988</xdr:rowOff>
    </xdr:from>
    <xdr:ext cx="469744" cy="259045"/>
    <xdr:sp macro="" textlink="">
      <xdr:nvSpPr>
        <xdr:cNvPr id="377" name="n_4mainValue【公営住宅】&#10;一人当たり面積"/>
        <xdr:cNvSpPr txBox="1"/>
      </xdr:nvSpPr>
      <xdr:spPr>
        <a:xfrm>
          <a:off x="6737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35" name="楕円 434"/>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36" name="【認定こども園・幼稚園・保育所】&#10;有形固定資産減価償却率該当値テキスト"/>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37" name="楕円 436"/>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69669</xdr:rowOff>
    </xdr:to>
    <xdr:cxnSp macro="">
      <xdr:nvCxnSpPr>
        <xdr:cNvPr id="438" name="直線コネクタ 437"/>
        <xdr:cNvCxnSpPr/>
      </xdr:nvCxnSpPr>
      <xdr:spPr>
        <a:xfrm>
          <a:off x="15481300" y="61977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39" name="楕円 438"/>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25581</xdr:rowOff>
    </xdr:to>
    <xdr:cxnSp macro="">
      <xdr:nvCxnSpPr>
        <xdr:cNvPr id="440" name="直線コネクタ 439"/>
        <xdr:cNvCxnSpPr/>
      </xdr:nvCxnSpPr>
      <xdr:spPr>
        <a:xfrm>
          <a:off x="14592300" y="613899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30299</xdr:rowOff>
    </xdr:from>
    <xdr:to>
      <xdr:col>72</xdr:col>
      <xdr:colOff>38100</xdr:colOff>
      <xdr:row>35</xdr:row>
      <xdr:rowOff>131899</xdr:rowOff>
    </xdr:to>
    <xdr:sp macro="" textlink="">
      <xdr:nvSpPr>
        <xdr:cNvPr id="441" name="楕円 440"/>
        <xdr:cNvSpPr/>
      </xdr:nvSpPr>
      <xdr:spPr>
        <a:xfrm>
          <a:off x="13652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81099</xdr:rowOff>
    </xdr:from>
    <xdr:to>
      <xdr:col>76</xdr:col>
      <xdr:colOff>114300</xdr:colOff>
      <xdr:row>35</xdr:row>
      <xdr:rowOff>138249</xdr:rowOff>
    </xdr:to>
    <xdr:cxnSp macro="">
      <xdr:nvCxnSpPr>
        <xdr:cNvPr id="442" name="直線コネクタ 441"/>
        <xdr:cNvCxnSpPr/>
      </xdr:nvCxnSpPr>
      <xdr:spPr>
        <a:xfrm>
          <a:off x="13703300" y="60818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443" name="楕円 442"/>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39</xdr:row>
      <xdr:rowOff>99060</xdr:rowOff>
    </xdr:to>
    <xdr:cxnSp macro="">
      <xdr:nvCxnSpPr>
        <xdr:cNvPr id="444" name="直線コネクタ 443"/>
        <xdr:cNvCxnSpPr/>
      </xdr:nvCxnSpPr>
      <xdr:spPr>
        <a:xfrm flipV="1">
          <a:off x="12814300" y="6081849"/>
          <a:ext cx="889000" cy="70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449" name="n_1mainValue【認定こども園・幼稚園・保育所】&#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50" name="n_2mainValue【認定こども園・幼稚園・保育所】&#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148426</xdr:rowOff>
    </xdr:from>
    <xdr:ext cx="405111" cy="259045"/>
    <xdr:sp macro="" textlink="">
      <xdr:nvSpPr>
        <xdr:cNvPr id="451" name="n_3mainValue【認定こども園・幼稚園・保育所】&#10;有形固定資産減価償却率"/>
        <xdr:cNvSpPr txBox="1"/>
      </xdr:nvSpPr>
      <xdr:spPr>
        <a:xfrm>
          <a:off x="13500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452" name="n_4mainValue【認定こども園・幼稚園・保育所】&#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90" name="楕円 489"/>
        <xdr:cNvSpPr/>
      </xdr:nvSpPr>
      <xdr:spPr>
        <a:xfrm>
          <a:off x="22110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123715</xdr:rowOff>
    </xdr:from>
    <xdr:ext cx="469744" cy="259045"/>
    <xdr:sp macro="" textlink="">
      <xdr:nvSpPr>
        <xdr:cNvPr id="491" name="【認定こども園・幼稚園・保育所】&#10;一人当たり面積該当値テキスト"/>
        <xdr:cNvSpPr txBox="1"/>
      </xdr:nvSpPr>
      <xdr:spPr>
        <a:xfrm>
          <a:off x="22199600"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2" name="楕円 491"/>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151638</xdr:rowOff>
    </xdr:to>
    <xdr:cxnSp macro="">
      <xdr:nvCxnSpPr>
        <xdr:cNvPr id="493" name="直線コネクタ 492"/>
        <xdr:cNvCxnSpPr/>
      </xdr:nvCxnSpPr>
      <xdr:spPr>
        <a:xfrm>
          <a:off x="21323300" y="66484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494" name="楕円 493"/>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140208</xdr:rowOff>
    </xdr:to>
    <xdr:cxnSp macro="">
      <xdr:nvCxnSpPr>
        <xdr:cNvPr id="495" name="直線コネクタ 494"/>
        <xdr:cNvCxnSpPr/>
      </xdr:nvCxnSpPr>
      <xdr:spPr>
        <a:xfrm flipV="1">
          <a:off x="20434300" y="664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6" name="楕円 49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140208</xdr:rowOff>
    </xdr:from>
    <xdr:to>
      <xdr:col>107</xdr:col>
      <xdr:colOff>50800</xdr:colOff>
      <xdr:row>38</xdr:row>
      <xdr:rowOff>144780</xdr:rowOff>
    </xdr:to>
    <xdr:cxnSp macro="">
      <xdr:nvCxnSpPr>
        <xdr:cNvPr id="497" name="直線コネクタ 496"/>
        <xdr:cNvCxnSpPr/>
      </xdr:nvCxnSpPr>
      <xdr:spPr>
        <a:xfrm flipV="1">
          <a:off x="19545300" y="665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98" name="楕円 497"/>
        <xdr:cNvSpPr/>
      </xdr:nvSpPr>
      <xdr:spPr>
        <a:xfrm>
          <a:off x="18605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39</xdr:row>
      <xdr:rowOff>62484</xdr:rowOff>
    </xdr:to>
    <xdr:cxnSp macro="">
      <xdr:nvCxnSpPr>
        <xdr:cNvPr id="499" name="直線コネクタ 498"/>
        <xdr:cNvCxnSpPr/>
      </xdr:nvCxnSpPr>
      <xdr:spPr>
        <a:xfrm flipV="1">
          <a:off x="18656300" y="665988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04"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5" name="n_2main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507" name="n_4mainValue【認定こども園・幼稚園・保育所】&#10;一人当たり面積"/>
        <xdr:cNvSpPr txBox="1"/>
      </xdr:nvSpPr>
      <xdr:spPr>
        <a:xfrm>
          <a:off x="18421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548" name="楕円 547"/>
        <xdr:cNvSpPr/>
      </xdr:nvSpPr>
      <xdr:spPr>
        <a:xfrm>
          <a:off x="16268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549" name="【学校施設】&#10;有形固定資産減価償却率該当値テキスト"/>
        <xdr:cNvSpPr txBox="1"/>
      </xdr:nvSpPr>
      <xdr:spPr>
        <a:xfrm>
          <a:off x="16357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50" name="楕円 549"/>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81915</xdr:rowOff>
    </xdr:to>
    <xdr:cxnSp macro="">
      <xdr:nvCxnSpPr>
        <xdr:cNvPr id="551" name="直線コネクタ 550"/>
        <xdr:cNvCxnSpPr/>
      </xdr:nvCxnSpPr>
      <xdr:spPr>
        <a:xfrm>
          <a:off x="15481300" y="107022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552" name="楕円 551"/>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72390</xdr:rowOff>
    </xdr:from>
    <xdr:to>
      <xdr:col>81</xdr:col>
      <xdr:colOff>50800</xdr:colOff>
      <xdr:row>62</xdr:row>
      <xdr:rowOff>85725</xdr:rowOff>
    </xdr:to>
    <xdr:cxnSp macro="">
      <xdr:nvCxnSpPr>
        <xdr:cNvPr id="553" name="直線コネクタ 552"/>
        <xdr:cNvCxnSpPr/>
      </xdr:nvCxnSpPr>
      <xdr:spPr>
        <a:xfrm flipV="1">
          <a:off x="14592300" y="107022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54" name="楕円 553"/>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62</xdr:row>
      <xdr:rowOff>85725</xdr:rowOff>
    </xdr:to>
    <xdr:cxnSp macro="">
      <xdr:nvCxnSpPr>
        <xdr:cNvPr id="555" name="直線コネクタ 554"/>
        <xdr:cNvCxnSpPr/>
      </xdr:nvCxnSpPr>
      <xdr:spPr>
        <a:xfrm>
          <a:off x="13703300" y="1071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23495</xdr:rowOff>
    </xdr:from>
    <xdr:to>
      <xdr:col>67</xdr:col>
      <xdr:colOff>101600</xdr:colOff>
      <xdr:row>62</xdr:row>
      <xdr:rowOff>125095</xdr:rowOff>
    </xdr:to>
    <xdr:sp macro="" textlink="">
      <xdr:nvSpPr>
        <xdr:cNvPr id="556" name="楕円 555"/>
        <xdr:cNvSpPr/>
      </xdr:nvSpPr>
      <xdr:spPr>
        <a:xfrm>
          <a:off x="1276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74295</xdr:rowOff>
    </xdr:from>
    <xdr:to>
      <xdr:col>71</xdr:col>
      <xdr:colOff>177800</xdr:colOff>
      <xdr:row>62</xdr:row>
      <xdr:rowOff>83820</xdr:rowOff>
    </xdr:to>
    <xdr:cxnSp macro="">
      <xdr:nvCxnSpPr>
        <xdr:cNvPr id="557" name="直線コネクタ 556"/>
        <xdr:cNvCxnSpPr/>
      </xdr:nvCxnSpPr>
      <xdr:spPr>
        <a:xfrm>
          <a:off x="12814300" y="107041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62" name="n_1mainValue【学校施設】&#10;有形固定資産減価償却率"/>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563" name="n_2mainValue【学校施設】&#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64" name="n_3mainValue【学校施設】&#10;有形固定資産減価償却率"/>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116222</xdr:rowOff>
    </xdr:from>
    <xdr:ext cx="405111" cy="259045"/>
    <xdr:sp macro="" textlink="">
      <xdr:nvSpPr>
        <xdr:cNvPr id="565" name="n_4mainValue【学校施設】&#10;有形固定資産減価償却率"/>
        <xdr:cNvSpPr txBox="1"/>
      </xdr:nvSpPr>
      <xdr:spPr>
        <a:xfrm>
          <a:off x="12611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86687</xdr:rowOff>
    </xdr:from>
    <xdr:to>
      <xdr:col>116</xdr:col>
      <xdr:colOff>114300</xdr:colOff>
      <xdr:row>62</xdr:row>
      <xdr:rowOff>16837</xdr:rowOff>
    </xdr:to>
    <xdr:sp macro="" textlink="">
      <xdr:nvSpPr>
        <xdr:cNvPr id="608" name="楕円 607"/>
        <xdr:cNvSpPr/>
      </xdr:nvSpPr>
      <xdr:spPr>
        <a:xfrm>
          <a:off x="22110700" y="105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65114</xdr:rowOff>
    </xdr:from>
    <xdr:ext cx="469744" cy="259045"/>
    <xdr:sp macro="" textlink="">
      <xdr:nvSpPr>
        <xdr:cNvPr id="609" name="【学校施設】&#10;一人当たり面積該当値テキスト"/>
        <xdr:cNvSpPr txBox="1"/>
      </xdr:nvSpPr>
      <xdr:spPr>
        <a:xfrm>
          <a:off x="22199600" y="1052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95177</xdr:rowOff>
    </xdr:from>
    <xdr:to>
      <xdr:col>112</xdr:col>
      <xdr:colOff>38100</xdr:colOff>
      <xdr:row>62</xdr:row>
      <xdr:rowOff>25327</xdr:rowOff>
    </xdr:to>
    <xdr:sp macro="" textlink="">
      <xdr:nvSpPr>
        <xdr:cNvPr id="610" name="楕円 609"/>
        <xdr:cNvSpPr/>
      </xdr:nvSpPr>
      <xdr:spPr>
        <a:xfrm>
          <a:off x="21272500" y="105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137487</xdr:rowOff>
    </xdr:from>
    <xdr:to>
      <xdr:col>116</xdr:col>
      <xdr:colOff>63500</xdr:colOff>
      <xdr:row>61</xdr:row>
      <xdr:rowOff>145977</xdr:rowOff>
    </xdr:to>
    <xdr:cxnSp macro="">
      <xdr:nvCxnSpPr>
        <xdr:cNvPr id="611" name="直線コネクタ 610"/>
        <xdr:cNvCxnSpPr/>
      </xdr:nvCxnSpPr>
      <xdr:spPr>
        <a:xfrm flipV="1">
          <a:off x="21323300" y="10595937"/>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105628</xdr:rowOff>
    </xdr:from>
    <xdr:to>
      <xdr:col>107</xdr:col>
      <xdr:colOff>101600</xdr:colOff>
      <xdr:row>62</xdr:row>
      <xdr:rowOff>35778</xdr:rowOff>
    </xdr:to>
    <xdr:sp macro="" textlink="">
      <xdr:nvSpPr>
        <xdr:cNvPr id="612" name="楕円 611"/>
        <xdr:cNvSpPr/>
      </xdr:nvSpPr>
      <xdr:spPr>
        <a:xfrm>
          <a:off x="20383500" y="105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145977</xdr:rowOff>
    </xdr:from>
    <xdr:to>
      <xdr:col>111</xdr:col>
      <xdr:colOff>177800</xdr:colOff>
      <xdr:row>61</xdr:row>
      <xdr:rowOff>156428</xdr:rowOff>
    </xdr:to>
    <xdr:cxnSp macro="">
      <xdr:nvCxnSpPr>
        <xdr:cNvPr id="613" name="直線コネクタ 612"/>
        <xdr:cNvCxnSpPr/>
      </xdr:nvCxnSpPr>
      <xdr:spPr>
        <a:xfrm flipV="1">
          <a:off x="20434300" y="1060442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117384</xdr:rowOff>
    </xdr:from>
    <xdr:to>
      <xdr:col>102</xdr:col>
      <xdr:colOff>165100</xdr:colOff>
      <xdr:row>62</xdr:row>
      <xdr:rowOff>47534</xdr:rowOff>
    </xdr:to>
    <xdr:sp macro="" textlink="">
      <xdr:nvSpPr>
        <xdr:cNvPr id="614" name="楕円 613"/>
        <xdr:cNvSpPr/>
      </xdr:nvSpPr>
      <xdr:spPr>
        <a:xfrm>
          <a:off x="19494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156428</xdr:rowOff>
    </xdr:from>
    <xdr:to>
      <xdr:col>107</xdr:col>
      <xdr:colOff>50800</xdr:colOff>
      <xdr:row>61</xdr:row>
      <xdr:rowOff>168184</xdr:rowOff>
    </xdr:to>
    <xdr:cxnSp macro="">
      <xdr:nvCxnSpPr>
        <xdr:cNvPr id="615" name="直線コネクタ 614"/>
        <xdr:cNvCxnSpPr/>
      </xdr:nvCxnSpPr>
      <xdr:spPr>
        <a:xfrm flipV="1">
          <a:off x="19545300" y="1061487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121303</xdr:rowOff>
    </xdr:from>
    <xdr:to>
      <xdr:col>98</xdr:col>
      <xdr:colOff>38100</xdr:colOff>
      <xdr:row>62</xdr:row>
      <xdr:rowOff>51453</xdr:rowOff>
    </xdr:to>
    <xdr:sp macro="" textlink="">
      <xdr:nvSpPr>
        <xdr:cNvPr id="616" name="楕円 615"/>
        <xdr:cNvSpPr/>
      </xdr:nvSpPr>
      <xdr:spPr>
        <a:xfrm>
          <a:off x="18605500" y="105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168184</xdr:rowOff>
    </xdr:from>
    <xdr:to>
      <xdr:col>102</xdr:col>
      <xdr:colOff>114300</xdr:colOff>
      <xdr:row>62</xdr:row>
      <xdr:rowOff>653</xdr:rowOff>
    </xdr:to>
    <xdr:cxnSp macro="">
      <xdr:nvCxnSpPr>
        <xdr:cNvPr id="617" name="直線コネクタ 616"/>
        <xdr:cNvCxnSpPr/>
      </xdr:nvCxnSpPr>
      <xdr:spPr>
        <a:xfrm flipV="1">
          <a:off x="18656300" y="1062663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16454</xdr:rowOff>
    </xdr:from>
    <xdr:ext cx="469744" cy="259045"/>
    <xdr:sp macro="" textlink="">
      <xdr:nvSpPr>
        <xdr:cNvPr id="622" name="n_1mainValue【学校施設】&#10;一人当たり面積"/>
        <xdr:cNvSpPr txBox="1"/>
      </xdr:nvSpPr>
      <xdr:spPr>
        <a:xfrm>
          <a:off x="21075727" y="106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26905</xdr:rowOff>
    </xdr:from>
    <xdr:ext cx="469744" cy="259045"/>
    <xdr:sp macro="" textlink="">
      <xdr:nvSpPr>
        <xdr:cNvPr id="623" name="n_2mainValue【学校施設】&#10;一人当たり面積"/>
        <xdr:cNvSpPr txBox="1"/>
      </xdr:nvSpPr>
      <xdr:spPr>
        <a:xfrm>
          <a:off x="20199427" y="1065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38661</xdr:rowOff>
    </xdr:from>
    <xdr:ext cx="469744" cy="259045"/>
    <xdr:sp macro="" textlink="">
      <xdr:nvSpPr>
        <xdr:cNvPr id="624" name="n_3mainValue【学校施設】&#10;一人当たり面積"/>
        <xdr:cNvSpPr txBox="1"/>
      </xdr:nvSpPr>
      <xdr:spPr>
        <a:xfrm>
          <a:off x="1931042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42580</xdr:rowOff>
    </xdr:from>
    <xdr:ext cx="469744" cy="259045"/>
    <xdr:sp macro="" textlink="">
      <xdr:nvSpPr>
        <xdr:cNvPr id="625" name="n_4mainValue【学校施設】&#10;一人当たり面積"/>
        <xdr:cNvSpPr txBox="1"/>
      </xdr:nvSpPr>
      <xdr:spPr>
        <a:xfrm>
          <a:off x="18421427" y="106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5" name="楕円 664"/>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6"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7" name="楕円 666"/>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8" name="直線コネクタ 667"/>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9" name="楕円 668"/>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0" name="直線コネクタ 669"/>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1" name="楕円 670"/>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2" name="直線コネクタ 671"/>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3" name="楕円 672"/>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4" name="直線コネクタ 673"/>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9"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0"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1"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2"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22" name="楕円 721"/>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724" name="楕円 723"/>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120650</xdr:rowOff>
    </xdr:to>
    <xdr:cxnSp macro="">
      <xdr:nvCxnSpPr>
        <xdr:cNvPr id="725" name="直線コネクタ 724"/>
        <xdr:cNvCxnSpPr/>
      </xdr:nvCxnSpPr>
      <xdr:spPr>
        <a:xfrm flipV="1">
          <a:off x="21323300" y="1468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726" name="楕円 725"/>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727" name="直線コネクタ 726"/>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728" name="楕円 727"/>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729" name="直線コネクタ 728"/>
        <xdr:cNvCxnSpPr/>
      </xdr:nvCxnSpPr>
      <xdr:spPr>
        <a:xfrm>
          <a:off x="19545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730" name="楕円 729"/>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120650</xdr:rowOff>
    </xdr:to>
    <xdr:cxnSp macro="">
      <xdr:nvCxnSpPr>
        <xdr:cNvPr id="731" name="直線コネクタ 730"/>
        <xdr:cNvCxnSpPr/>
      </xdr:nvCxnSpPr>
      <xdr:spPr>
        <a:xfrm>
          <a:off x="18656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736" name="n_1mainValue【児童館】&#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737"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38" name="n_3main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739" name="n_4mainValue【児童館】&#10;一人当たり面積"/>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81" name="楕円 780"/>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782" name="【公民館】&#10;有形固定資産減価償却率該当値テキスト"/>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783" name="楕円 782"/>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99061</xdr:rowOff>
    </xdr:to>
    <xdr:cxnSp macro="">
      <xdr:nvCxnSpPr>
        <xdr:cNvPr id="784" name="直線コネクタ 783"/>
        <xdr:cNvCxnSpPr/>
      </xdr:nvCxnSpPr>
      <xdr:spPr>
        <a:xfrm>
          <a:off x="15481300" y="180719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785" name="楕円 784"/>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69669</xdr:rowOff>
    </xdr:to>
    <xdr:cxnSp macro="">
      <xdr:nvCxnSpPr>
        <xdr:cNvPr id="786" name="直線コネクタ 785"/>
        <xdr:cNvCxnSpPr/>
      </xdr:nvCxnSpPr>
      <xdr:spPr>
        <a:xfrm>
          <a:off x="14592300" y="1805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87" name="楕円 786"/>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50074</xdr:rowOff>
    </xdr:to>
    <xdr:cxnSp macro="">
      <xdr:nvCxnSpPr>
        <xdr:cNvPr id="788" name="直線コネクタ 787"/>
        <xdr:cNvCxnSpPr/>
      </xdr:nvCxnSpPr>
      <xdr:spPr>
        <a:xfrm>
          <a:off x="13703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89" name="楕円 788"/>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20682</xdr:rowOff>
    </xdr:to>
    <xdr:cxnSp macro="">
      <xdr:nvCxnSpPr>
        <xdr:cNvPr id="790" name="直線コネクタ 789"/>
        <xdr:cNvCxnSpPr/>
      </xdr:nvCxnSpPr>
      <xdr:spPr>
        <a:xfrm>
          <a:off x="12814300" y="1799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136996</xdr:rowOff>
    </xdr:from>
    <xdr:ext cx="405111" cy="259045"/>
    <xdr:sp macro="" textlink="">
      <xdr:nvSpPr>
        <xdr:cNvPr id="795" name="n_1mainValue【公民館】&#10;有形固定資産減価償却率"/>
        <xdr:cNvSpPr txBox="1"/>
      </xdr:nvSpPr>
      <xdr:spPr>
        <a:xfrm>
          <a:off x="152660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117401</xdr:rowOff>
    </xdr:from>
    <xdr:ext cx="405111" cy="259045"/>
    <xdr:sp macro="" textlink="">
      <xdr:nvSpPr>
        <xdr:cNvPr id="796" name="n_2mainValue【公民館】&#10;有形固定資産減価償却率"/>
        <xdr:cNvSpPr txBox="1"/>
      </xdr:nvSpPr>
      <xdr:spPr>
        <a:xfrm>
          <a:off x="14389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97" name="n_3mainValue【公民館】&#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8" name="n_4mainValue【公民館】&#10;有形固定資産減価償却率"/>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40" name="楕円 839"/>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41"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842" name="楕円 841"/>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843" name="直線コネクタ 842"/>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44" name="楕円 843"/>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27214</xdr:rowOff>
    </xdr:to>
    <xdr:cxnSp macro="">
      <xdr:nvCxnSpPr>
        <xdr:cNvPr id="845" name="直線コネクタ 844"/>
        <xdr:cNvCxnSpPr/>
      </xdr:nvCxnSpPr>
      <xdr:spPr>
        <a:xfrm flipV="1">
          <a:off x="20434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46" name="楕円 845"/>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847" name="直線コネクタ 846"/>
        <xdr:cNvCxnSpPr/>
      </xdr:nvCxnSpPr>
      <xdr:spPr>
        <a:xfrm>
          <a:off x="19545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8" name="楕円 847"/>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30480</xdr:rowOff>
    </xdr:to>
    <xdr:cxnSp macro="">
      <xdr:nvCxnSpPr>
        <xdr:cNvPr id="849" name="直線コネクタ 848"/>
        <xdr:cNvCxnSpPr/>
      </xdr:nvCxnSpPr>
      <xdr:spPr>
        <a:xfrm flipV="1">
          <a:off x="18656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54" name="n_1mainValue【公民館】&#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55"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56" name="n_3mainValue【公民館】&#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7"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老朽化が進行しており、特に学校教育施設、公営住宅、児童館、橋りょうの減価償却率は高い状況にある。学校施設については、多くの劣化箇所が見受けられ、学校運営に支障が生じていることから、今後、施設寿命化のための改修工事を実施していく。公営住宅に関しては、入居者がいない倒壊のおそれのある住宅から順次撤去を行っている。また橋りょうについては、国庫補助金を活用し、劣化状況が大きい橋りょうから、補修工事を適宜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27,432
27,226
75.78
14,060,260
13,193,258
824,826
6,481,479
8,046,937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90" name="楕円 89"/>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91"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92" name="楕円 91"/>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125730</xdr:rowOff>
    </xdr:to>
    <xdr:cxnSp macro="">
      <xdr:nvCxnSpPr>
        <xdr:cNvPr id="93" name="直線コネクタ 92"/>
        <xdr:cNvCxnSpPr/>
      </xdr:nvCxnSpPr>
      <xdr:spPr>
        <a:xfrm>
          <a:off x="3797300" y="107246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94" name="楕円 93"/>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62</xdr:row>
      <xdr:rowOff>94706</xdr:rowOff>
    </xdr:to>
    <xdr:cxnSp macro="">
      <xdr:nvCxnSpPr>
        <xdr:cNvPr id="95" name="直線コネクタ 94"/>
        <xdr:cNvCxnSpPr/>
      </xdr:nvCxnSpPr>
      <xdr:spPr>
        <a:xfrm>
          <a:off x="2908300" y="105939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96" name="楕円 95"/>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135527</xdr:rowOff>
    </xdr:to>
    <xdr:cxnSp macro="">
      <xdr:nvCxnSpPr>
        <xdr:cNvPr id="97" name="直線コネクタ 96"/>
        <xdr:cNvCxnSpPr/>
      </xdr:nvCxnSpPr>
      <xdr:spPr>
        <a:xfrm>
          <a:off x="2019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98" name="楕円 97"/>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99604</xdr:rowOff>
    </xdr:to>
    <xdr:cxnSp macro="">
      <xdr:nvCxnSpPr>
        <xdr:cNvPr id="99" name="直線コネクタ 98"/>
        <xdr:cNvCxnSpPr/>
      </xdr:nvCxnSpPr>
      <xdr:spPr>
        <a:xfrm>
          <a:off x="1130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104" name="n_1mainValue【体育館・プール】&#10;有形固定資産減価償却率"/>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105" name="n_2mainValue【体育館・プール】&#10;有形固定資産減価償却率"/>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06" name="n_3main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107" name="n_4mainValue【体育館・プール】&#10;有形固定資産減価償却率"/>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147" name="楕円 146"/>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148" name="【体育館・プール】&#10;一人当たり面積該当値テキスト"/>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149" name="楕円 148"/>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167640</xdr:rowOff>
    </xdr:to>
    <xdr:cxnSp macro="">
      <xdr:nvCxnSpPr>
        <xdr:cNvPr id="150" name="直線コネクタ 149"/>
        <xdr:cNvCxnSpPr/>
      </xdr:nvCxnSpPr>
      <xdr:spPr>
        <a:xfrm flipV="1">
          <a:off x="9639300" y="1079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151" name="楕円 150"/>
        <xdr:cNvSpPr/>
      </xdr:nvSpPr>
      <xdr:spPr>
        <a:xfrm>
          <a:off x="8699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63</xdr:row>
      <xdr:rowOff>118110</xdr:rowOff>
    </xdr:to>
    <xdr:cxnSp macro="">
      <xdr:nvCxnSpPr>
        <xdr:cNvPr id="152" name="直線コネクタ 151"/>
        <xdr:cNvCxnSpPr/>
      </xdr:nvCxnSpPr>
      <xdr:spPr>
        <a:xfrm flipV="1">
          <a:off x="8750300" y="10797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153" name="楕円 152"/>
        <xdr:cNvSpPr/>
      </xdr:nvSpPr>
      <xdr:spPr>
        <a:xfrm>
          <a:off x="781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154" name="直線コネクタ 153"/>
        <xdr:cNvCxnSpPr/>
      </xdr:nvCxnSpPr>
      <xdr:spPr>
        <a:xfrm flipV="1">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155" name="楕円 154"/>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120015</xdr:rowOff>
    </xdr:from>
    <xdr:to>
      <xdr:col>41</xdr:col>
      <xdr:colOff>50800</xdr:colOff>
      <xdr:row>63</xdr:row>
      <xdr:rowOff>120015</xdr:rowOff>
    </xdr:to>
    <xdr:cxnSp macro="">
      <xdr:nvCxnSpPr>
        <xdr:cNvPr id="156" name="直線コネクタ 155"/>
        <xdr:cNvCxnSpPr/>
      </xdr:nvCxnSpPr>
      <xdr:spPr>
        <a:xfrm>
          <a:off x="6972300" y="10921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161"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162" name="n_2mainValue【体育館・プール】&#10;一人当たり面積"/>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161942</xdr:rowOff>
    </xdr:from>
    <xdr:ext cx="469744" cy="259045"/>
    <xdr:sp macro="" textlink="">
      <xdr:nvSpPr>
        <xdr:cNvPr id="163" name="n_3mainValue【体育館・プール】&#10;一人当たり面積"/>
        <xdr:cNvSpPr txBox="1"/>
      </xdr:nvSpPr>
      <xdr:spPr>
        <a:xfrm>
          <a:off x="7626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164" name="n_4mainValue【体育館・プール】&#10;一人当たり面積"/>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1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06" name="楕円 205"/>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207" name="【福祉施設】&#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8" name="楕円 207"/>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119743</xdr:rowOff>
    </xdr:to>
    <xdr:cxnSp macro="">
      <xdr:nvCxnSpPr>
        <xdr:cNvPr id="209" name="直線コネクタ 208"/>
        <xdr:cNvCxnSpPr/>
      </xdr:nvCxnSpPr>
      <xdr:spPr>
        <a:xfrm>
          <a:off x="3797300" y="141541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xdr:rowOff>
    </xdr:from>
    <xdr:to>
      <xdr:col>15</xdr:col>
      <xdr:colOff>101600</xdr:colOff>
      <xdr:row>82</xdr:row>
      <xdr:rowOff>110127</xdr:rowOff>
    </xdr:to>
    <xdr:sp macro="" textlink="">
      <xdr:nvSpPr>
        <xdr:cNvPr id="210" name="楕円 209"/>
        <xdr:cNvSpPr/>
      </xdr:nvSpPr>
      <xdr:spPr>
        <a:xfrm>
          <a:off x="2857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59327</xdr:rowOff>
    </xdr:from>
    <xdr:to>
      <xdr:col>19</xdr:col>
      <xdr:colOff>177800</xdr:colOff>
      <xdr:row>82</xdr:row>
      <xdr:rowOff>95250</xdr:rowOff>
    </xdr:to>
    <xdr:cxnSp macro="">
      <xdr:nvCxnSpPr>
        <xdr:cNvPr id="211" name="直線コネクタ 210"/>
        <xdr:cNvCxnSpPr/>
      </xdr:nvCxnSpPr>
      <xdr:spPr>
        <a:xfrm>
          <a:off x="2908300" y="1411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212" name="楕円 211"/>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20138</xdr:rowOff>
    </xdr:from>
    <xdr:to>
      <xdr:col>15</xdr:col>
      <xdr:colOff>50800</xdr:colOff>
      <xdr:row>82</xdr:row>
      <xdr:rowOff>59327</xdr:rowOff>
    </xdr:to>
    <xdr:cxnSp macro="">
      <xdr:nvCxnSpPr>
        <xdr:cNvPr id="213" name="直線コネクタ 212"/>
        <xdr:cNvCxnSpPr/>
      </xdr:nvCxnSpPr>
      <xdr:spPr>
        <a:xfrm>
          <a:off x="2019300" y="140790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214" name="楕円 213"/>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20138</xdr:rowOff>
    </xdr:to>
    <xdr:cxnSp macro="">
      <xdr:nvCxnSpPr>
        <xdr:cNvPr id="215" name="直線コネクタ 214"/>
        <xdr:cNvCxnSpPr/>
      </xdr:nvCxnSpPr>
      <xdr:spPr>
        <a:xfrm>
          <a:off x="1130300" y="140382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2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2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219"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20" name="n_1main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221" name="n_2mainValue【福祉施設】&#10;有形固定資産減価償却率"/>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222" name="n_3mainValue【福祉施設】&#10;有形固定資産減価償却率"/>
        <xdr:cNvSpPr txBox="1"/>
      </xdr:nvSpPr>
      <xdr:spPr>
        <a:xfrm>
          <a:off x="1816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223" name="n_4mainValue【福祉施設】&#10;有形固定資産減価償却率"/>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10161</xdr:rowOff>
    </xdr:from>
    <xdr:to>
      <xdr:col>55</xdr:col>
      <xdr:colOff>50800</xdr:colOff>
      <xdr:row>78</xdr:row>
      <xdr:rowOff>111761</xdr:rowOff>
    </xdr:to>
    <xdr:sp macro="" textlink="">
      <xdr:nvSpPr>
        <xdr:cNvPr id="261" name="楕円 260"/>
        <xdr:cNvSpPr/>
      </xdr:nvSpPr>
      <xdr:spPr>
        <a:xfrm>
          <a:off x="10426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134638</xdr:rowOff>
    </xdr:from>
    <xdr:ext cx="469744" cy="259045"/>
    <xdr:sp macro="" textlink="">
      <xdr:nvSpPr>
        <xdr:cNvPr id="262" name="【福祉施設】&#10;一人当たり面積該当値テキスト"/>
        <xdr:cNvSpPr txBox="1"/>
      </xdr:nvSpPr>
      <xdr:spPr>
        <a:xfrm>
          <a:off x="105156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23876</xdr:rowOff>
    </xdr:from>
    <xdr:to>
      <xdr:col>50</xdr:col>
      <xdr:colOff>165100</xdr:colOff>
      <xdr:row>78</xdr:row>
      <xdr:rowOff>125476</xdr:rowOff>
    </xdr:to>
    <xdr:sp macro="" textlink="">
      <xdr:nvSpPr>
        <xdr:cNvPr id="263" name="楕円 262"/>
        <xdr:cNvSpPr/>
      </xdr:nvSpPr>
      <xdr:spPr>
        <a:xfrm>
          <a:off x="9588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60961</xdr:rowOff>
    </xdr:from>
    <xdr:to>
      <xdr:col>55</xdr:col>
      <xdr:colOff>0</xdr:colOff>
      <xdr:row>78</xdr:row>
      <xdr:rowOff>74676</xdr:rowOff>
    </xdr:to>
    <xdr:cxnSp macro="">
      <xdr:nvCxnSpPr>
        <xdr:cNvPr id="264" name="直線コネクタ 263"/>
        <xdr:cNvCxnSpPr/>
      </xdr:nvCxnSpPr>
      <xdr:spPr>
        <a:xfrm flipV="1">
          <a:off x="9639300" y="13434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42163</xdr:rowOff>
    </xdr:from>
    <xdr:to>
      <xdr:col>46</xdr:col>
      <xdr:colOff>38100</xdr:colOff>
      <xdr:row>78</xdr:row>
      <xdr:rowOff>143763</xdr:rowOff>
    </xdr:to>
    <xdr:sp macro="" textlink="">
      <xdr:nvSpPr>
        <xdr:cNvPr id="265" name="楕円 264"/>
        <xdr:cNvSpPr/>
      </xdr:nvSpPr>
      <xdr:spPr>
        <a:xfrm>
          <a:off x="8699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74676</xdr:rowOff>
    </xdr:from>
    <xdr:to>
      <xdr:col>50</xdr:col>
      <xdr:colOff>114300</xdr:colOff>
      <xdr:row>78</xdr:row>
      <xdr:rowOff>92963</xdr:rowOff>
    </xdr:to>
    <xdr:cxnSp macro="">
      <xdr:nvCxnSpPr>
        <xdr:cNvPr id="266" name="直線コネクタ 265"/>
        <xdr:cNvCxnSpPr/>
      </xdr:nvCxnSpPr>
      <xdr:spPr>
        <a:xfrm flipV="1">
          <a:off x="8750300" y="13447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51308</xdr:rowOff>
    </xdr:from>
    <xdr:to>
      <xdr:col>41</xdr:col>
      <xdr:colOff>101600</xdr:colOff>
      <xdr:row>78</xdr:row>
      <xdr:rowOff>152908</xdr:rowOff>
    </xdr:to>
    <xdr:sp macro="" textlink="">
      <xdr:nvSpPr>
        <xdr:cNvPr id="267" name="楕円 266"/>
        <xdr:cNvSpPr/>
      </xdr:nvSpPr>
      <xdr:spPr>
        <a:xfrm>
          <a:off x="7810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92963</xdr:rowOff>
    </xdr:from>
    <xdr:to>
      <xdr:col>45</xdr:col>
      <xdr:colOff>177800</xdr:colOff>
      <xdr:row>78</xdr:row>
      <xdr:rowOff>102108</xdr:rowOff>
    </xdr:to>
    <xdr:cxnSp macro="">
      <xdr:nvCxnSpPr>
        <xdr:cNvPr id="268" name="直線コネクタ 267"/>
        <xdr:cNvCxnSpPr/>
      </xdr:nvCxnSpPr>
      <xdr:spPr>
        <a:xfrm flipV="1">
          <a:off x="7861300" y="13466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55880</xdr:rowOff>
    </xdr:from>
    <xdr:to>
      <xdr:col>36</xdr:col>
      <xdr:colOff>165100</xdr:colOff>
      <xdr:row>78</xdr:row>
      <xdr:rowOff>157480</xdr:rowOff>
    </xdr:to>
    <xdr:sp macro="" textlink="">
      <xdr:nvSpPr>
        <xdr:cNvPr id="269" name="楕円 268"/>
        <xdr:cNvSpPr/>
      </xdr:nvSpPr>
      <xdr:spPr>
        <a:xfrm>
          <a:off x="692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102108</xdr:rowOff>
    </xdr:from>
    <xdr:to>
      <xdr:col>41</xdr:col>
      <xdr:colOff>50800</xdr:colOff>
      <xdr:row>78</xdr:row>
      <xdr:rowOff>106680</xdr:rowOff>
    </xdr:to>
    <xdr:cxnSp macro="">
      <xdr:nvCxnSpPr>
        <xdr:cNvPr id="270" name="直線コネクタ 269"/>
        <xdr:cNvCxnSpPr/>
      </xdr:nvCxnSpPr>
      <xdr:spPr>
        <a:xfrm flipV="1">
          <a:off x="6972300" y="13475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2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2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2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2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142003</xdr:rowOff>
    </xdr:from>
    <xdr:ext cx="469744" cy="259045"/>
    <xdr:sp macro="" textlink="">
      <xdr:nvSpPr>
        <xdr:cNvPr id="275" name="n_1mainValue【福祉施設】&#10;一人当たり面積"/>
        <xdr:cNvSpPr txBox="1"/>
      </xdr:nvSpPr>
      <xdr:spPr>
        <a:xfrm>
          <a:off x="93917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160290</xdr:rowOff>
    </xdr:from>
    <xdr:ext cx="469744" cy="259045"/>
    <xdr:sp macro="" textlink="">
      <xdr:nvSpPr>
        <xdr:cNvPr id="276" name="n_2mainValue【福祉施設】&#10;一人当たり面積"/>
        <xdr:cNvSpPr txBox="1"/>
      </xdr:nvSpPr>
      <xdr:spPr>
        <a:xfrm>
          <a:off x="85154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169435</xdr:rowOff>
    </xdr:from>
    <xdr:ext cx="469744" cy="259045"/>
    <xdr:sp macro="" textlink="">
      <xdr:nvSpPr>
        <xdr:cNvPr id="277" name="n_3mainValue【福祉施設】&#10;一人当たり面積"/>
        <xdr:cNvSpPr txBox="1"/>
      </xdr:nvSpPr>
      <xdr:spPr>
        <a:xfrm>
          <a:off x="7626427"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2557</xdr:rowOff>
    </xdr:from>
    <xdr:ext cx="469744" cy="259045"/>
    <xdr:sp macro="" textlink="">
      <xdr:nvSpPr>
        <xdr:cNvPr id="278" name="n_4mainValue【福祉施設】&#10;一人当たり面積"/>
        <xdr:cNvSpPr txBox="1"/>
      </xdr:nvSpPr>
      <xdr:spPr>
        <a:xfrm>
          <a:off x="6737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0" name="楕円 319"/>
        <xdr:cNvSpPr/>
      </xdr:nvSpPr>
      <xdr:spPr>
        <a:xfrm>
          <a:off x="4584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147882</xdr:rowOff>
    </xdr:from>
    <xdr:ext cx="405111" cy="259045"/>
    <xdr:sp macro="" textlink="">
      <xdr:nvSpPr>
        <xdr:cNvPr id="321" name="【市民会館】&#10;有形固定資産減価償却率該当値テキスト"/>
        <xdr:cNvSpPr txBox="1"/>
      </xdr:nvSpPr>
      <xdr:spPr>
        <a:xfrm>
          <a:off x="4673600" y="1763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322" name="楕円 321"/>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xdr:rowOff>
    </xdr:from>
    <xdr:to>
      <xdr:col>24</xdr:col>
      <xdr:colOff>63500</xdr:colOff>
      <xdr:row>104</xdr:row>
      <xdr:rowOff>4355</xdr:rowOff>
    </xdr:to>
    <xdr:cxnSp macro="">
      <xdr:nvCxnSpPr>
        <xdr:cNvPr id="323" name="直線コネクタ 322"/>
        <xdr:cNvCxnSpPr/>
      </xdr:nvCxnSpPr>
      <xdr:spPr>
        <a:xfrm>
          <a:off x="3797300" y="178335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324" name="楕円 323"/>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2721</xdr:rowOff>
    </xdr:to>
    <xdr:cxnSp macro="">
      <xdr:nvCxnSpPr>
        <xdr:cNvPr id="325" name="直線コネクタ 324"/>
        <xdr:cNvCxnSpPr/>
      </xdr:nvCxnSpPr>
      <xdr:spPr>
        <a:xfrm>
          <a:off x="2908300" y="178024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26" name="楕円 325"/>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143148</xdr:rowOff>
    </xdr:to>
    <xdr:cxnSp macro="">
      <xdr:nvCxnSpPr>
        <xdr:cNvPr id="327" name="直線コネクタ 326"/>
        <xdr:cNvCxnSpPr/>
      </xdr:nvCxnSpPr>
      <xdr:spPr>
        <a:xfrm>
          <a:off x="2019300" y="177878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35198</xdr:rowOff>
    </xdr:from>
    <xdr:to>
      <xdr:col>6</xdr:col>
      <xdr:colOff>38100</xdr:colOff>
      <xdr:row>103</xdr:row>
      <xdr:rowOff>136798</xdr:rowOff>
    </xdr:to>
    <xdr:sp macro="" textlink="">
      <xdr:nvSpPr>
        <xdr:cNvPr id="328" name="楕円 327"/>
        <xdr:cNvSpPr/>
      </xdr:nvSpPr>
      <xdr:spPr>
        <a:xfrm>
          <a:off x="1079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85998</xdr:rowOff>
    </xdr:from>
    <xdr:to>
      <xdr:col>10</xdr:col>
      <xdr:colOff>114300</xdr:colOff>
      <xdr:row>103</xdr:row>
      <xdr:rowOff>128451</xdr:rowOff>
    </xdr:to>
    <xdr:cxnSp macro="">
      <xdr:nvCxnSpPr>
        <xdr:cNvPr id="329" name="直線コネクタ 328"/>
        <xdr:cNvCxnSpPr/>
      </xdr:nvCxnSpPr>
      <xdr:spPr>
        <a:xfrm>
          <a:off x="1130300" y="177453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334" name="n_1mainValue【市民会館】&#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39025</xdr:rowOff>
    </xdr:from>
    <xdr:ext cx="405111" cy="259045"/>
    <xdr:sp macro="" textlink="">
      <xdr:nvSpPr>
        <xdr:cNvPr id="335" name="n_2mainValue【市民会館】&#10;有形固定資産減価償却率"/>
        <xdr:cNvSpPr txBox="1"/>
      </xdr:nvSpPr>
      <xdr:spPr>
        <a:xfrm>
          <a:off x="2705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336" name="n_3mainValue【市民会館】&#10;有形固定資産減価償却率"/>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153325</xdr:rowOff>
    </xdr:from>
    <xdr:ext cx="405111" cy="259045"/>
    <xdr:sp macro="" textlink="">
      <xdr:nvSpPr>
        <xdr:cNvPr id="337" name="n_4mainValue【市民会館】&#10;有形固定資産減価償却率"/>
        <xdr:cNvSpPr txBox="1"/>
      </xdr:nvSpPr>
      <xdr:spPr>
        <a:xfrm>
          <a:off x="927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6" name="【市民会館】&#10;一人当たり面積平均値テキスト"/>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12064</xdr:rowOff>
    </xdr:from>
    <xdr:to>
      <xdr:col>55</xdr:col>
      <xdr:colOff>50800</xdr:colOff>
      <xdr:row>105</xdr:row>
      <xdr:rowOff>113664</xdr:rowOff>
    </xdr:to>
    <xdr:sp macro="" textlink="">
      <xdr:nvSpPr>
        <xdr:cNvPr id="377" name="楕円 376"/>
        <xdr:cNvSpPr/>
      </xdr:nvSpPr>
      <xdr:spPr>
        <a:xfrm>
          <a:off x="10426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34941</xdr:rowOff>
    </xdr:from>
    <xdr:ext cx="469744" cy="259045"/>
    <xdr:sp macro="" textlink="">
      <xdr:nvSpPr>
        <xdr:cNvPr id="378" name="【市民会館】&#10;一人当たり面積該当値テキスト"/>
        <xdr:cNvSpPr txBox="1"/>
      </xdr:nvSpPr>
      <xdr:spPr>
        <a:xfrm>
          <a:off x="10515600"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17780</xdr:rowOff>
    </xdr:from>
    <xdr:to>
      <xdr:col>50</xdr:col>
      <xdr:colOff>165100</xdr:colOff>
      <xdr:row>105</xdr:row>
      <xdr:rowOff>119380</xdr:rowOff>
    </xdr:to>
    <xdr:sp macro="" textlink="">
      <xdr:nvSpPr>
        <xdr:cNvPr id="379" name="楕円 378"/>
        <xdr:cNvSpPr/>
      </xdr:nvSpPr>
      <xdr:spPr>
        <a:xfrm>
          <a:off x="958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62864</xdr:rowOff>
    </xdr:from>
    <xdr:to>
      <xdr:col>55</xdr:col>
      <xdr:colOff>0</xdr:colOff>
      <xdr:row>105</xdr:row>
      <xdr:rowOff>68580</xdr:rowOff>
    </xdr:to>
    <xdr:cxnSp macro="">
      <xdr:nvCxnSpPr>
        <xdr:cNvPr id="380" name="直線コネクタ 379"/>
        <xdr:cNvCxnSpPr/>
      </xdr:nvCxnSpPr>
      <xdr:spPr>
        <a:xfrm flipV="1">
          <a:off x="9639300" y="180651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381" name="楕円 380"/>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68580</xdr:rowOff>
    </xdr:from>
    <xdr:to>
      <xdr:col>50</xdr:col>
      <xdr:colOff>114300</xdr:colOff>
      <xdr:row>105</xdr:row>
      <xdr:rowOff>76200</xdr:rowOff>
    </xdr:to>
    <xdr:cxnSp macro="">
      <xdr:nvCxnSpPr>
        <xdr:cNvPr id="382" name="直線コネクタ 381"/>
        <xdr:cNvCxnSpPr/>
      </xdr:nvCxnSpPr>
      <xdr:spPr>
        <a:xfrm flipV="1">
          <a:off x="8750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31114</xdr:rowOff>
    </xdr:from>
    <xdr:to>
      <xdr:col>41</xdr:col>
      <xdr:colOff>101600</xdr:colOff>
      <xdr:row>105</xdr:row>
      <xdr:rowOff>132714</xdr:rowOff>
    </xdr:to>
    <xdr:sp macro="" textlink="">
      <xdr:nvSpPr>
        <xdr:cNvPr id="383" name="楕円 382"/>
        <xdr:cNvSpPr/>
      </xdr:nvSpPr>
      <xdr:spPr>
        <a:xfrm>
          <a:off x="781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81914</xdr:rowOff>
    </xdr:to>
    <xdr:cxnSp macro="">
      <xdr:nvCxnSpPr>
        <xdr:cNvPr id="384" name="直線コネクタ 383"/>
        <xdr:cNvCxnSpPr/>
      </xdr:nvCxnSpPr>
      <xdr:spPr>
        <a:xfrm flipV="1">
          <a:off x="7861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385" name="楕円 384"/>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129539</xdr:rowOff>
    </xdr:to>
    <xdr:cxnSp macro="">
      <xdr:nvCxnSpPr>
        <xdr:cNvPr id="386" name="直線コネクタ 385"/>
        <xdr:cNvCxnSpPr/>
      </xdr:nvCxnSpPr>
      <xdr:spPr>
        <a:xfrm flipV="1">
          <a:off x="6972300" y="18084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7" name="n_1aveValue【市民会館】&#10;一人当たり面積"/>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88" name="n_2aveValue【市民会館】&#10;一人当たり面積"/>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89" name="n_3ave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0" name="n_4aveValue【市民会館】&#10;一人当たり面積"/>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135907</xdr:rowOff>
    </xdr:from>
    <xdr:ext cx="469744" cy="259045"/>
    <xdr:sp macro="" textlink="">
      <xdr:nvSpPr>
        <xdr:cNvPr id="391" name="n_1mainValue【市民会館】&#10;一人当たり面積"/>
        <xdr:cNvSpPr txBox="1"/>
      </xdr:nvSpPr>
      <xdr:spPr>
        <a:xfrm>
          <a:off x="9391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392" name="n_2mainValue【市民会館】&#10;一人当たり面積"/>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149241</xdr:rowOff>
    </xdr:from>
    <xdr:ext cx="469744" cy="259045"/>
    <xdr:sp macro="" textlink="">
      <xdr:nvSpPr>
        <xdr:cNvPr id="393" name="n_3mainValue【市民会館】&#10;一人当たり面積"/>
        <xdr:cNvSpPr txBox="1"/>
      </xdr:nvSpPr>
      <xdr:spPr>
        <a:xfrm>
          <a:off x="7626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394" name="n_4mainValue【市民会館】&#10;一人当たり面積"/>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435" name="楕円 434"/>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436" name="【一般廃棄物処理施設】&#10;有形固定資産減価償却率該当値テキスト"/>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37" name="楕円 436"/>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129540</xdr:rowOff>
    </xdr:to>
    <xdr:cxnSp macro="">
      <xdr:nvCxnSpPr>
        <xdr:cNvPr id="438" name="直線コネクタ 437"/>
        <xdr:cNvCxnSpPr/>
      </xdr:nvCxnSpPr>
      <xdr:spPr>
        <a:xfrm>
          <a:off x="15481300" y="69627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9" name="楕円 438"/>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40</xdr:row>
      <xdr:rowOff>104775</xdr:rowOff>
    </xdr:to>
    <xdr:cxnSp macro="">
      <xdr:nvCxnSpPr>
        <xdr:cNvPr id="440" name="直線コネクタ 439"/>
        <xdr:cNvCxnSpPr/>
      </xdr:nvCxnSpPr>
      <xdr:spPr>
        <a:xfrm>
          <a:off x="14592300" y="6316980"/>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95885</xdr:rowOff>
    </xdr:from>
    <xdr:to>
      <xdr:col>72</xdr:col>
      <xdr:colOff>38100</xdr:colOff>
      <xdr:row>37</xdr:row>
      <xdr:rowOff>26035</xdr:rowOff>
    </xdr:to>
    <xdr:sp macro="" textlink="">
      <xdr:nvSpPr>
        <xdr:cNvPr id="441" name="楕円 440"/>
        <xdr:cNvSpPr/>
      </xdr:nvSpPr>
      <xdr:spPr>
        <a:xfrm>
          <a:off x="13652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146685</xdr:rowOff>
    </xdr:to>
    <xdr:cxnSp macro="">
      <xdr:nvCxnSpPr>
        <xdr:cNvPr id="442" name="直線コネクタ 441"/>
        <xdr:cNvCxnSpPr/>
      </xdr:nvCxnSpPr>
      <xdr:spPr>
        <a:xfrm flipV="1">
          <a:off x="13703300" y="6316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443" name="楕円 442"/>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146685</xdr:rowOff>
    </xdr:to>
    <xdr:cxnSp macro="">
      <xdr:nvCxnSpPr>
        <xdr:cNvPr id="444" name="直線コネクタ 443"/>
        <xdr:cNvCxnSpPr/>
      </xdr:nvCxnSpPr>
      <xdr:spPr>
        <a:xfrm>
          <a:off x="12814300" y="6271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6"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7"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8"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449"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50"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42562</xdr:rowOff>
    </xdr:from>
    <xdr:ext cx="405111" cy="259045"/>
    <xdr:sp macro="" textlink="">
      <xdr:nvSpPr>
        <xdr:cNvPr id="451" name="n_3mainValue【一般廃棄物処理施設】&#10;有形固定資産減価償却率"/>
        <xdr:cNvSpPr txBox="1"/>
      </xdr:nvSpPr>
      <xdr:spPr>
        <a:xfrm>
          <a:off x="13500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52" name="n_4mainValue【一般廃棄物処理施設】&#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69285</xdr:rowOff>
    </xdr:from>
    <xdr:to>
      <xdr:col>116</xdr:col>
      <xdr:colOff>114300</xdr:colOff>
      <xdr:row>35</xdr:row>
      <xdr:rowOff>170885</xdr:rowOff>
    </xdr:to>
    <xdr:sp macro="" textlink="">
      <xdr:nvSpPr>
        <xdr:cNvPr id="488" name="楕円 487"/>
        <xdr:cNvSpPr/>
      </xdr:nvSpPr>
      <xdr:spPr>
        <a:xfrm>
          <a:off x="22110700" y="60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92162</xdr:rowOff>
    </xdr:from>
    <xdr:ext cx="599010" cy="259045"/>
    <xdr:sp macro="" textlink="">
      <xdr:nvSpPr>
        <xdr:cNvPr id="489" name="【一般廃棄物処理施設】&#10;一人当たり有形固定資産（償却資産）額該当値テキスト"/>
        <xdr:cNvSpPr txBox="1"/>
      </xdr:nvSpPr>
      <xdr:spPr>
        <a:xfrm>
          <a:off x="22199600" y="59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101844</xdr:rowOff>
    </xdr:from>
    <xdr:to>
      <xdr:col>112</xdr:col>
      <xdr:colOff>38100</xdr:colOff>
      <xdr:row>36</xdr:row>
      <xdr:rowOff>31994</xdr:rowOff>
    </xdr:to>
    <xdr:sp macro="" textlink="">
      <xdr:nvSpPr>
        <xdr:cNvPr id="490" name="楕円 489"/>
        <xdr:cNvSpPr/>
      </xdr:nvSpPr>
      <xdr:spPr>
        <a:xfrm>
          <a:off x="21272500" y="61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120085</xdr:rowOff>
    </xdr:from>
    <xdr:to>
      <xdr:col>116</xdr:col>
      <xdr:colOff>63500</xdr:colOff>
      <xdr:row>35</xdr:row>
      <xdr:rowOff>152644</xdr:rowOff>
    </xdr:to>
    <xdr:cxnSp macro="">
      <xdr:nvCxnSpPr>
        <xdr:cNvPr id="491" name="直線コネクタ 490"/>
        <xdr:cNvCxnSpPr/>
      </xdr:nvCxnSpPr>
      <xdr:spPr>
        <a:xfrm flipV="1">
          <a:off x="21323300" y="6120835"/>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101872</xdr:rowOff>
    </xdr:from>
    <xdr:to>
      <xdr:col>107</xdr:col>
      <xdr:colOff>101600</xdr:colOff>
      <xdr:row>41</xdr:row>
      <xdr:rowOff>32022</xdr:rowOff>
    </xdr:to>
    <xdr:sp macro="" textlink="">
      <xdr:nvSpPr>
        <xdr:cNvPr id="492" name="楕円 491"/>
        <xdr:cNvSpPr/>
      </xdr:nvSpPr>
      <xdr:spPr>
        <a:xfrm>
          <a:off x="20383500" y="69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152644</xdr:rowOff>
    </xdr:from>
    <xdr:to>
      <xdr:col>111</xdr:col>
      <xdr:colOff>177800</xdr:colOff>
      <xdr:row>40</xdr:row>
      <xdr:rowOff>152672</xdr:rowOff>
    </xdr:to>
    <xdr:cxnSp macro="">
      <xdr:nvCxnSpPr>
        <xdr:cNvPr id="493" name="直線コネクタ 492"/>
        <xdr:cNvCxnSpPr/>
      </xdr:nvCxnSpPr>
      <xdr:spPr>
        <a:xfrm flipV="1">
          <a:off x="20434300" y="6153394"/>
          <a:ext cx="889000" cy="8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103936</xdr:rowOff>
    </xdr:from>
    <xdr:to>
      <xdr:col>102</xdr:col>
      <xdr:colOff>165100</xdr:colOff>
      <xdr:row>41</xdr:row>
      <xdr:rowOff>34086</xdr:rowOff>
    </xdr:to>
    <xdr:sp macro="" textlink="">
      <xdr:nvSpPr>
        <xdr:cNvPr id="494" name="楕円 493"/>
        <xdr:cNvSpPr/>
      </xdr:nvSpPr>
      <xdr:spPr>
        <a:xfrm>
          <a:off x="19494500" y="69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152672</xdr:rowOff>
    </xdr:from>
    <xdr:to>
      <xdr:col>107</xdr:col>
      <xdr:colOff>50800</xdr:colOff>
      <xdr:row>40</xdr:row>
      <xdr:rowOff>154736</xdr:rowOff>
    </xdr:to>
    <xdr:cxnSp macro="">
      <xdr:nvCxnSpPr>
        <xdr:cNvPr id="495" name="直線コネクタ 494"/>
        <xdr:cNvCxnSpPr/>
      </xdr:nvCxnSpPr>
      <xdr:spPr>
        <a:xfrm flipV="1">
          <a:off x="19545300" y="7010672"/>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104107</xdr:rowOff>
    </xdr:from>
    <xdr:to>
      <xdr:col>98</xdr:col>
      <xdr:colOff>38100</xdr:colOff>
      <xdr:row>41</xdr:row>
      <xdr:rowOff>34257</xdr:rowOff>
    </xdr:to>
    <xdr:sp macro="" textlink="">
      <xdr:nvSpPr>
        <xdr:cNvPr id="496" name="楕円 495"/>
        <xdr:cNvSpPr/>
      </xdr:nvSpPr>
      <xdr:spPr>
        <a:xfrm>
          <a:off x="18605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154736</xdr:rowOff>
    </xdr:from>
    <xdr:to>
      <xdr:col>102</xdr:col>
      <xdr:colOff>114300</xdr:colOff>
      <xdr:row>40</xdr:row>
      <xdr:rowOff>154907</xdr:rowOff>
    </xdr:to>
    <xdr:cxnSp macro="">
      <xdr:nvCxnSpPr>
        <xdr:cNvPr id="497" name="直線コネクタ 496"/>
        <xdr:cNvCxnSpPr/>
      </xdr:nvCxnSpPr>
      <xdr:spPr>
        <a:xfrm flipV="1">
          <a:off x="18656300" y="701273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1"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48521</xdr:rowOff>
    </xdr:from>
    <xdr:ext cx="599010" cy="259045"/>
    <xdr:sp macro="" textlink="">
      <xdr:nvSpPr>
        <xdr:cNvPr id="502" name="n_1mainValue【一般廃棄物処理施設】&#10;一人当たり有形固定資産（償却資産）額"/>
        <xdr:cNvSpPr txBox="1"/>
      </xdr:nvSpPr>
      <xdr:spPr>
        <a:xfrm>
          <a:off x="21011095" y="58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23149</xdr:rowOff>
    </xdr:from>
    <xdr:ext cx="469744" cy="259045"/>
    <xdr:sp macro="" textlink="">
      <xdr:nvSpPr>
        <xdr:cNvPr id="503" name="n_2mainValue【一般廃棄物処理施設】&#10;一人当たり有形固定資産（償却資産）額"/>
        <xdr:cNvSpPr txBox="1"/>
      </xdr:nvSpPr>
      <xdr:spPr>
        <a:xfrm>
          <a:off x="20199428" y="70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25213</xdr:rowOff>
    </xdr:from>
    <xdr:ext cx="469744" cy="259045"/>
    <xdr:sp macro="" textlink="">
      <xdr:nvSpPr>
        <xdr:cNvPr id="504" name="n_3mainValue【一般廃棄物処理施設】&#10;一人当たり有形固定資産（償却資産）額"/>
        <xdr:cNvSpPr txBox="1"/>
      </xdr:nvSpPr>
      <xdr:spPr>
        <a:xfrm>
          <a:off x="19310428" y="705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25384</xdr:rowOff>
    </xdr:from>
    <xdr:ext cx="469744" cy="259045"/>
    <xdr:sp macro="" textlink="">
      <xdr:nvSpPr>
        <xdr:cNvPr id="505" name="n_4mainValue【一般廃棄物処理施設】&#10;一人当たり有形固定資産（償却資産）額"/>
        <xdr:cNvSpPr txBox="1"/>
      </xdr:nvSpPr>
      <xdr:spPr>
        <a:xfrm>
          <a:off x="18421428" y="70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1" name="直線コネクタ 5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3" name="直線コネクタ 5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5" name="直線コネクタ 5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6"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7" name="フローチャート: 判断 5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8" name="フローチャート: 判断 5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0" name="フローチャート: 判断 5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1" name="フローチャート: 判断 5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47" name="楕円 546"/>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48" name="【保健センター・保健所】&#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145143</xdr:rowOff>
    </xdr:from>
    <xdr:to>
      <xdr:col>81</xdr:col>
      <xdr:colOff>101600</xdr:colOff>
      <xdr:row>58</xdr:row>
      <xdr:rowOff>75293</xdr:rowOff>
    </xdr:to>
    <xdr:sp macro="" textlink="">
      <xdr:nvSpPr>
        <xdr:cNvPr id="549" name="楕円 548"/>
        <xdr:cNvSpPr/>
      </xdr:nvSpPr>
      <xdr:spPr>
        <a:xfrm>
          <a:off x="15430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24493</xdr:rowOff>
    </xdr:from>
    <xdr:to>
      <xdr:col>85</xdr:col>
      <xdr:colOff>127000</xdr:colOff>
      <xdr:row>58</xdr:row>
      <xdr:rowOff>57150</xdr:rowOff>
    </xdr:to>
    <xdr:cxnSp macro="">
      <xdr:nvCxnSpPr>
        <xdr:cNvPr id="550" name="直線コネクタ 549"/>
        <xdr:cNvCxnSpPr/>
      </xdr:nvCxnSpPr>
      <xdr:spPr>
        <a:xfrm>
          <a:off x="15481300" y="99685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130447</xdr:rowOff>
    </xdr:from>
    <xdr:to>
      <xdr:col>76</xdr:col>
      <xdr:colOff>165100</xdr:colOff>
      <xdr:row>58</xdr:row>
      <xdr:rowOff>60597</xdr:rowOff>
    </xdr:to>
    <xdr:sp macro="" textlink="">
      <xdr:nvSpPr>
        <xdr:cNvPr id="551" name="楕円 550"/>
        <xdr:cNvSpPr/>
      </xdr:nvSpPr>
      <xdr:spPr>
        <a:xfrm>
          <a:off x="14541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xdr:rowOff>
    </xdr:from>
    <xdr:to>
      <xdr:col>81</xdr:col>
      <xdr:colOff>50800</xdr:colOff>
      <xdr:row>58</xdr:row>
      <xdr:rowOff>24493</xdr:rowOff>
    </xdr:to>
    <xdr:cxnSp macro="">
      <xdr:nvCxnSpPr>
        <xdr:cNvPr id="552" name="直線コネクタ 551"/>
        <xdr:cNvCxnSpPr/>
      </xdr:nvCxnSpPr>
      <xdr:spPr>
        <a:xfrm>
          <a:off x="14592300" y="99538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53" name="楕円 552"/>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9797</xdr:rowOff>
    </xdr:to>
    <xdr:cxnSp macro="">
      <xdr:nvCxnSpPr>
        <xdr:cNvPr id="554" name="直線コネクタ 553"/>
        <xdr:cNvCxnSpPr/>
      </xdr:nvCxnSpPr>
      <xdr:spPr>
        <a:xfrm>
          <a:off x="13703300" y="992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65133</xdr:rowOff>
    </xdr:from>
    <xdr:to>
      <xdr:col>67</xdr:col>
      <xdr:colOff>101600</xdr:colOff>
      <xdr:row>57</xdr:row>
      <xdr:rowOff>166733</xdr:rowOff>
    </xdr:to>
    <xdr:sp macro="" textlink="">
      <xdr:nvSpPr>
        <xdr:cNvPr id="555" name="楕円 554"/>
        <xdr:cNvSpPr/>
      </xdr:nvSpPr>
      <xdr:spPr>
        <a:xfrm>
          <a:off x="12763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115933</xdr:rowOff>
    </xdr:from>
    <xdr:to>
      <xdr:col>71</xdr:col>
      <xdr:colOff>177800</xdr:colOff>
      <xdr:row>57</xdr:row>
      <xdr:rowOff>148590</xdr:rowOff>
    </xdr:to>
    <xdr:cxnSp macro="">
      <xdr:nvCxnSpPr>
        <xdr:cNvPr id="556" name="直線コネクタ 555"/>
        <xdr:cNvCxnSpPr/>
      </xdr:nvCxnSpPr>
      <xdr:spPr>
        <a:xfrm>
          <a:off x="12814300" y="988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557"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8"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59"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0"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91820</xdr:rowOff>
    </xdr:from>
    <xdr:ext cx="405111" cy="259045"/>
    <xdr:sp macro="" textlink="">
      <xdr:nvSpPr>
        <xdr:cNvPr id="561" name="n_1mainValue【保健センター・保健所】&#10;有形固定資産減価償却率"/>
        <xdr:cNvSpPr txBox="1"/>
      </xdr:nvSpPr>
      <xdr:spPr>
        <a:xfrm>
          <a:off x="152660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77124</xdr:rowOff>
    </xdr:from>
    <xdr:ext cx="405111" cy="259045"/>
    <xdr:sp macro="" textlink="">
      <xdr:nvSpPr>
        <xdr:cNvPr id="562" name="n_2mainValue【保健センター・保健所】&#10;有形固定資産減価償却率"/>
        <xdr:cNvSpPr txBox="1"/>
      </xdr:nvSpPr>
      <xdr:spPr>
        <a:xfrm>
          <a:off x="14389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63" name="n_3mainValue【保健センター・保健所】&#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11810</xdr:rowOff>
    </xdr:from>
    <xdr:ext cx="405111" cy="259045"/>
    <xdr:sp macro="" textlink="">
      <xdr:nvSpPr>
        <xdr:cNvPr id="564" name="n_4mainValue【保健センター・保健所】&#10;有形固定資産減価償却率"/>
        <xdr:cNvSpPr txBox="1"/>
      </xdr:nvSpPr>
      <xdr:spPr>
        <a:xfrm>
          <a:off x="12611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0" name="直線コネクタ 5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4" name="直線コネクタ 5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6" name="フローチャート: 判断 5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7" name="フローチャート: 判断 5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8" name="フローチャート: 判断 5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9" name="フローチャート: 判断 5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0" name="フローチャート: 判断 5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34109</xdr:rowOff>
    </xdr:from>
    <xdr:to>
      <xdr:col>116</xdr:col>
      <xdr:colOff>114300</xdr:colOff>
      <xdr:row>64</xdr:row>
      <xdr:rowOff>135709</xdr:rowOff>
    </xdr:to>
    <xdr:sp macro="" textlink="">
      <xdr:nvSpPr>
        <xdr:cNvPr id="606" name="楕円 605"/>
        <xdr:cNvSpPr/>
      </xdr:nvSpPr>
      <xdr:spPr>
        <a:xfrm>
          <a:off x="221107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120486</xdr:rowOff>
    </xdr:from>
    <xdr:ext cx="469744" cy="259045"/>
    <xdr:sp macro="" textlink="">
      <xdr:nvSpPr>
        <xdr:cNvPr id="607" name="【保健センター・保健所】&#10;一人当たり面積該当値テキスト"/>
        <xdr:cNvSpPr txBox="1"/>
      </xdr:nvSpPr>
      <xdr:spPr>
        <a:xfrm>
          <a:off x="22199600" y="109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608" name="楕円 607"/>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84909</xdr:rowOff>
    </xdr:from>
    <xdr:to>
      <xdr:col>116</xdr:col>
      <xdr:colOff>63500</xdr:colOff>
      <xdr:row>64</xdr:row>
      <xdr:rowOff>88174</xdr:rowOff>
    </xdr:to>
    <xdr:cxnSp macro="">
      <xdr:nvCxnSpPr>
        <xdr:cNvPr id="609" name="直線コネクタ 608"/>
        <xdr:cNvCxnSpPr/>
      </xdr:nvCxnSpPr>
      <xdr:spPr>
        <a:xfrm flipV="1">
          <a:off x="21323300" y="110577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10" name="楕円 609"/>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611" name="直線コネクタ 610"/>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612" name="楕円 611"/>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613" name="直線コネクタ 612"/>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614" name="楕円 613"/>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615" name="直線コネクタ 614"/>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620" name="n_1mainValue【保健センター・保健所】&#10;一人当たり面積"/>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21" name="n_2mainValue【保健センター・保健所】&#10;一人当たり面積"/>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622" name="n_3mainValue【保健センター・保健所】&#10;一人当たり面積"/>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623" name="n_4mainValue【保健センター・保健所】&#10;一人当たり面積"/>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4"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5" name="フローチャート: 判断 6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6" name="フローチャート: 判断 6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7" name="フローチャート: 判断 6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9" name="フローチャート: 判断 6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665" name="楕円 664"/>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666" name="【消防施設】&#10;有形固定資産減価償却率該当値テキスト"/>
        <xdr:cNvSpPr txBox="1"/>
      </xdr:nvSpPr>
      <xdr:spPr>
        <a:xfrm>
          <a:off x="16357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667" name="楕円 666"/>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121376</xdr:rowOff>
    </xdr:to>
    <xdr:cxnSp macro="">
      <xdr:nvCxnSpPr>
        <xdr:cNvPr id="668" name="直線コネクタ 667"/>
        <xdr:cNvCxnSpPr/>
      </xdr:nvCxnSpPr>
      <xdr:spPr>
        <a:xfrm flipV="1">
          <a:off x="15481300" y="1427824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9" name="楕円 66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121376</xdr:rowOff>
    </xdr:to>
    <xdr:cxnSp macro="">
      <xdr:nvCxnSpPr>
        <xdr:cNvPr id="670" name="直線コネクタ 669"/>
        <xdr:cNvCxnSpPr/>
      </xdr:nvCxnSpPr>
      <xdr:spPr>
        <a:xfrm>
          <a:off x="14592300" y="1431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71" name="楕円 670"/>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84</xdr:row>
      <xdr:rowOff>2177</xdr:rowOff>
    </xdr:to>
    <xdr:cxnSp macro="">
      <xdr:nvCxnSpPr>
        <xdr:cNvPr id="672" name="直線コネクタ 671"/>
        <xdr:cNvCxnSpPr/>
      </xdr:nvCxnSpPr>
      <xdr:spPr>
        <a:xfrm flipV="1">
          <a:off x="13703300" y="1431417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16692</xdr:rowOff>
    </xdr:from>
    <xdr:to>
      <xdr:col>67</xdr:col>
      <xdr:colOff>101600</xdr:colOff>
      <xdr:row>84</xdr:row>
      <xdr:rowOff>118292</xdr:rowOff>
    </xdr:to>
    <xdr:sp macro="" textlink="">
      <xdr:nvSpPr>
        <xdr:cNvPr id="673" name="楕円 672"/>
        <xdr:cNvSpPr/>
      </xdr:nvSpPr>
      <xdr:spPr>
        <a:xfrm>
          <a:off x="1276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67492</xdr:rowOff>
    </xdr:to>
    <xdr:cxnSp macro="">
      <xdr:nvCxnSpPr>
        <xdr:cNvPr id="674" name="直線コネクタ 673"/>
        <xdr:cNvCxnSpPr/>
      </xdr:nvCxnSpPr>
      <xdr:spPr>
        <a:xfrm flipV="1">
          <a:off x="12814300" y="144039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5"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6"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7"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8"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679" name="n_1mainValue【消防施設】&#10;有形固定資産減価償却率"/>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80" name="n_2main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81" name="n_3mainValue【消防施設】&#10;有形固定資産減価償却率"/>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109419</xdr:rowOff>
    </xdr:from>
    <xdr:ext cx="405111" cy="259045"/>
    <xdr:sp macro="" textlink="">
      <xdr:nvSpPr>
        <xdr:cNvPr id="682" name="n_4mainValue【消防施設】&#10;有形固定資産減価償却率"/>
        <xdr:cNvSpPr txBox="1"/>
      </xdr:nvSpPr>
      <xdr:spPr>
        <a:xfrm>
          <a:off x="12611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4" name="直線コネクタ 7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8" name="直線コネクタ 7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9"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0" name="フローチャート: 判断 7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2" name="フローチャート: 判断 7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3" name="フローチャート: 判断 7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20" name="楕円 719"/>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21" name="【消防施設】&#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722" name="楕円 721"/>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168402</xdr:rowOff>
    </xdr:to>
    <xdr:cxnSp macro="">
      <xdr:nvCxnSpPr>
        <xdr:cNvPr id="723" name="直線コネクタ 722"/>
        <xdr:cNvCxnSpPr/>
      </xdr:nvCxnSpPr>
      <xdr:spPr>
        <a:xfrm flipV="1">
          <a:off x="21323300" y="143804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724" name="楕円 723"/>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1524</xdr:rowOff>
    </xdr:to>
    <xdr:cxnSp macro="">
      <xdr:nvCxnSpPr>
        <xdr:cNvPr id="725" name="直線コネクタ 724"/>
        <xdr:cNvCxnSpPr/>
      </xdr:nvCxnSpPr>
      <xdr:spPr>
        <a:xfrm flipV="1">
          <a:off x="20434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26" name="楕円 725"/>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10668</xdr:rowOff>
    </xdr:to>
    <xdr:cxnSp macro="">
      <xdr:nvCxnSpPr>
        <xdr:cNvPr id="727" name="直線コネクタ 726"/>
        <xdr:cNvCxnSpPr/>
      </xdr:nvCxnSpPr>
      <xdr:spPr>
        <a:xfrm flipV="1">
          <a:off x="19545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8" name="楕円 727"/>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15239</xdr:rowOff>
    </xdr:to>
    <xdr:cxnSp macro="">
      <xdr:nvCxnSpPr>
        <xdr:cNvPr id="729" name="直線コネクタ 728"/>
        <xdr:cNvCxnSpPr/>
      </xdr:nvCxnSpPr>
      <xdr:spPr>
        <a:xfrm flipV="1">
          <a:off x="18656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31"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2"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33"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734" name="n_1main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35" name="n_2main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6" name="n_3mainValue【消防施設】&#10;一人当たり面積"/>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7" name="n_4main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8"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9" name="フローチャート: 判断 7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0" name="フローチャート: 判断 7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1" name="フローチャート: 判断 7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2" name="フローチャート: 判断 7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3" name="フローチャート: 判断 7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779" name="楕円 778"/>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780" name="【庁舎】&#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781" name="楕円 780"/>
        <xdr:cNvSpPr/>
      </xdr:nvSpPr>
      <xdr:spPr>
        <a:xfrm>
          <a:off x="1543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95794</xdr:rowOff>
    </xdr:to>
    <xdr:cxnSp macro="">
      <xdr:nvCxnSpPr>
        <xdr:cNvPr id="782" name="直線コネクタ 781"/>
        <xdr:cNvCxnSpPr/>
      </xdr:nvCxnSpPr>
      <xdr:spPr>
        <a:xfrm>
          <a:off x="15481300" y="179021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3" name="楕円 782"/>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71301</xdr:rowOff>
    </xdr:to>
    <xdr:cxnSp macro="">
      <xdr:nvCxnSpPr>
        <xdr:cNvPr id="784" name="直線コネクタ 783"/>
        <xdr:cNvCxnSpPr/>
      </xdr:nvCxnSpPr>
      <xdr:spPr>
        <a:xfrm>
          <a:off x="14592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85" name="楕円 784"/>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41911</xdr:rowOff>
    </xdr:to>
    <xdr:cxnSp macro="">
      <xdr:nvCxnSpPr>
        <xdr:cNvPr id="786" name="直線コネクタ 785"/>
        <xdr:cNvCxnSpPr/>
      </xdr:nvCxnSpPr>
      <xdr:spPr>
        <a:xfrm>
          <a:off x="13703300" y="1783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787" name="楕円 786"/>
        <xdr:cNvSpPr/>
      </xdr:nvSpPr>
      <xdr:spPr>
        <a:xfrm>
          <a:off x="1276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7620</xdr:rowOff>
    </xdr:to>
    <xdr:cxnSp macro="">
      <xdr:nvCxnSpPr>
        <xdr:cNvPr id="788" name="直線コネクタ 787"/>
        <xdr:cNvCxnSpPr/>
      </xdr:nvCxnSpPr>
      <xdr:spPr>
        <a:xfrm>
          <a:off x="12814300" y="1780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9"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90"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91"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92"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793" name="n_1main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94"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95"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796" name="n_4mainValue【庁舎】&#10;有形固定資産減価償却率"/>
        <xdr:cNvSpPr txBox="1"/>
      </xdr:nvSpPr>
      <xdr:spPr>
        <a:xfrm>
          <a:off x="12611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3" name="直線コネクタ 8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7" name="直線コネクタ 8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8"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9" name="フローチャート: 判断 8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0" name="フローチャート: 判断 8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3" name="フローチャート: 判断 8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839" name="楕円 838"/>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840" name="【庁舎】&#10;一人当たり面積該当値テキスト"/>
        <xdr:cNvSpPr txBox="1"/>
      </xdr:nvSpPr>
      <xdr:spPr>
        <a:xfrm>
          <a:off x="22199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41" name="楕円 840"/>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53339</xdr:rowOff>
    </xdr:to>
    <xdr:cxnSp macro="">
      <xdr:nvCxnSpPr>
        <xdr:cNvPr id="842" name="直線コネクタ 841"/>
        <xdr:cNvCxnSpPr/>
      </xdr:nvCxnSpPr>
      <xdr:spPr>
        <a:xfrm flipV="1">
          <a:off x="21323300" y="1822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43" name="楕円 842"/>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66402</xdr:rowOff>
    </xdr:to>
    <xdr:cxnSp macro="">
      <xdr:nvCxnSpPr>
        <xdr:cNvPr id="844" name="直線コネクタ 843"/>
        <xdr:cNvCxnSpPr/>
      </xdr:nvCxnSpPr>
      <xdr:spPr>
        <a:xfrm flipV="1">
          <a:off x="20434300" y="18227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45" name="楕円 844"/>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846" name="直線コネクタ 845"/>
        <xdr:cNvCxnSpPr/>
      </xdr:nvCxnSpPr>
      <xdr:spPr>
        <a:xfrm flipV="1">
          <a:off x="19545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7" name="楕円 846"/>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76200</xdr:rowOff>
    </xdr:to>
    <xdr:cxnSp macro="">
      <xdr:nvCxnSpPr>
        <xdr:cNvPr id="848" name="直線コネクタ 847"/>
        <xdr:cNvCxnSpPr/>
      </xdr:nvCxnSpPr>
      <xdr:spPr>
        <a:xfrm flipV="1">
          <a:off x="18656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9"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2"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853" name="n_1main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854" name="n_2main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855" name="n_3mainValue【庁舎】&#10;一人当たり面積"/>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56" name="n_4main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減価償却率について、体育館・プール・消防施設・一般廃棄物処理施設以外は、類似団体平均を下回っている、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消防施設については、耐震基準を満たしていない消防屯所から順次建替え工事を行っている。</a:t>
          </a:r>
        </a:p>
        <a:p>
          <a:r>
            <a:rPr kumimoji="1" lang="ja-JP" altLang="en-US" sz="1300">
              <a:latin typeface="ＭＳ Ｐゴシック" panose="020B0600070205080204" pitchFamily="50" charset="-128"/>
              <a:ea typeface="ＭＳ Ｐゴシック" panose="020B0600070205080204" pitchFamily="50" charset="-128"/>
            </a:rPr>
            <a:t>減価償却率の高いその他施設においても、改修工事を行っていくが、短期間で行うことは困難であるため、施設の統廃合も視野に入れ、計画的に優先順位をつけ実施していく。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14060260</v>
      </c>
      <c r="BO4" s="452"/>
      <c r="BP4" s="452"/>
      <c r="BQ4" s="452"/>
      <c r="BR4" s="452"/>
      <c r="BS4" s="452"/>
      <c r="BT4" s="452"/>
      <c r="BU4" s="453"/>
      <c r="BV4" s="451">
        <v>15876812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12.7</v>
      </c>
      <c r="CU4" s="592"/>
      <c r="CV4" s="592"/>
      <c r="CW4" s="592"/>
      <c r="CX4" s="592"/>
      <c r="CY4" s="592"/>
      <c r="CZ4" s="592"/>
      <c r="DA4" s="593"/>
      <c r="DB4" s="591">
        <v>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13193258</v>
      </c>
      <c r="BO5" s="423"/>
      <c r="BP5" s="423"/>
      <c r="BQ5" s="423"/>
      <c r="BR5" s="423"/>
      <c r="BS5" s="423"/>
      <c r="BT5" s="423"/>
      <c r="BU5" s="424"/>
      <c r="BV5" s="422">
        <v>15268467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83.3</v>
      </c>
      <c r="CU5" s="420"/>
      <c r="CV5" s="420"/>
      <c r="CW5" s="420"/>
      <c r="CX5" s="420"/>
      <c r="CY5" s="420"/>
      <c r="CZ5" s="420"/>
      <c r="DA5" s="421"/>
      <c r="DB5" s="419">
        <v>88.5</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867002</v>
      </c>
      <c r="BO6" s="423"/>
      <c r="BP6" s="423"/>
      <c r="BQ6" s="423"/>
      <c r="BR6" s="423"/>
      <c r="BS6" s="423"/>
      <c r="BT6" s="423"/>
      <c r="BU6" s="424"/>
      <c r="BV6" s="422">
        <v>608345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88.7</v>
      </c>
      <c r="CU6" s="566"/>
      <c r="CV6" s="566"/>
      <c r="CW6" s="566"/>
      <c r="CX6" s="566"/>
      <c r="CY6" s="566"/>
      <c r="CZ6" s="566"/>
      <c r="DA6" s="567"/>
      <c r="DB6" s="565">
        <v>93.1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42176</v>
      </c>
      <c r="BO7" s="423"/>
      <c r="BP7" s="423"/>
      <c r="BQ7" s="423"/>
      <c r="BR7" s="423"/>
      <c r="BS7" s="423"/>
      <c r="BT7" s="423"/>
      <c r="BU7" s="424"/>
      <c r="BV7" s="422">
        <v>55084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6481479</v>
      </c>
      <c r="CU7" s="423"/>
      <c r="CV7" s="423"/>
      <c r="CW7" s="423"/>
      <c r="CX7" s="423"/>
      <c r="CY7" s="423"/>
      <c r="CZ7" s="423"/>
      <c r="DA7" s="424"/>
      <c r="DB7" s="422">
        <v>6133413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824826</v>
      </c>
      <c r="BO8" s="423"/>
      <c r="BP8" s="423"/>
      <c r="BQ8" s="423"/>
      <c r="BR8" s="423"/>
      <c r="BS8" s="423"/>
      <c r="BT8" s="423"/>
      <c r="BU8" s="424"/>
      <c r="BV8" s="422">
        <v>553261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0.55000000000000004</v>
      </c>
      <c r="CU8" s="526"/>
      <c r="CV8" s="526"/>
      <c r="CW8" s="526"/>
      <c r="CX8" s="526"/>
      <c r="CY8" s="526"/>
      <c r="CZ8" s="526"/>
      <c r="DA8" s="527"/>
      <c r="DB8" s="525">
        <v>0.56000000000000005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26878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271565</v>
      </c>
      <c r="BO9" s="423"/>
      <c r="BP9" s="423"/>
      <c r="BQ9" s="423"/>
      <c r="BR9" s="423"/>
      <c r="BS9" s="423"/>
      <c r="BT9" s="423"/>
      <c r="BU9" s="424"/>
      <c r="BV9" s="422">
        <v>84247</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7.5</v>
      </c>
      <c r="CU9" s="420"/>
      <c r="CV9" s="420"/>
      <c r="CW9" s="420"/>
      <c r="CX9" s="420"/>
      <c r="CY9" s="420"/>
      <c r="CZ9" s="420"/>
      <c r="DA9" s="421"/>
      <c r="DB9" s="419">
        <v>7.2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27684</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1633290</v>
      </c>
      <c r="BO10" s="423"/>
      <c r="BP10" s="423"/>
      <c r="BQ10" s="423"/>
      <c r="BR10" s="423"/>
      <c r="BS10" s="423"/>
      <c r="BT10" s="423"/>
      <c r="BU10" s="424"/>
      <c r="BV10" s="422">
        <v>1466820</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27432</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137</v>
      </c>
      <c r="AV12" s="481"/>
      <c r="AW12" s="481"/>
      <c r="AX12" s="481"/>
      <c r="AY12" s="436" t="s">
        <v>138</v>
      </c>
      <c r="AZ12" s="437"/>
      <c r="BA12" s="437"/>
      <c r="BB12" s="437"/>
      <c r="BC12" s="437"/>
      <c r="BD12" s="437"/>
      <c r="BE12" s="437"/>
      <c r="BF12" s="437"/>
      <c r="BG12" s="437"/>
      <c r="BH12" s="437"/>
      <c r="BI12" s="437"/>
      <c r="BJ12" s="437"/>
      <c r="BK12" s="437"/>
      <c r="BL12" s="437"/>
      <c r="BM12" s="438"/>
      <c r="BN12" s="422">
        <v>1417511</v>
      </c>
      <c r="BO12" s="423"/>
      <c r="BP12" s="423"/>
      <c r="BQ12" s="423"/>
      <c r="BR12" s="423"/>
      <c r="BS12" s="423"/>
      <c r="BT12" s="423"/>
      <c r="BU12" s="424"/>
      <c r="BV12" s="422">
        <v>1355497</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140</v>
      </c>
      <c r="CU12" s="526"/>
      <c r="CV12" s="526"/>
      <c r="CW12" s="526"/>
      <c r="CX12" s="526"/>
      <c r="CY12" s="526"/>
      <c r="CZ12" s="526"/>
      <c r="DA12" s="527"/>
      <c r="DB12" s="525" t="s">
        <v>141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142</v>
      </c>
      <c r="N13" s="507"/>
      <c r="O13" s="507"/>
      <c r="P13" s="507"/>
      <c r="Q13" s="508"/>
      <c r="R13" s="509">
        <v>27226</v>
      </c>
      <c r="S13" s="510"/>
      <c r="T13" s="510"/>
      <c r="U13" s="510"/>
      <c r="V13" s="511"/>
      <c r="W13" s="512" t="s">
        <v>143</v>
      </c>
      <c r="X13" s="408"/>
      <c r="Y13" s="408"/>
      <c r="Z13" s="408"/>
      <c r="AA13" s="408"/>
      <c r="AB13" s="409"/>
      <c r="AC13" s="375">
        <v>824</v>
      </c>
      <c r="AD13" s="376"/>
      <c r="AE13" s="376"/>
      <c r="AF13" s="376"/>
      <c r="AG13" s="377"/>
      <c r="AH13" s="375">
        <v>856</v>
      </c>
      <c r="AI13" s="376"/>
      <c r="AJ13" s="376"/>
      <c r="AK13" s="376"/>
      <c r="AL13" s="435"/>
      <c r="AM13" s="479" t="s">
        <v>144</v>
      </c>
      <c r="AN13" s="379"/>
      <c r="AO13" s="379"/>
      <c r="AP13" s="379"/>
      <c r="AQ13" s="379"/>
      <c r="AR13" s="379"/>
      <c r="AS13" s="379"/>
      <c r="AT13" s="380"/>
      <c r="AU13" s="480" t="s">
        <v>145</v>
      </c>
      <c r="AV13" s="481"/>
      <c r="AW13" s="481"/>
      <c r="AX13" s="481"/>
      <c r="AY13" s="436" t="s">
        <v>146</v>
      </c>
      <c r="AZ13" s="437"/>
      <c r="BA13" s="437"/>
      <c r="BB13" s="437"/>
      <c r="BC13" s="437"/>
      <c r="BD13" s="437"/>
      <c r="BE13" s="437"/>
      <c r="BF13" s="437"/>
      <c r="BG13" s="437"/>
      <c r="BH13" s="437"/>
      <c r="BI13" s="437"/>
      <c r="BJ13" s="437"/>
      <c r="BK13" s="437"/>
      <c r="BL13" s="437"/>
      <c r="BM13" s="438"/>
      <c r="BN13" s="422">
        <v>487344</v>
      </c>
      <c r="BO13" s="423"/>
      <c r="BP13" s="423"/>
      <c r="BQ13" s="423"/>
      <c r="BR13" s="423"/>
      <c r="BS13" s="423"/>
      <c r="BT13" s="423"/>
      <c r="BU13" s="424"/>
      <c r="BV13" s="422">
        <v>195570</v>
      </c>
      <c r="BW13" s="423"/>
      <c r="BX13" s="423"/>
      <c r="BY13" s="423"/>
      <c r="BZ13" s="423"/>
      <c r="CA13" s="423"/>
      <c r="CB13" s="423"/>
      <c r="CC13" s="424"/>
      <c r="CD13" s="462" t="s">
        <v>147</v>
      </c>
      <c r="CE13" s="382"/>
      <c r="CF13" s="382"/>
      <c r="CG13" s="382"/>
      <c r="CH13" s="382"/>
      <c r="CI13" s="382"/>
      <c r="CJ13" s="382"/>
      <c r="CK13" s="382"/>
      <c r="CL13" s="382"/>
      <c r="CM13" s="382"/>
      <c r="CN13" s="382"/>
      <c r="CO13" s="382"/>
      <c r="CP13" s="382"/>
      <c r="CQ13" s="382"/>
      <c r="CR13" s="382"/>
      <c r="CS13" s="463"/>
      <c r="CT13" s="419">
        <v>4.3</v>
      </c>
      <c r="CU13" s="420"/>
      <c r="CV13" s="420"/>
      <c r="CW13" s="420"/>
      <c r="CX13" s="420"/>
      <c r="CY13" s="420"/>
      <c r="CZ13" s="420"/>
      <c r="DA13" s="421"/>
      <c r="DB13" s="419">
        <v>3.9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148</v>
      </c>
      <c r="M14" s="549"/>
      <c r="N14" s="549"/>
      <c r="O14" s="549"/>
      <c r="P14" s="549"/>
      <c r="Q14" s="550"/>
      <c r="R14" s="509">
        <v>27715</v>
      </c>
      <c r="S14" s="510"/>
      <c r="T14" s="510"/>
      <c r="U14" s="510"/>
      <c r="V14" s="511"/>
      <c r="W14" s="513"/>
      <c r="X14" s="411"/>
      <c r="Y14" s="411"/>
      <c r="Z14" s="411"/>
      <c r="AA14" s="411"/>
      <c r="AB14" s="412"/>
      <c r="AC14" s="502">
        <v>6.6</v>
      </c>
      <c r="AD14" s="503"/>
      <c r="AE14" s="503"/>
      <c r="AF14" s="503"/>
      <c r="AG14" s="504"/>
      <c r="AH14" s="502">
        <v>6.7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149</v>
      </c>
      <c r="CE14" s="460"/>
      <c r="CF14" s="460"/>
      <c r="CG14" s="460"/>
      <c r="CH14" s="460"/>
      <c r="CI14" s="460"/>
      <c r="CJ14" s="460"/>
      <c r="CK14" s="460"/>
      <c r="CL14" s="460"/>
      <c r="CM14" s="460"/>
      <c r="CN14" s="460"/>
      <c r="CO14" s="460"/>
      <c r="CP14" s="460"/>
      <c r="CQ14" s="460"/>
      <c r="CR14" s="460"/>
      <c r="CS14" s="461"/>
      <c r="CT14" s="519" t="s">
        <v>130</v>
      </c>
      <c r="CU14" s="520"/>
      <c r="CV14" s="520"/>
      <c r="CW14" s="520"/>
      <c r="CX14" s="520"/>
      <c r="CY14" s="520"/>
      <c r="CZ14" s="520"/>
      <c r="DA14" s="521"/>
      <c r="DB14" s="519">
        <v>7.9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150</v>
      </c>
      <c r="N15" s="507"/>
      <c r="O15" s="507"/>
      <c r="P15" s="507"/>
      <c r="Q15" s="508"/>
      <c r="R15" s="509">
        <v>27474</v>
      </c>
      <c r="S15" s="510"/>
      <c r="T15" s="510"/>
      <c r="U15" s="510"/>
      <c r="V15" s="511"/>
      <c r="W15" s="512" t="s">
        <v>151</v>
      </c>
      <c r="X15" s="408"/>
      <c r="Y15" s="408"/>
      <c r="Z15" s="408"/>
      <c r="AA15" s="408"/>
      <c r="AB15" s="409"/>
      <c r="AC15" s="375">
        <v>2899</v>
      </c>
      <c r="AD15" s="376"/>
      <c r="AE15" s="376"/>
      <c r="AF15" s="376"/>
      <c r="AG15" s="377"/>
      <c r="AH15" s="375">
        <v>3145</v>
      </c>
      <c r="AI15" s="376"/>
      <c r="AJ15" s="376"/>
      <c r="AK15" s="376"/>
      <c r="AL15" s="435"/>
      <c r="AM15" s="479"/>
      <c r="AN15" s="379"/>
      <c r="AO15" s="379"/>
      <c r="AP15" s="379"/>
      <c r="AQ15" s="379"/>
      <c r="AR15" s="379"/>
      <c r="AS15" s="379"/>
      <c r="AT15" s="380"/>
      <c r="AU15" s="480"/>
      <c r="AV15" s="481"/>
      <c r="AW15" s="481"/>
      <c r="AX15" s="481"/>
      <c r="AY15" s="448" t="s">
        <v>152</v>
      </c>
      <c r="AZ15" s="449"/>
      <c r="BA15" s="449"/>
      <c r="BB15" s="449"/>
      <c r="BC15" s="449"/>
      <c r="BD15" s="449"/>
      <c r="BE15" s="449"/>
      <c r="BF15" s="449"/>
      <c r="BG15" s="449"/>
      <c r="BH15" s="449"/>
      <c r="BI15" s="449"/>
      <c r="BJ15" s="449"/>
      <c r="BK15" s="449"/>
      <c r="BL15" s="449"/>
      <c r="BM15" s="450"/>
      <c r="BN15" s="451">
        <v>2780968</v>
      </c>
      <c r="BO15" s="452"/>
      <c r="BP15" s="452"/>
      <c r="BQ15" s="452"/>
      <c r="BR15" s="452"/>
      <c r="BS15" s="452"/>
      <c r="BT15" s="452"/>
      <c r="BU15" s="453"/>
      <c r="BV15" s="451">
        <v>2857392</v>
      </c>
      <c r="BW15" s="452"/>
      <c r="BX15" s="452"/>
      <c r="BY15" s="452"/>
      <c r="BZ15" s="452"/>
      <c r="CA15" s="452"/>
      <c r="CB15" s="452"/>
      <c r="CC15" s="453"/>
      <c r="CD15" s="522" t="s">
        <v>153</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154</v>
      </c>
      <c r="M16" s="497"/>
      <c r="N16" s="497"/>
      <c r="O16" s="497"/>
      <c r="P16" s="497"/>
      <c r="Q16" s="498"/>
      <c r="R16" s="499" t="s">
        <v>155</v>
      </c>
      <c r="S16" s="500"/>
      <c r="T16" s="500"/>
      <c r="U16" s="500"/>
      <c r="V16" s="501"/>
      <c r="W16" s="513"/>
      <c r="X16" s="411"/>
      <c r="Y16" s="411"/>
      <c r="Z16" s="411"/>
      <c r="AA16" s="411"/>
      <c r="AB16" s="412"/>
      <c r="AC16" s="502">
        <v>23.2</v>
      </c>
      <c r="AD16" s="503"/>
      <c r="AE16" s="503"/>
      <c r="AF16" s="503"/>
      <c r="AG16" s="504"/>
      <c r="AH16" s="502">
        <v>24.5</v>
      </c>
      <c r="AI16" s="503"/>
      <c r="AJ16" s="503"/>
      <c r="AK16" s="503"/>
      <c r="AL16" s="505"/>
      <c r="AM16" s="479"/>
      <c r="AN16" s="379"/>
      <c r="AO16" s="379"/>
      <c r="AP16" s="379"/>
      <c r="AQ16" s="379"/>
      <c r="AR16" s="379"/>
      <c r="AS16" s="379"/>
      <c r="AT16" s="380"/>
      <c r="AU16" s="480"/>
      <c r="AV16" s="481"/>
      <c r="AW16" s="481"/>
      <c r="AX16" s="481"/>
      <c r="AY16" s="436" t="s">
        <v>156</v>
      </c>
      <c r="AZ16" s="437"/>
      <c r="BA16" s="437"/>
      <c r="BB16" s="437"/>
      <c r="BC16" s="437"/>
      <c r="BD16" s="437"/>
      <c r="BE16" s="437"/>
      <c r="BF16" s="437"/>
      <c r="BG16" s="437"/>
      <c r="BH16" s="437"/>
      <c r="BI16" s="437"/>
      <c r="BJ16" s="437"/>
      <c r="BK16" s="437"/>
      <c r="BL16" s="437"/>
      <c r="BM16" s="438"/>
      <c r="BN16" s="422">
        <v>5385962</v>
      </c>
      <c r="BO16" s="423"/>
      <c r="BP16" s="423"/>
      <c r="BQ16" s="423"/>
      <c r="BR16" s="423"/>
      <c r="BS16" s="423"/>
      <c r="BT16" s="423"/>
      <c r="BU16" s="424"/>
      <c r="BV16" s="422">
        <v>5115895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157</v>
      </c>
      <c r="N17" s="516"/>
      <c r="O17" s="516"/>
      <c r="P17" s="516"/>
      <c r="Q17" s="517"/>
      <c r="R17" s="499" t="s">
        <v>158</v>
      </c>
      <c r="S17" s="500"/>
      <c r="T17" s="500"/>
      <c r="U17" s="500"/>
      <c r="V17" s="501"/>
      <c r="W17" s="512" t="s">
        <v>159</v>
      </c>
      <c r="X17" s="408"/>
      <c r="Y17" s="408"/>
      <c r="Z17" s="408"/>
      <c r="AA17" s="408"/>
      <c r="AB17" s="409"/>
      <c r="AC17" s="375">
        <v>8799</v>
      </c>
      <c r="AD17" s="376"/>
      <c r="AE17" s="376"/>
      <c r="AF17" s="376"/>
      <c r="AG17" s="377"/>
      <c r="AH17" s="375">
        <v>8843</v>
      </c>
      <c r="AI17" s="376"/>
      <c r="AJ17" s="376"/>
      <c r="AK17" s="376"/>
      <c r="AL17" s="435"/>
      <c r="AM17" s="479"/>
      <c r="AN17" s="379"/>
      <c r="AO17" s="379"/>
      <c r="AP17" s="379"/>
      <c r="AQ17" s="379"/>
      <c r="AR17" s="379"/>
      <c r="AS17" s="379"/>
      <c r="AT17" s="380"/>
      <c r="AU17" s="480"/>
      <c r="AV17" s="481"/>
      <c r="AW17" s="481"/>
      <c r="AX17" s="481"/>
      <c r="AY17" s="436" t="s">
        <v>160</v>
      </c>
      <c r="AZ17" s="437"/>
      <c r="BA17" s="437"/>
      <c r="BB17" s="437"/>
      <c r="BC17" s="437"/>
      <c r="BD17" s="437"/>
      <c r="BE17" s="437"/>
      <c r="BF17" s="437"/>
      <c r="BG17" s="437"/>
      <c r="BH17" s="437"/>
      <c r="BI17" s="437"/>
      <c r="BJ17" s="437"/>
      <c r="BK17" s="437"/>
      <c r="BL17" s="437"/>
      <c r="BM17" s="438"/>
      <c r="BN17" s="422">
        <v>3474091</v>
      </c>
      <c r="BO17" s="423"/>
      <c r="BP17" s="423"/>
      <c r="BQ17" s="423"/>
      <c r="BR17" s="423"/>
      <c r="BS17" s="423"/>
      <c r="BT17" s="423"/>
      <c r="BU17" s="424"/>
      <c r="BV17" s="422">
        <v>3579547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161</v>
      </c>
      <c r="C18" s="473"/>
      <c r="D18" s="473"/>
      <c r="E18" s="474"/>
      <c r="F18" s="474"/>
      <c r="G18" s="474"/>
      <c r="H18" s="474"/>
      <c r="I18" s="474"/>
      <c r="J18" s="474"/>
      <c r="K18" s="474"/>
      <c r="L18" s="475">
        <v>75.78</v>
      </c>
      <c r="M18" s="475"/>
      <c r="N18" s="475"/>
      <c r="O18" s="475"/>
      <c r="P18" s="475"/>
      <c r="Q18" s="475"/>
      <c r="R18" s="476"/>
      <c r="S18" s="476"/>
      <c r="T18" s="476"/>
      <c r="U18" s="476"/>
      <c r="V18" s="477"/>
      <c r="W18" s="493"/>
      <c r="X18" s="494"/>
      <c r="Y18" s="494"/>
      <c r="Z18" s="494"/>
      <c r="AA18" s="494"/>
      <c r="AB18" s="518"/>
      <c r="AC18" s="392">
        <v>70.3</v>
      </c>
      <c r="AD18" s="393"/>
      <c r="AE18" s="393"/>
      <c r="AF18" s="393"/>
      <c r="AG18" s="478"/>
      <c r="AH18" s="392">
        <v>68.8</v>
      </c>
      <c r="AI18" s="393"/>
      <c r="AJ18" s="393"/>
      <c r="AK18" s="393"/>
      <c r="AL18" s="394"/>
      <c r="AM18" s="479"/>
      <c r="AN18" s="379"/>
      <c r="AO18" s="379"/>
      <c r="AP18" s="379"/>
      <c r="AQ18" s="379"/>
      <c r="AR18" s="379"/>
      <c r="AS18" s="379"/>
      <c r="AT18" s="380"/>
      <c r="AU18" s="480"/>
      <c r="AV18" s="481"/>
      <c r="AW18" s="481"/>
      <c r="AX18" s="481"/>
      <c r="AY18" s="436" t="s">
        <v>162</v>
      </c>
      <c r="AZ18" s="437"/>
      <c r="BA18" s="437"/>
      <c r="BB18" s="437"/>
      <c r="BC18" s="437"/>
      <c r="BD18" s="437"/>
      <c r="BE18" s="437"/>
      <c r="BF18" s="437"/>
      <c r="BG18" s="437"/>
      <c r="BH18" s="437"/>
      <c r="BI18" s="437"/>
      <c r="BJ18" s="437"/>
      <c r="BK18" s="437"/>
      <c r="BL18" s="437"/>
      <c r="BM18" s="438"/>
      <c r="BN18" s="422">
        <v>5550888</v>
      </c>
      <c r="BO18" s="423"/>
      <c r="BP18" s="423"/>
      <c r="BQ18" s="423"/>
      <c r="BR18" s="423"/>
      <c r="BS18" s="423"/>
      <c r="BT18" s="423"/>
      <c r="BU18" s="424"/>
      <c r="BV18" s="422">
        <v>5406355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163</v>
      </c>
      <c r="C19" s="473"/>
      <c r="D19" s="473"/>
      <c r="E19" s="474"/>
      <c r="F19" s="474"/>
      <c r="G19" s="474"/>
      <c r="H19" s="474"/>
      <c r="I19" s="474"/>
      <c r="J19" s="474"/>
      <c r="K19" s="474"/>
      <c r="L19" s="482">
        <v>355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164</v>
      </c>
      <c r="AZ19" s="437"/>
      <c r="BA19" s="437"/>
      <c r="BB19" s="437"/>
      <c r="BC19" s="437"/>
      <c r="BD19" s="437"/>
      <c r="BE19" s="437"/>
      <c r="BF19" s="437"/>
      <c r="BG19" s="437"/>
      <c r="BH19" s="437"/>
      <c r="BI19" s="437"/>
      <c r="BJ19" s="437"/>
      <c r="BK19" s="437"/>
      <c r="BL19" s="437"/>
      <c r="BM19" s="438"/>
      <c r="BN19" s="422">
        <v>9341349</v>
      </c>
      <c r="BO19" s="423"/>
      <c r="BP19" s="423"/>
      <c r="BQ19" s="423"/>
      <c r="BR19" s="423"/>
      <c r="BS19" s="423"/>
      <c r="BT19" s="423"/>
      <c r="BU19" s="424"/>
      <c r="BV19" s="422">
        <v>8641252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165</v>
      </c>
      <c r="C20" s="473"/>
      <c r="D20" s="473"/>
      <c r="E20" s="474"/>
      <c r="F20" s="474"/>
      <c r="G20" s="474"/>
      <c r="H20" s="474"/>
      <c r="I20" s="474"/>
      <c r="J20" s="474"/>
      <c r="K20" s="474"/>
      <c r="L20" s="482">
        <v>10889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167</v>
      </c>
      <c r="C22" s="399"/>
      <c r="D22" s="400"/>
      <c r="E22" s="407" t="s">
        <v>1</v>
      </c>
      <c r="F22" s="408"/>
      <c r="G22" s="408"/>
      <c r="H22" s="408"/>
      <c r="I22" s="408"/>
      <c r="J22" s="408"/>
      <c r="K22" s="409"/>
      <c r="L22" s="407" t="s">
        <v>168</v>
      </c>
      <c r="M22" s="408"/>
      <c r="N22" s="408"/>
      <c r="O22" s="408"/>
      <c r="P22" s="409"/>
      <c r="Q22" s="413" t="s">
        <v>169</v>
      </c>
      <c r="R22" s="414"/>
      <c r="S22" s="414"/>
      <c r="T22" s="414"/>
      <c r="U22" s="414"/>
      <c r="V22" s="415"/>
      <c r="W22" s="464" t="s">
        <v>170</v>
      </c>
      <c r="X22" s="399"/>
      <c r="Y22" s="400"/>
      <c r="Z22" s="407" t="s">
        <v>1</v>
      </c>
      <c r="AA22" s="408"/>
      <c r="AB22" s="408"/>
      <c r="AC22" s="408"/>
      <c r="AD22" s="408"/>
      <c r="AE22" s="408"/>
      <c r="AF22" s="408"/>
      <c r="AG22" s="409"/>
      <c r="AH22" s="425" t="s">
        <v>171</v>
      </c>
      <c r="AI22" s="408"/>
      <c r="AJ22" s="408"/>
      <c r="AK22" s="408"/>
      <c r="AL22" s="409"/>
      <c r="AM22" s="425" t="s">
        <v>172</v>
      </c>
      <c r="AN22" s="426"/>
      <c r="AO22" s="426"/>
      <c r="AP22" s="426"/>
      <c r="AQ22" s="426"/>
      <c r="AR22" s="427"/>
      <c r="AS22" s="413" t="s">
        <v>169</v>
      </c>
      <c r="AT22" s="414"/>
      <c r="AU22" s="414"/>
      <c r="AV22" s="414"/>
      <c r="AW22" s="414"/>
      <c r="AX22" s="431"/>
      <c r="AY22" s="448" t="s">
        <v>173</v>
      </c>
      <c r="AZ22" s="449"/>
      <c r="BA22" s="449"/>
      <c r="BB22" s="449"/>
      <c r="BC22" s="449"/>
      <c r="BD22" s="449"/>
      <c r="BE22" s="449"/>
      <c r="BF22" s="449"/>
      <c r="BG22" s="449"/>
      <c r="BH22" s="449"/>
      <c r="BI22" s="449"/>
      <c r="BJ22" s="449"/>
      <c r="BK22" s="449"/>
      <c r="BL22" s="449"/>
      <c r="BM22" s="450"/>
      <c r="BN22" s="451">
        <v>8046937</v>
      </c>
      <c r="BO22" s="452"/>
      <c r="BP22" s="452"/>
      <c r="BQ22" s="452"/>
      <c r="BR22" s="452"/>
      <c r="BS22" s="452"/>
      <c r="BT22" s="452"/>
      <c r="BU22" s="453"/>
      <c r="BV22" s="451">
        <v>8026967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174</v>
      </c>
      <c r="AZ23" s="437"/>
      <c r="BA23" s="437"/>
      <c r="BB23" s="437"/>
      <c r="BC23" s="437"/>
      <c r="BD23" s="437"/>
      <c r="BE23" s="437"/>
      <c r="BF23" s="437"/>
      <c r="BG23" s="437"/>
      <c r="BH23" s="437"/>
      <c r="BI23" s="437"/>
      <c r="BJ23" s="437"/>
      <c r="BK23" s="437"/>
      <c r="BL23" s="437"/>
      <c r="BM23" s="438"/>
      <c r="BN23" s="422">
        <v>6331805</v>
      </c>
      <c r="BO23" s="423"/>
      <c r="BP23" s="423"/>
      <c r="BQ23" s="423"/>
      <c r="BR23" s="423"/>
      <c r="BS23" s="423"/>
      <c r="BT23" s="423"/>
      <c r="BU23" s="424"/>
      <c r="BV23" s="422">
        <v>6392143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175</v>
      </c>
      <c r="F24" s="379"/>
      <c r="G24" s="379"/>
      <c r="H24" s="379"/>
      <c r="I24" s="379"/>
      <c r="J24" s="379"/>
      <c r="K24" s="380"/>
      <c r="L24" s="375">
        <v>1</v>
      </c>
      <c r="M24" s="376"/>
      <c r="N24" s="376"/>
      <c r="O24" s="376"/>
      <c r="P24" s="377"/>
      <c r="Q24" s="375">
        <v>8500</v>
      </c>
      <c r="R24" s="376"/>
      <c r="S24" s="376"/>
      <c r="T24" s="376"/>
      <c r="U24" s="376"/>
      <c r="V24" s="377"/>
      <c r="W24" s="465"/>
      <c r="X24" s="402"/>
      <c r="Y24" s="403"/>
      <c r="Z24" s="378" t="s">
        <v>176</v>
      </c>
      <c r="AA24" s="379"/>
      <c r="AB24" s="379"/>
      <c r="AC24" s="379"/>
      <c r="AD24" s="379"/>
      <c r="AE24" s="379"/>
      <c r="AF24" s="379"/>
      <c r="AG24" s="380"/>
      <c r="AH24" s="375">
        <v>167</v>
      </c>
      <c r="AI24" s="376"/>
      <c r="AJ24" s="376"/>
      <c r="AK24" s="376"/>
      <c r="AL24" s="377"/>
      <c r="AM24" s="375">
        <v>484968</v>
      </c>
      <c r="AN24" s="376"/>
      <c r="AO24" s="376"/>
      <c r="AP24" s="376"/>
      <c r="AQ24" s="376"/>
      <c r="AR24" s="377"/>
      <c r="AS24" s="375">
        <v>2904</v>
      </c>
      <c r="AT24" s="376"/>
      <c r="AU24" s="376"/>
      <c r="AV24" s="376"/>
      <c r="AW24" s="376"/>
      <c r="AX24" s="435"/>
      <c r="AY24" s="395" t="s">
        <v>177</v>
      </c>
      <c r="AZ24" s="396"/>
      <c r="BA24" s="396"/>
      <c r="BB24" s="396"/>
      <c r="BC24" s="396"/>
      <c r="BD24" s="396"/>
      <c r="BE24" s="396"/>
      <c r="BF24" s="396"/>
      <c r="BG24" s="396"/>
      <c r="BH24" s="396"/>
      <c r="BI24" s="396"/>
      <c r="BJ24" s="396"/>
      <c r="BK24" s="396"/>
      <c r="BL24" s="396"/>
      <c r="BM24" s="397"/>
      <c r="BN24" s="422">
        <v>3414509</v>
      </c>
      <c r="BO24" s="423"/>
      <c r="BP24" s="423"/>
      <c r="BQ24" s="423"/>
      <c r="BR24" s="423"/>
      <c r="BS24" s="423"/>
      <c r="BT24" s="423"/>
      <c r="BU24" s="424"/>
      <c r="BV24" s="422">
        <v>3424901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178</v>
      </c>
      <c r="F25" s="379"/>
      <c r="G25" s="379"/>
      <c r="H25" s="379"/>
      <c r="I25" s="379"/>
      <c r="J25" s="379"/>
      <c r="K25" s="380"/>
      <c r="L25" s="375">
        <v>1</v>
      </c>
      <c r="M25" s="376"/>
      <c r="N25" s="376"/>
      <c r="O25" s="376"/>
      <c r="P25" s="377"/>
      <c r="Q25" s="375">
        <v>6380</v>
      </c>
      <c r="R25" s="376"/>
      <c r="S25" s="376"/>
      <c r="T25" s="376"/>
      <c r="U25" s="376"/>
      <c r="V25" s="377"/>
      <c r="W25" s="465"/>
      <c r="X25" s="402"/>
      <c r="Y25" s="403"/>
      <c r="Z25" s="378" t="s">
        <v>179</v>
      </c>
      <c r="AA25" s="379"/>
      <c r="AB25" s="379"/>
      <c r="AC25" s="379"/>
      <c r="AD25" s="379"/>
      <c r="AE25" s="379"/>
      <c r="AF25" s="379"/>
      <c r="AG25" s="380"/>
      <c r="AH25" s="375" t="s">
        <v>130</v>
      </c>
      <c r="AI25" s="376"/>
      <c r="AJ25" s="376"/>
      <c r="AK25" s="376"/>
      <c r="AL25" s="377"/>
      <c r="AM25" s="375" t="s">
        <v>180</v>
      </c>
      <c r="AN25" s="376"/>
      <c r="AO25" s="376"/>
      <c r="AP25" s="376"/>
      <c r="AQ25" s="376"/>
      <c r="AR25" s="377"/>
      <c r="AS25" s="375" t="s">
        <v>141</v>
      </c>
      <c r="AT25" s="376"/>
      <c r="AU25" s="376"/>
      <c r="AV25" s="376"/>
      <c r="AW25" s="376"/>
      <c r="AX25" s="435"/>
      <c r="AY25" s="448" t="s">
        <v>181</v>
      </c>
      <c r="AZ25" s="449"/>
      <c r="BA25" s="449"/>
      <c r="BB25" s="449"/>
      <c r="BC25" s="449"/>
      <c r="BD25" s="449"/>
      <c r="BE25" s="449"/>
      <c r="BF25" s="449"/>
      <c r="BG25" s="449"/>
      <c r="BH25" s="449"/>
      <c r="BI25" s="449"/>
      <c r="BJ25" s="449"/>
      <c r="BK25" s="449"/>
      <c r="BL25" s="449"/>
      <c r="BM25" s="450"/>
      <c r="BN25" s="451">
        <v>3683101</v>
      </c>
      <c r="BO25" s="452"/>
      <c r="BP25" s="452"/>
      <c r="BQ25" s="452"/>
      <c r="BR25" s="452"/>
      <c r="BS25" s="452"/>
      <c r="BT25" s="452"/>
      <c r="BU25" s="453"/>
      <c r="BV25" s="451">
        <v>119040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182</v>
      </c>
      <c r="F26" s="379"/>
      <c r="G26" s="379"/>
      <c r="H26" s="379"/>
      <c r="I26" s="379"/>
      <c r="J26" s="379"/>
      <c r="K26" s="380"/>
      <c r="L26" s="375">
        <v>1</v>
      </c>
      <c r="M26" s="376"/>
      <c r="N26" s="376"/>
      <c r="O26" s="376"/>
      <c r="P26" s="377"/>
      <c r="Q26" s="375">
        <v>5500</v>
      </c>
      <c r="R26" s="376"/>
      <c r="S26" s="376"/>
      <c r="T26" s="376"/>
      <c r="U26" s="376"/>
      <c r="V26" s="377"/>
      <c r="W26" s="465"/>
      <c r="X26" s="402"/>
      <c r="Y26" s="403"/>
      <c r="Z26" s="378" t="s">
        <v>183</v>
      </c>
      <c r="AA26" s="433"/>
      <c r="AB26" s="433"/>
      <c r="AC26" s="433"/>
      <c r="AD26" s="433"/>
      <c r="AE26" s="433"/>
      <c r="AF26" s="433"/>
      <c r="AG26" s="434"/>
      <c r="AH26" s="375">
        <v>7</v>
      </c>
      <c r="AI26" s="376"/>
      <c r="AJ26" s="376"/>
      <c r="AK26" s="376"/>
      <c r="AL26" s="377"/>
      <c r="AM26" s="375">
        <v>15113</v>
      </c>
      <c r="AN26" s="376"/>
      <c r="AO26" s="376"/>
      <c r="AP26" s="376"/>
      <c r="AQ26" s="376"/>
      <c r="AR26" s="377"/>
      <c r="AS26" s="375">
        <v>2159</v>
      </c>
      <c r="AT26" s="376"/>
      <c r="AU26" s="376"/>
      <c r="AV26" s="376"/>
      <c r="AW26" s="376"/>
      <c r="AX26" s="435"/>
      <c r="AY26" s="462" t="s">
        <v>184</v>
      </c>
      <c r="AZ26" s="382"/>
      <c r="BA26" s="382"/>
      <c r="BB26" s="382"/>
      <c r="BC26" s="382"/>
      <c r="BD26" s="382"/>
      <c r="BE26" s="382"/>
      <c r="BF26" s="382"/>
      <c r="BG26" s="382"/>
      <c r="BH26" s="382"/>
      <c r="BI26" s="382"/>
      <c r="BJ26" s="382"/>
      <c r="BK26" s="382"/>
      <c r="BL26" s="382"/>
      <c r="BM26" s="463"/>
      <c r="BN26" s="422" t="s">
        <v>141</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185</v>
      </c>
      <c r="F27" s="379"/>
      <c r="G27" s="379"/>
      <c r="H27" s="379"/>
      <c r="I27" s="379"/>
      <c r="J27" s="379"/>
      <c r="K27" s="380"/>
      <c r="L27" s="375">
        <v>1</v>
      </c>
      <c r="M27" s="376"/>
      <c r="N27" s="376"/>
      <c r="O27" s="376"/>
      <c r="P27" s="377"/>
      <c r="Q27" s="375">
        <v>3730</v>
      </c>
      <c r="R27" s="376"/>
      <c r="S27" s="376"/>
      <c r="T27" s="376"/>
      <c r="U27" s="376"/>
      <c r="V27" s="377"/>
      <c r="W27" s="465"/>
      <c r="X27" s="402"/>
      <c r="Y27" s="403"/>
      <c r="Z27" s="378" t="s">
        <v>186</v>
      </c>
      <c r="AA27" s="379"/>
      <c r="AB27" s="379"/>
      <c r="AC27" s="379"/>
      <c r="AD27" s="379"/>
      <c r="AE27" s="379"/>
      <c r="AF27" s="379"/>
      <c r="AG27" s="380"/>
      <c r="AH27" s="375">
        <v>20</v>
      </c>
      <c r="AI27" s="376"/>
      <c r="AJ27" s="376"/>
      <c r="AK27" s="376"/>
      <c r="AL27" s="377"/>
      <c r="AM27" s="375">
        <v>53860</v>
      </c>
      <c r="AN27" s="376"/>
      <c r="AO27" s="376"/>
      <c r="AP27" s="376"/>
      <c r="AQ27" s="376"/>
      <c r="AR27" s="377"/>
      <c r="AS27" s="375">
        <v>2693</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v>272481</v>
      </c>
      <c r="BO27" s="457"/>
      <c r="BP27" s="457"/>
      <c r="BQ27" s="457"/>
      <c r="BR27" s="457"/>
      <c r="BS27" s="457"/>
      <c r="BT27" s="457"/>
      <c r="BU27" s="458"/>
      <c r="BV27" s="456">
        <v>272481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188</v>
      </c>
      <c r="F28" s="379"/>
      <c r="G28" s="379"/>
      <c r="H28" s="379"/>
      <c r="I28" s="379"/>
      <c r="J28" s="379"/>
      <c r="K28" s="380"/>
      <c r="L28" s="375">
        <v>1</v>
      </c>
      <c r="M28" s="376"/>
      <c r="N28" s="376"/>
      <c r="O28" s="376"/>
      <c r="P28" s="377"/>
      <c r="Q28" s="375">
        <v>3100</v>
      </c>
      <c r="R28" s="376"/>
      <c r="S28" s="376"/>
      <c r="T28" s="376"/>
      <c r="U28" s="376"/>
      <c r="V28" s="377"/>
      <c r="W28" s="465"/>
      <c r="X28" s="402"/>
      <c r="Y28" s="403"/>
      <c r="Z28" s="378" t="s">
        <v>189</v>
      </c>
      <c r="AA28" s="379"/>
      <c r="AB28" s="379"/>
      <c r="AC28" s="379"/>
      <c r="AD28" s="379"/>
      <c r="AE28" s="379"/>
      <c r="AF28" s="379"/>
      <c r="AG28" s="380"/>
      <c r="AH28" s="375" t="s">
        <v>141</v>
      </c>
      <c r="AI28" s="376"/>
      <c r="AJ28" s="376"/>
      <c r="AK28" s="376"/>
      <c r="AL28" s="377"/>
      <c r="AM28" s="375" t="s">
        <v>130</v>
      </c>
      <c r="AN28" s="376"/>
      <c r="AO28" s="376"/>
      <c r="AP28" s="376"/>
      <c r="AQ28" s="376"/>
      <c r="AR28" s="377"/>
      <c r="AS28" s="375" t="s">
        <v>141</v>
      </c>
      <c r="AT28" s="376"/>
      <c r="AU28" s="376"/>
      <c r="AV28" s="376"/>
      <c r="AW28" s="376"/>
      <c r="AX28" s="435"/>
      <c r="AY28" s="439" t="s">
        <v>190</v>
      </c>
      <c r="AZ28" s="440"/>
      <c r="BA28" s="440"/>
      <c r="BB28" s="441"/>
      <c r="BC28" s="448" t="s">
        <v>48</v>
      </c>
      <c r="BD28" s="449"/>
      <c r="BE28" s="449"/>
      <c r="BF28" s="449"/>
      <c r="BG28" s="449"/>
      <c r="BH28" s="449"/>
      <c r="BI28" s="449"/>
      <c r="BJ28" s="449"/>
      <c r="BK28" s="449"/>
      <c r="BL28" s="449"/>
      <c r="BM28" s="450"/>
      <c r="BN28" s="451">
        <v>2216194</v>
      </c>
      <c r="BO28" s="452"/>
      <c r="BP28" s="452"/>
      <c r="BQ28" s="452"/>
      <c r="BR28" s="452"/>
      <c r="BS28" s="452"/>
      <c r="BT28" s="452"/>
      <c r="BU28" s="453"/>
      <c r="BV28" s="451">
        <v>2000415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191</v>
      </c>
      <c r="F29" s="379"/>
      <c r="G29" s="379"/>
      <c r="H29" s="379"/>
      <c r="I29" s="379"/>
      <c r="J29" s="379"/>
      <c r="K29" s="380"/>
      <c r="L29" s="375">
        <v>14</v>
      </c>
      <c r="M29" s="376"/>
      <c r="N29" s="376"/>
      <c r="O29" s="376"/>
      <c r="P29" s="377"/>
      <c r="Q29" s="375">
        <v>2840</v>
      </c>
      <c r="R29" s="376"/>
      <c r="S29" s="376"/>
      <c r="T29" s="376"/>
      <c r="U29" s="376"/>
      <c r="V29" s="377"/>
      <c r="W29" s="466"/>
      <c r="X29" s="467"/>
      <c r="Y29" s="468"/>
      <c r="Z29" s="378" t="s">
        <v>192</v>
      </c>
      <c r="AA29" s="379"/>
      <c r="AB29" s="379"/>
      <c r="AC29" s="379"/>
      <c r="AD29" s="379"/>
      <c r="AE29" s="379"/>
      <c r="AF29" s="379"/>
      <c r="AG29" s="380"/>
      <c r="AH29" s="375">
        <v>187</v>
      </c>
      <c r="AI29" s="376"/>
      <c r="AJ29" s="376"/>
      <c r="AK29" s="376"/>
      <c r="AL29" s="377"/>
      <c r="AM29" s="375">
        <v>538828</v>
      </c>
      <c r="AN29" s="376"/>
      <c r="AO29" s="376"/>
      <c r="AP29" s="376"/>
      <c r="AQ29" s="376"/>
      <c r="AR29" s="377"/>
      <c r="AS29" s="375">
        <v>2881</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461041</v>
      </c>
      <c r="BO29" s="423"/>
      <c r="BP29" s="423"/>
      <c r="BQ29" s="423"/>
      <c r="BR29" s="423"/>
      <c r="BS29" s="423"/>
      <c r="BT29" s="423"/>
      <c r="BU29" s="424"/>
      <c r="BV29" s="422">
        <v>257030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95.4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2508892</v>
      </c>
      <c r="BO30" s="457"/>
      <c r="BP30" s="457"/>
      <c r="BQ30" s="457"/>
      <c r="BR30" s="457"/>
      <c r="BS30" s="457"/>
      <c r="BT30" s="457"/>
      <c r="BU30" s="458"/>
      <c r="BV30" s="456">
        <v>2166369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201</v>
      </c>
      <c r="V33" s="374"/>
      <c r="W33" s="373" t="s">
        <v>203</v>
      </c>
      <c r="X33" s="373"/>
      <c r="Y33" s="373"/>
      <c r="Z33" s="373"/>
      <c r="AA33" s="373"/>
      <c r="AB33" s="373"/>
      <c r="AC33" s="373"/>
      <c r="AD33" s="373"/>
      <c r="AE33" s="373"/>
      <c r="AF33" s="373"/>
      <c r="AG33" s="373"/>
      <c r="AH33" s="373"/>
      <c r="AI33" s="373"/>
      <c r="AJ33" s="373"/>
      <c r="AK33" s="373"/>
      <c r="AL33" s="203"/>
      <c r="AM33" s="374" t="s">
        <v>204</v>
      </c>
      <c r="AN33" s="374"/>
      <c r="AO33" s="373" t="s">
        <v>205</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204</v>
      </c>
      <c r="CP33" s="374"/>
      <c r="CQ33" s="373" t="s">
        <v>209</v>
      </c>
      <c r="CR33" s="373"/>
      <c r="CS33" s="373"/>
      <c r="CT33" s="373"/>
      <c r="CU33" s="373"/>
      <c r="CV33" s="373"/>
      <c r="CW33" s="373"/>
      <c r="CX33" s="373"/>
      <c r="CY33" s="373"/>
      <c r="CZ33" s="373"/>
      <c r="DA33" s="373"/>
      <c r="DB33" s="373"/>
      <c r="DC33" s="373"/>
      <c r="DD33" s="373"/>
      <c r="DE33" s="373"/>
      <c r="DF33" s="203"/>
      <c r="DG33" s="372" t="s">
        <v>210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さぬき市・三木町山林組合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（公財）三木町文化振興財団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東かがわ市外一市一町組合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（公財）三木町健康生きがい財団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香川県東部清掃施設組合</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三木町土地開発公社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〇</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介護予防サービス事業特別会計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三木・長尾葬斎組合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香川県市町総合事務組合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香川県後期高齢者医療広域連合（一般会計）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香川県後期高齢者医療広域連合（特別会計）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香川県広域水道企業団（水道事業会計）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香川県広域水道企業団（工業用水道事業会計）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7" t="s">
        <v>212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601</v>
      </c>
    </row>
    <row r="54" spans="5:113" x14ac:dyDescent="0.15"/>
    <row r="55" spans="5:113" x14ac:dyDescent="0.15"/>
    <row r="56" spans="5:113" x14ac:dyDescent="0.15"/>
  </sheetData>
  <sheetProtection algorithmName="SHA-512" hashValue="W8gMiyG9bd+AMW4igQ3CHHp3TtNjuyi10u/MOjV5VCudN0ixBq1U+vinBgD4D+WQPx4m0HCuuCUi0V5Q2YcZNA==" saltValue="uxxzlo6PF2qoIWNz5Wmyn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219</v>
      </c>
      <c r="DI1" s="746"/>
      <c r="DJ1" s="746"/>
      <c r="DK1" s="746"/>
      <c r="DL1" s="746"/>
      <c r="DM1" s="746"/>
      <c r="DN1" s="747"/>
      <c r="DO1" s="212"/>
      <c r="DP1" s="745" t="s">
        <v>220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225</v>
      </c>
      <c r="S4" s="688"/>
      <c r="T4" s="688"/>
      <c r="U4" s="688"/>
      <c r="V4" s="688"/>
      <c r="W4" s="688"/>
      <c r="X4" s="688"/>
      <c r="Y4" s="689"/>
      <c r="Z4" s="687" t="s">
        <v>226</v>
      </c>
      <c r="AA4" s="688"/>
      <c r="AB4" s="688"/>
      <c r="AC4" s="689"/>
      <c r="AD4" s="687" t="s">
        <v>227</v>
      </c>
      <c r="AE4" s="688"/>
      <c r="AF4" s="688"/>
      <c r="AG4" s="688"/>
      <c r="AH4" s="688"/>
      <c r="AI4" s="688"/>
      <c r="AJ4" s="688"/>
      <c r="AK4" s="689"/>
      <c r="AL4" s="687" t="s">
        <v>226</v>
      </c>
      <c r="AM4" s="688"/>
      <c r="AN4" s="688"/>
      <c r="AO4" s="689"/>
      <c r="AP4" s="748" t="s">
        <v>228</v>
      </c>
      <c r="AQ4" s="748"/>
      <c r="AR4" s="748"/>
      <c r="AS4" s="748"/>
      <c r="AT4" s="748"/>
      <c r="AU4" s="748"/>
      <c r="AV4" s="748"/>
      <c r="AW4" s="748"/>
      <c r="AX4" s="748"/>
      <c r="AY4" s="748"/>
      <c r="AZ4" s="748"/>
      <c r="BA4" s="748"/>
      <c r="BB4" s="748"/>
      <c r="BC4" s="748"/>
      <c r="BD4" s="748"/>
      <c r="BE4" s="748"/>
      <c r="BF4" s="748"/>
      <c r="BG4" s="748" t="s">
        <v>229</v>
      </c>
      <c r="BH4" s="748"/>
      <c r="BI4" s="748"/>
      <c r="BJ4" s="748"/>
      <c r="BK4" s="748"/>
      <c r="BL4" s="748"/>
      <c r="BM4" s="748"/>
      <c r="BN4" s="748"/>
      <c r="BO4" s="748" t="s">
        <v>226</v>
      </c>
      <c r="BP4" s="748"/>
      <c r="BQ4" s="748"/>
      <c r="BR4" s="748"/>
      <c r="BS4" s="748" t="s">
        <v>230</v>
      </c>
      <c r="BT4" s="748"/>
      <c r="BU4" s="748"/>
      <c r="BV4" s="748"/>
      <c r="BW4" s="748"/>
      <c r="BX4" s="748"/>
      <c r="BY4" s="748"/>
      <c r="BZ4" s="748"/>
      <c r="CA4" s="748"/>
      <c r="CB4" s="748"/>
      <c r="CD4" s="730" t="s">
        <v>231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232</v>
      </c>
      <c r="C5" s="696"/>
      <c r="D5" s="696"/>
      <c r="E5" s="696"/>
      <c r="F5" s="696"/>
      <c r="G5" s="696"/>
      <c r="H5" s="696"/>
      <c r="I5" s="696"/>
      <c r="J5" s="696"/>
      <c r="K5" s="696"/>
      <c r="L5" s="696"/>
      <c r="M5" s="696"/>
      <c r="N5" s="696"/>
      <c r="O5" s="696"/>
      <c r="P5" s="696"/>
      <c r="Q5" s="697"/>
      <c r="R5" s="681">
        <v>2727882</v>
      </c>
      <c r="S5" s="682"/>
      <c r="T5" s="682"/>
      <c r="U5" s="682"/>
      <c r="V5" s="682"/>
      <c r="W5" s="682"/>
      <c r="X5" s="682"/>
      <c r="Y5" s="725"/>
      <c r="Z5" s="743">
        <v>19.399999999999999</v>
      </c>
      <c r="AA5" s="743"/>
      <c r="AB5" s="743"/>
      <c r="AC5" s="743"/>
      <c r="AD5" s="744">
        <v>2727882</v>
      </c>
      <c r="AE5" s="744"/>
      <c r="AF5" s="744"/>
      <c r="AG5" s="744"/>
      <c r="AH5" s="744"/>
      <c r="AI5" s="744"/>
      <c r="AJ5" s="744"/>
      <c r="AK5" s="744"/>
      <c r="AL5" s="726">
        <v>43.6</v>
      </c>
      <c r="AM5" s="700"/>
      <c r="AN5" s="700"/>
      <c r="AO5" s="727"/>
      <c r="AP5" s="695" t="s">
        <v>233</v>
      </c>
      <c r="AQ5" s="696"/>
      <c r="AR5" s="696"/>
      <c r="AS5" s="696"/>
      <c r="AT5" s="696"/>
      <c r="AU5" s="696"/>
      <c r="AV5" s="696"/>
      <c r="AW5" s="696"/>
      <c r="AX5" s="696"/>
      <c r="AY5" s="696"/>
      <c r="AZ5" s="696"/>
      <c r="BA5" s="696"/>
      <c r="BB5" s="696"/>
      <c r="BC5" s="696"/>
      <c r="BD5" s="696"/>
      <c r="BE5" s="696"/>
      <c r="BF5" s="697"/>
      <c r="BG5" s="628">
        <v>2726835</v>
      </c>
      <c r="BH5" s="629"/>
      <c r="BI5" s="629"/>
      <c r="BJ5" s="629"/>
      <c r="BK5" s="629"/>
      <c r="BL5" s="629"/>
      <c r="BM5" s="629"/>
      <c r="BN5" s="630"/>
      <c r="BO5" s="655">
        <v>100</v>
      </c>
      <c r="BP5" s="655"/>
      <c r="BQ5" s="655"/>
      <c r="BR5" s="655"/>
      <c r="BS5" s="656" t="s">
        <v>141</v>
      </c>
      <c r="BT5" s="656"/>
      <c r="BU5" s="656"/>
      <c r="BV5" s="656"/>
      <c r="BW5" s="656"/>
      <c r="BX5" s="656"/>
      <c r="BY5" s="656"/>
      <c r="BZ5" s="656"/>
      <c r="CA5" s="656"/>
      <c r="CB5" s="723"/>
      <c r="CD5" s="730" t="s">
        <v>228</v>
      </c>
      <c r="CE5" s="731"/>
      <c r="CF5" s="731"/>
      <c r="CG5" s="731"/>
      <c r="CH5" s="731"/>
      <c r="CI5" s="731"/>
      <c r="CJ5" s="731"/>
      <c r="CK5" s="731"/>
      <c r="CL5" s="731"/>
      <c r="CM5" s="731"/>
      <c r="CN5" s="731"/>
      <c r="CO5" s="731"/>
      <c r="CP5" s="731"/>
      <c r="CQ5" s="732"/>
      <c r="CR5" s="730" t="s">
        <v>234</v>
      </c>
      <c r="CS5" s="731"/>
      <c r="CT5" s="731"/>
      <c r="CU5" s="731"/>
      <c r="CV5" s="731"/>
      <c r="CW5" s="731"/>
      <c r="CX5" s="731"/>
      <c r="CY5" s="732"/>
      <c r="CZ5" s="730" t="s">
        <v>226</v>
      </c>
      <c r="DA5" s="731"/>
      <c r="DB5" s="731"/>
      <c r="DC5" s="732"/>
      <c r="DD5" s="730" t="s">
        <v>235</v>
      </c>
      <c r="DE5" s="731"/>
      <c r="DF5" s="731"/>
      <c r="DG5" s="731"/>
      <c r="DH5" s="731"/>
      <c r="DI5" s="731"/>
      <c r="DJ5" s="731"/>
      <c r="DK5" s="731"/>
      <c r="DL5" s="731"/>
      <c r="DM5" s="731"/>
      <c r="DN5" s="731"/>
      <c r="DO5" s="731"/>
      <c r="DP5" s="732"/>
      <c r="DQ5" s="730" t="s">
        <v>236</v>
      </c>
      <c r="DR5" s="731"/>
      <c r="DS5" s="731"/>
      <c r="DT5" s="731"/>
      <c r="DU5" s="731"/>
      <c r="DV5" s="731"/>
      <c r="DW5" s="731"/>
      <c r="DX5" s="731"/>
      <c r="DY5" s="731"/>
      <c r="DZ5" s="731"/>
      <c r="EA5" s="731"/>
      <c r="EB5" s="731"/>
      <c r="EC5" s="732"/>
    </row>
    <row r="6" spans="2:143" ht="11.25" customHeight="1" x14ac:dyDescent="0.15">
      <c r="B6" s="625" t="s">
        <v>237</v>
      </c>
      <c r="C6" s="626"/>
      <c r="D6" s="626"/>
      <c r="E6" s="626"/>
      <c r="F6" s="626"/>
      <c r="G6" s="626"/>
      <c r="H6" s="626"/>
      <c r="I6" s="626"/>
      <c r="J6" s="626"/>
      <c r="K6" s="626"/>
      <c r="L6" s="626"/>
      <c r="M6" s="626"/>
      <c r="N6" s="626"/>
      <c r="O6" s="626"/>
      <c r="P6" s="626"/>
      <c r="Q6" s="627"/>
      <c r="R6" s="628">
        <v>87064</v>
      </c>
      <c r="S6" s="629"/>
      <c r="T6" s="629"/>
      <c r="U6" s="629"/>
      <c r="V6" s="629"/>
      <c r="W6" s="629"/>
      <c r="X6" s="629"/>
      <c r="Y6" s="630"/>
      <c r="Z6" s="655">
        <v>0.6</v>
      </c>
      <c r="AA6" s="655"/>
      <c r="AB6" s="655"/>
      <c r="AC6" s="655"/>
      <c r="AD6" s="656">
        <v>87064</v>
      </c>
      <c r="AE6" s="656"/>
      <c r="AF6" s="656"/>
      <c r="AG6" s="656"/>
      <c r="AH6" s="656"/>
      <c r="AI6" s="656"/>
      <c r="AJ6" s="656"/>
      <c r="AK6" s="656"/>
      <c r="AL6" s="631">
        <v>1.4</v>
      </c>
      <c r="AM6" s="632"/>
      <c r="AN6" s="632"/>
      <c r="AO6" s="657"/>
      <c r="AP6" s="625" t="s">
        <v>238</v>
      </c>
      <c r="AQ6" s="626"/>
      <c r="AR6" s="626"/>
      <c r="AS6" s="626"/>
      <c r="AT6" s="626"/>
      <c r="AU6" s="626"/>
      <c r="AV6" s="626"/>
      <c r="AW6" s="626"/>
      <c r="AX6" s="626"/>
      <c r="AY6" s="626"/>
      <c r="AZ6" s="626"/>
      <c r="BA6" s="626"/>
      <c r="BB6" s="626"/>
      <c r="BC6" s="626"/>
      <c r="BD6" s="626"/>
      <c r="BE6" s="626"/>
      <c r="BF6" s="627"/>
      <c r="BG6" s="628">
        <v>2726835</v>
      </c>
      <c r="BH6" s="629"/>
      <c r="BI6" s="629"/>
      <c r="BJ6" s="629"/>
      <c r="BK6" s="629"/>
      <c r="BL6" s="629"/>
      <c r="BM6" s="629"/>
      <c r="BN6" s="630"/>
      <c r="BO6" s="655">
        <v>100</v>
      </c>
      <c r="BP6" s="655"/>
      <c r="BQ6" s="655"/>
      <c r="BR6" s="655"/>
      <c r="BS6" s="656" t="s">
        <v>239</v>
      </c>
      <c r="BT6" s="656"/>
      <c r="BU6" s="656"/>
      <c r="BV6" s="656"/>
      <c r="BW6" s="656"/>
      <c r="BX6" s="656"/>
      <c r="BY6" s="656"/>
      <c r="BZ6" s="656"/>
      <c r="CA6" s="656"/>
      <c r="CB6" s="723"/>
      <c r="CD6" s="684" t="s">
        <v>240</v>
      </c>
      <c r="CE6" s="685"/>
      <c r="CF6" s="685"/>
      <c r="CG6" s="685"/>
      <c r="CH6" s="685"/>
      <c r="CI6" s="685"/>
      <c r="CJ6" s="685"/>
      <c r="CK6" s="685"/>
      <c r="CL6" s="685"/>
      <c r="CM6" s="685"/>
      <c r="CN6" s="685"/>
      <c r="CO6" s="685"/>
      <c r="CP6" s="685"/>
      <c r="CQ6" s="686"/>
      <c r="CR6" s="628">
        <v>123725</v>
      </c>
      <c r="CS6" s="629"/>
      <c r="CT6" s="629"/>
      <c r="CU6" s="629"/>
      <c r="CV6" s="629"/>
      <c r="CW6" s="629"/>
      <c r="CX6" s="629"/>
      <c r="CY6" s="630"/>
      <c r="CZ6" s="726">
        <v>0.9</v>
      </c>
      <c r="DA6" s="700"/>
      <c r="DB6" s="700"/>
      <c r="DC6" s="729"/>
      <c r="DD6" s="634" t="s">
        <v>239</v>
      </c>
      <c r="DE6" s="629"/>
      <c r="DF6" s="629"/>
      <c r="DG6" s="629"/>
      <c r="DH6" s="629"/>
      <c r="DI6" s="629"/>
      <c r="DJ6" s="629"/>
      <c r="DK6" s="629"/>
      <c r="DL6" s="629"/>
      <c r="DM6" s="629"/>
      <c r="DN6" s="629"/>
      <c r="DO6" s="629"/>
      <c r="DP6" s="630"/>
      <c r="DQ6" s="634">
        <v>123725</v>
      </c>
      <c r="DR6" s="629"/>
      <c r="DS6" s="629"/>
      <c r="DT6" s="629"/>
      <c r="DU6" s="629"/>
      <c r="DV6" s="629"/>
      <c r="DW6" s="629"/>
      <c r="DX6" s="629"/>
      <c r="DY6" s="629"/>
      <c r="DZ6" s="629"/>
      <c r="EA6" s="629"/>
      <c r="EB6" s="629"/>
      <c r="EC6" s="669"/>
    </row>
    <row r="7" spans="2:143" ht="11.25" customHeight="1" x14ac:dyDescent="0.15">
      <c r="B7" s="625" t="s">
        <v>241</v>
      </c>
      <c r="C7" s="626"/>
      <c r="D7" s="626"/>
      <c r="E7" s="626"/>
      <c r="F7" s="626"/>
      <c r="G7" s="626"/>
      <c r="H7" s="626"/>
      <c r="I7" s="626"/>
      <c r="J7" s="626"/>
      <c r="K7" s="626"/>
      <c r="L7" s="626"/>
      <c r="M7" s="626"/>
      <c r="N7" s="626"/>
      <c r="O7" s="626"/>
      <c r="P7" s="626"/>
      <c r="Q7" s="627"/>
      <c r="R7" s="628">
        <v>4334</v>
      </c>
      <c r="S7" s="629"/>
      <c r="T7" s="629"/>
      <c r="U7" s="629"/>
      <c r="V7" s="629"/>
      <c r="W7" s="629"/>
      <c r="X7" s="629"/>
      <c r="Y7" s="630"/>
      <c r="Z7" s="655">
        <v>0</v>
      </c>
      <c r="AA7" s="655"/>
      <c r="AB7" s="655"/>
      <c r="AC7" s="655"/>
      <c r="AD7" s="656">
        <v>4334</v>
      </c>
      <c r="AE7" s="656"/>
      <c r="AF7" s="656"/>
      <c r="AG7" s="656"/>
      <c r="AH7" s="656"/>
      <c r="AI7" s="656"/>
      <c r="AJ7" s="656"/>
      <c r="AK7" s="656"/>
      <c r="AL7" s="631">
        <v>0.1</v>
      </c>
      <c r="AM7" s="632"/>
      <c r="AN7" s="632"/>
      <c r="AO7" s="657"/>
      <c r="AP7" s="625" t="s">
        <v>242</v>
      </c>
      <c r="AQ7" s="626"/>
      <c r="AR7" s="626"/>
      <c r="AS7" s="626"/>
      <c r="AT7" s="626"/>
      <c r="AU7" s="626"/>
      <c r="AV7" s="626"/>
      <c r="AW7" s="626"/>
      <c r="AX7" s="626"/>
      <c r="AY7" s="626"/>
      <c r="AZ7" s="626"/>
      <c r="BA7" s="626"/>
      <c r="BB7" s="626"/>
      <c r="BC7" s="626"/>
      <c r="BD7" s="626"/>
      <c r="BE7" s="626"/>
      <c r="BF7" s="627"/>
      <c r="BG7" s="628">
        <v>1376772</v>
      </c>
      <c r="BH7" s="629"/>
      <c r="BI7" s="629"/>
      <c r="BJ7" s="629"/>
      <c r="BK7" s="629"/>
      <c r="BL7" s="629"/>
      <c r="BM7" s="629"/>
      <c r="BN7" s="630"/>
      <c r="BO7" s="655">
        <v>50.5</v>
      </c>
      <c r="BP7" s="655"/>
      <c r="BQ7" s="655"/>
      <c r="BR7" s="655"/>
      <c r="BS7" s="656" t="s">
        <v>141</v>
      </c>
      <c r="BT7" s="656"/>
      <c r="BU7" s="656"/>
      <c r="BV7" s="656"/>
      <c r="BW7" s="656"/>
      <c r="BX7" s="656"/>
      <c r="BY7" s="656"/>
      <c r="BZ7" s="656"/>
      <c r="CA7" s="656"/>
      <c r="CB7" s="723"/>
      <c r="CD7" s="670" t="s">
        <v>243</v>
      </c>
      <c r="CE7" s="667"/>
      <c r="CF7" s="667"/>
      <c r="CG7" s="667"/>
      <c r="CH7" s="667"/>
      <c r="CI7" s="667"/>
      <c r="CJ7" s="667"/>
      <c r="CK7" s="667"/>
      <c r="CL7" s="667"/>
      <c r="CM7" s="667"/>
      <c r="CN7" s="667"/>
      <c r="CO7" s="667"/>
      <c r="CP7" s="667"/>
      <c r="CQ7" s="668"/>
      <c r="CR7" s="628">
        <v>3984356</v>
      </c>
      <c r="CS7" s="629"/>
      <c r="CT7" s="629"/>
      <c r="CU7" s="629"/>
      <c r="CV7" s="629"/>
      <c r="CW7" s="629"/>
      <c r="CX7" s="629"/>
      <c r="CY7" s="630"/>
      <c r="CZ7" s="655">
        <v>30.2</v>
      </c>
      <c r="DA7" s="655"/>
      <c r="DB7" s="655"/>
      <c r="DC7" s="655"/>
      <c r="DD7" s="634">
        <v>117730</v>
      </c>
      <c r="DE7" s="629"/>
      <c r="DF7" s="629"/>
      <c r="DG7" s="629"/>
      <c r="DH7" s="629"/>
      <c r="DI7" s="629"/>
      <c r="DJ7" s="629"/>
      <c r="DK7" s="629"/>
      <c r="DL7" s="629"/>
      <c r="DM7" s="629"/>
      <c r="DN7" s="629"/>
      <c r="DO7" s="629"/>
      <c r="DP7" s="630"/>
      <c r="DQ7" s="634">
        <v>2798507</v>
      </c>
      <c r="DR7" s="629"/>
      <c r="DS7" s="629"/>
      <c r="DT7" s="629"/>
      <c r="DU7" s="629"/>
      <c r="DV7" s="629"/>
      <c r="DW7" s="629"/>
      <c r="DX7" s="629"/>
      <c r="DY7" s="629"/>
      <c r="DZ7" s="629"/>
      <c r="EA7" s="629"/>
      <c r="EB7" s="629"/>
      <c r="EC7" s="669"/>
    </row>
    <row r="8" spans="2:143" ht="11.25" customHeight="1" x14ac:dyDescent="0.15">
      <c r="B8" s="625" t="s">
        <v>244</v>
      </c>
      <c r="C8" s="626"/>
      <c r="D8" s="626"/>
      <c r="E8" s="626"/>
      <c r="F8" s="626"/>
      <c r="G8" s="626"/>
      <c r="H8" s="626"/>
      <c r="I8" s="626"/>
      <c r="J8" s="626"/>
      <c r="K8" s="626"/>
      <c r="L8" s="626"/>
      <c r="M8" s="626"/>
      <c r="N8" s="626"/>
      <c r="O8" s="626"/>
      <c r="P8" s="626"/>
      <c r="Q8" s="627"/>
      <c r="R8" s="628">
        <v>26894</v>
      </c>
      <c r="S8" s="629"/>
      <c r="T8" s="629"/>
      <c r="U8" s="629"/>
      <c r="V8" s="629"/>
      <c r="W8" s="629"/>
      <c r="X8" s="629"/>
      <c r="Y8" s="630"/>
      <c r="Z8" s="655">
        <v>0.2</v>
      </c>
      <c r="AA8" s="655"/>
      <c r="AB8" s="655"/>
      <c r="AC8" s="655"/>
      <c r="AD8" s="656">
        <v>26894</v>
      </c>
      <c r="AE8" s="656"/>
      <c r="AF8" s="656"/>
      <c r="AG8" s="656"/>
      <c r="AH8" s="656"/>
      <c r="AI8" s="656"/>
      <c r="AJ8" s="656"/>
      <c r="AK8" s="656"/>
      <c r="AL8" s="631">
        <v>0.4</v>
      </c>
      <c r="AM8" s="632"/>
      <c r="AN8" s="632"/>
      <c r="AO8" s="657"/>
      <c r="AP8" s="625" t="s">
        <v>245</v>
      </c>
      <c r="AQ8" s="626"/>
      <c r="AR8" s="626"/>
      <c r="AS8" s="626"/>
      <c r="AT8" s="626"/>
      <c r="AU8" s="626"/>
      <c r="AV8" s="626"/>
      <c r="AW8" s="626"/>
      <c r="AX8" s="626"/>
      <c r="AY8" s="626"/>
      <c r="AZ8" s="626"/>
      <c r="BA8" s="626"/>
      <c r="BB8" s="626"/>
      <c r="BC8" s="626"/>
      <c r="BD8" s="626"/>
      <c r="BE8" s="626"/>
      <c r="BF8" s="627"/>
      <c r="BG8" s="628">
        <v>48361</v>
      </c>
      <c r="BH8" s="629"/>
      <c r="BI8" s="629"/>
      <c r="BJ8" s="629"/>
      <c r="BK8" s="629"/>
      <c r="BL8" s="629"/>
      <c r="BM8" s="629"/>
      <c r="BN8" s="630"/>
      <c r="BO8" s="655">
        <v>1.8</v>
      </c>
      <c r="BP8" s="655"/>
      <c r="BQ8" s="655"/>
      <c r="BR8" s="655"/>
      <c r="BS8" s="656" t="s">
        <v>141</v>
      </c>
      <c r="BT8" s="656"/>
      <c r="BU8" s="656"/>
      <c r="BV8" s="656"/>
      <c r="BW8" s="656"/>
      <c r="BX8" s="656"/>
      <c r="BY8" s="656"/>
      <c r="BZ8" s="656"/>
      <c r="CA8" s="656"/>
      <c r="CB8" s="723"/>
      <c r="CD8" s="670" t="s">
        <v>246</v>
      </c>
      <c r="CE8" s="667"/>
      <c r="CF8" s="667"/>
      <c r="CG8" s="667"/>
      <c r="CH8" s="667"/>
      <c r="CI8" s="667"/>
      <c r="CJ8" s="667"/>
      <c r="CK8" s="667"/>
      <c r="CL8" s="667"/>
      <c r="CM8" s="667"/>
      <c r="CN8" s="667"/>
      <c r="CO8" s="667"/>
      <c r="CP8" s="667"/>
      <c r="CQ8" s="668"/>
      <c r="CR8" s="628">
        <v>4556179</v>
      </c>
      <c r="CS8" s="629"/>
      <c r="CT8" s="629"/>
      <c r="CU8" s="629"/>
      <c r="CV8" s="629"/>
      <c r="CW8" s="629"/>
      <c r="CX8" s="629"/>
      <c r="CY8" s="630"/>
      <c r="CZ8" s="655">
        <v>34.5</v>
      </c>
      <c r="DA8" s="655"/>
      <c r="DB8" s="655"/>
      <c r="DC8" s="655"/>
      <c r="DD8" s="634">
        <v>2009</v>
      </c>
      <c r="DE8" s="629"/>
      <c r="DF8" s="629"/>
      <c r="DG8" s="629"/>
      <c r="DH8" s="629"/>
      <c r="DI8" s="629"/>
      <c r="DJ8" s="629"/>
      <c r="DK8" s="629"/>
      <c r="DL8" s="629"/>
      <c r="DM8" s="629"/>
      <c r="DN8" s="629"/>
      <c r="DO8" s="629"/>
      <c r="DP8" s="630"/>
      <c r="DQ8" s="634">
        <v>2105465</v>
      </c>
      <c r="DR8" s="629"/>
      <c r="DS8" s="629"/>
      <c r="DT8" s="629"/>
      <c r="DU8" s="629"/>
      <c r="DV8" s="629"/>
      <c r="DW8" s="629"/>
      <c r="DX8" s="629"/>
      <c r="DY8" s="629"/>
      <c r="DZ8" s="629"/>
      <c r="EA8" s="629"/>
      <c r="EB8" s="629"/>
      <c r="EC8" s="669"/>
    </row>
    <row r="9" spans="2:143" ht="11.25" customHeight="1" x14ac:dyDescent="0.15">
      <c r="B9" s="625" t="s">
        <v>247</v>
      </c>
      <c r="C9" s="626"/>
      <c r="D9" s="626"/>
      <c r="E9" s="626"/>
      <c r="F9" s="626"/>
      <c r="G9" s="626"/>
      <c r="H9" s="626"/>
      <c r="I9" s="626"/>
      <c r="J9" s="626"/>
      <c r="K9" s="626"/>
      <c r="L9" s="626"/>
      <c r="M9" s="626"/>
      <c r="N9" s="626"/>
      <c r="O9" s="626"/>
      <c r="P9" s="626"/>
      <c r="Q9" s="627"/>
      <c r="R9" s="628">
        <v>28986</v>
      </c>
      <c r="S9" s="629"/>
      <c r="T9" s="629"/>
      <c r="U9" s="629"/>
      <c r="V9" s="629"/>
      <c r="W9" s="629"/>
      <c r="X9" s="629"/>
      <c r="Y9" s="630"/>
      <c r="Z9" s="655">
        <v>0.2</v>
      </c>
      <c r="AA9" s="655"/>
      <c r="AB9" s="655"/>
      <c r="AC9" s="655"/>
      <c r="AD9" s="656">
        <v>28986</v>
      </c>
      <c r="AE9" s="656"/>
      <c r="AF9" s="656"/>
      <c r="AG9" s="656"/>
      <c r="AH9" s="656"/>
      <c r="AI9" s="656"/>
      <c r="AJ9" s="656"/>
      <c r="AK9" s="656"/>
      <c r="AL9" s="631">
        <v>0.5</v>
      </c>
      <c r="AM9" s="632"/>
      <c r="AN9" s="632"/>
      <c r="AO9" s="657"/>
      <c r="AP9" s="625" t="s">
        <v>248</v>
      </c>
      <c r="AQ9" s="626"/>
      <c r="AR9" s="626"/>
      <c r="AS9" s="626"/>
      <c r="AT9" s="626"/>
      <c r="AU9" s="626"/>
      <c r="AV9" s="626"/>
      <c r="AW9" s="626"/>
      <c r="AX9" s="626"/>
      <c r="AY9" s="626"/>
      <c r="AZ9" s="626"/>
      <c r="BA9" s="626"/>
      <c r="BB9" s="626"/>
      <c r="BC9" s="626"/>
      <c r="BD9" s="626"/>
      <c r="BE9" s="626"/>
      <c r="BF9" s="627"/>
      <c r="BG9" s="628">
        <v>1183342</v>
      </c>
      <c r="BH9" s="629"/>
      <c r="BI9" s="629"/>
      <c r="BJ9" s="629"/>
      <c r="BK9" s="629"/>
      <c r="BL9" s="629"/>
      <c r="BM9" s="629"/>
      <c r="BN9" s="630"/>
      <c r="BO9" s="655">
        <v>43.4</v>
      </c>
      <c r="BP9" s="655"/>
      <c r="BQ9" s="655"/>
      <c r="BR9" s="655"/>
      <c r="BS9" s="656" t="s">
        <v>141</v>
      </c>
      <c r="BT9" s="656"/>
      <c r="BU9" s="656"/>
      <c r="BV9" s="656"/>
      <c r="BW9" s="656"/>
      <c r="BX9" s="656"/>
      <c r="BY9" s="656"/>
      <c r="BZ9" s="656"/>
      <c r="CA9" s="656"/>
      <c r="CB9" s="723"/>
      <c r="CD9" s="670" t="s">
        <v>249</v>
      </c>
      <c r="CE9" s="667"/>
      <c r="CF9" s="667"/>
      <c r="CG9" s="667"/>
      <c r="CH9" s="667"/>
      <c r="CI9" s="667"/>
      <c r="CJ9" s="667"/>
      <c r="CK9" s="667"/>
      <c r="CL9" s="667"/>
      <c r="CM9" s="667"/>
      <c r="CN9" s="667"/>
      <c r="CO9" s="667"/>
      <c r="CP9" s="667"/>
      <c r="CQ9" s="668"/>
      <c r="CR9" s="628">
        <v>1028752</v>
      </c>
      <c r="CS9" s="629"/>
      <c r="CT9" s="629"/>
      <c r="CU9" s="629"/>
      <c r="CV9" s="629"/>
      <c r="CW9" s="629"/>
      <c r="CX9" s="629"/>
      <c r="CY9" s="630"/>
      <c r="CZ9" s="655">
        <v>7.8</v>
      </c>
      <c r="DA9" s="655"/>
      <c r="DB9" s="655"/>
      <c r="DC9" s="655"/>
      <c r="DD9" s="634">
        <v>32252</v>
      </c>
      <c r="DE9" s="629"/>
      <c r="DF9" s="629"/>
      <c r="DG9" s="629"/>
      <c r="DH9" s="629"/>
      <c r="DI9" s="629"/>
      <c r="DJ9" s="629"/>
      <c r="DK9" s="629"/>
      <c r="DL9" s="629"/>
      <c r="DM9" s="629"/>
      <c r="DN9" s="629"/>
      <c r="DO9" s="629"/>
      <c r="DP9" s="630"/>
      <c r="DQ9" s="634">
        <v>653187</v>
      </c>
      <c r="DR9" s="629"/>
      <c r="DS9" s="629"/>
      <c r="DT9" s="629"/>
      <c r="DU9" s="629"/>
      <c r="DV9" s="629"/>
      <c r="DW9" s="629"/>
      <c r="DX9" s="629"/>
      <c r="DY9" s="629"/>
      <c r="DZ9" s="629"/>
      <c r="EA9" s="629"/>
      <c r="EB9" s="629"/>
      <c r="EC9" s="669"/>
    </row>
    <row r="10" spans="2:143" ht="11.25" customHeight="1" x14ac:dyDescent="0.15">
      <c r="B10" s="625" t="s">
        <v>250</v>
      </c>
      <c r="C10" s="626"/>
      <c r="D10" s="626"/>
      <c r="E10" s="626"/>
      <c r="F10" s="626"/>
      <c r="G10" s="626"/>
      <c r="H10" s="626"/>
      <c r="I10" s="626"/>
      <c r="J10" s="626"/>
      <c r="K10" s="626"/>
      <c r="L10" s="626"/>
      <c r="M10" s="626"/>
      <c r="N10" s="626"/>
      <c r="O10" s="626"/>
      <c r="P10" s="626"/>
      <c r="Q10" s="627"/>
      <c r="R10" s="628" t="s">
        <v>239</v>
      </c>
      <c r="S10" s="629"/>
      <c r="T10" s="629"/>
      <c r="U10" s="629"/>
      <c r="V10" s="629"/>
      <c r="W10" s="629"/>
      <c r="X10" s="629"/>
      <c r="Y10" s="630"/>
      <c r="Z10" s="655" t="s">
        <v>251</v>
      </c>
      <c r="AA10" s="655"/>
      <c r="AB10" s="655"/>
      <c r="AC10" s="655"/>
      <c r="AD10" s="656" t="s">
        <v>141</v>
      </c>
      <c r="AE10" s="656"/>
      <c r="AF10" s="656"/>
      <c r="AG10" s="656"/>
      <c r="AH10" s="656"/>
      <c r="AI10" s="656"/>
      <c r="AJ10" s="656"/>
      <c r="AK10" s="656"/>
      <c r="AL10" s="631" t="s">
        <v>141</v>
      </c>
      <c r="AM10" s="632"/>
      <c r="AN10" s="632"/>
      <c r="AO10" s="657"/>
      <c r="AP10" s="625" t="s">
        <v>252</v>
      </c>
      <c r="AQ10" s="626"/>
      <c r="AR10" s="626"/>
      <c r="AS10" s="626"/>
      <c r="AT10" s="626"/>
      <c r="AU10" s="626"/>
      <c r="AV10" s="626"/>
      <c r="AW10" s="626"/>
      <c r="AX10" s="626"/>
      <c r="AY10" s="626"/>
      <c r="AZ10" s="626"/>
      <c r="BA10" s="626"/>
      <c r="BB10" s="626"/>
      <c r="BC10" s="626"/>
      <c r="BD10" s="626"/>
      <c r="BE10" s="626"/>
      <c r="BF10" s="627"/>
      <c r="BG10" s="628">
        <v>60267</v>
      </c>
      <c r="BH10" s="629"/>
      <c r="BI10" s="629"/>
      <c r="BJ10" s="629"/>
      <c r="BK10" s="629"/>
      <c r="BL10" s="629"/>
      <c r="BM10" s="629"/>
      <c r="BN10" s="630"/>
      <c r="BO10" s="655">
        <v>2.2000000000000002</v>
      </c>
      <c r="BP10" s="655"/>
      <c r="BQ10" s="655"/>
      <c r="BR10" s="655"/>
      <c r="BS10" s="656" t="s">
        <v>251</v>
      </c>
      <c r="BT10" s="656"/>
      <c r="BU10" s="656"/>
      <c r="BV10" s="656"/>
      <c r="BW10" s="656"/>
      <c r="BX10" s="656"/>
      <c r="BY10" s="656"/>
      <c r="BZ10" s="656"/>
      <c r="CA10" s="656"/>
      <c r="CB10" s="723"/>
      <c r="CD10" s="670" t="s">
        <v>253</v>
      </c>
      <c r="CE10" s="667"/>
      <c r="CF10" s="667"/>
      <c r="CG10" s="667"/>
      <c r="CH10" s="667"/>
      <c r="CI10" s="667"/>
      <c r="CJ10" s="667"/>
      <c r="CK10" s="667"/>
      <c r="CL10" s="667"/>
      <c r="CM10" s="667"/>
      <c r="CN10" s="667"/>
      <c r="CO10" s="667"/>
      <c r="CP10" s="667"/>
      <c r="CQ10" s="668"/>
      <c r="CR10" s="628">
        <v>13000</v>
      </c>
      <c r="CS10" s="629"/>
      <c r="CT10" s="629"/>
      <c r="CU10" s="629"/>
      <c r="CV10" s="629"/>
      <c r="CW10" s="629"/>
      <c r="CX10" s="629"/>
      <c r="CY10" s="630"/>
      <c r="CZ10" s="655">
        <v>0.1</v>
      </c>
      <c r="DA10" s="655"/>
      <c r="DB10" s="655"/>
      <c r="DC10" s="655"/>
      <c r="DD10" s="634" t="s">
        <v>141</v>
      </c>
      <c r="DE10" s="629"/>
      <c r="DF10" s="629"/>
      <c r="DG10" s="629"/>
      <c r="DH10" s="629"/>
      <c r="DI10" s="629"/>
      <c r="DJ10" s="629"/>
      <c r="DK10" s="629"/>
      <c r="DL10" s="629"/>
      <c r="DM10" s="629"/>
      <c r="DN10" s="629"/>
      <c r="DO10" s="629"/>
      <c r="DP10" s="630"/>
      <c r="DQ10" s="634" t="s">
        <v>251</v>
      </c>
      <c r="DR10" s="629"/>
      <c r="DS10" s="629"/>
      <c r="DT10" s="629"/>
      <c r="DU10" s="629"/>
      <c r="DV10" s="629"/>
      <c r="DW10" s="629"/>
      <c r="DX10" s="629"/>
      <c r="DY10" s="629"/>
      <c r="DZ10" s="629"/>
      <c r="EA10" s="629"/>
      <c r="EB10" s="629"/>
      <c r="EC10" s="669"/>
    </row>
    <row r="11" spans="2:143" ht="11.25" customHeight="1" x14ac:dyDescent="0.15">
      <c r="B11" s="625" t="s">
        <v>254</v>
      </c>
      <c r="C11" s="626"/>
      <c r="D11" s="626"/>
      <c r="E11" s="626"/>
      <c r="F11" s="626"/>
      <c r="G11" s="626"/>
      <c r="H11" s="626"/>
      <c r="I11" s="626"/>
      <c r="J11" s="626"/>
      <c r="K11" s="626"/>
      <c r="L11" s="626"/>
      <c r="M11" s="626"/>
      <c r="N11" s="626"/>
      <c r="O11" s="626"/>
      <c r="P11" s="626"/>
      <c r="Q11" s="627"/>
      <c r="R11" s="628">
        <v>633232</v>
      </c>
      <c r="S11" s="629"/>
      <c r="T11" s="629"/>
      <c r="U11" s="629"/>
      <c r="V11" s="629"/>
      <c r="W11" s="629"/>
      <c r="X11" s="629"/>
      <c r="Y11" s="630"/>
      <c r="Z11" s="631">
        <v>4.5</v>
      </c>
      <c r="AA11" s="632"/>
      <c r="AB11" s="632"/>
      <c r="AC11" s="633"/>
      <c r="AD11" s="634">
        <v>633232</v>
      </c>
      <c r="AE11" s="629"/>
      <c r="AF11" s="629"/>
      <c r="AG11" s="629"/>
      <c r="AH11" s="629"/>
      <c r="AI11" s="629"/>
      <c r="AJ11" s="629"/>
      <c r="AK11" s="630"/>
      <c r="AL11" s="631">
        <v>10.1</v>
      </c>
      <c r="AM11" s="632"/>
      <c r="AN11" s="632"/>
      <c r="AO11" s="657"/>
      <c r="AP11" s="625" t="s">
        <v>255</v>
      </c>
      <c r="AQ11" s="626"/>
      <c r="AR11" s="626"/>
      <c r="AS11" s="626"/>
      <c r="AT11" s="626"/>
      <c r="AU11" s="626"/>
      <c r="AV11" s="626"/>
      <c r="AW11" s="626"/>
      <c r="AX11" s="626"/>
      <c r="AY11" s="626"/>
      <c r="AZ11" s="626"/>
      <c r="BA11" s="626"/>
      <c r="BB11" s="626"/>
      <c r="BC11" s="626"/>
      <c r="BD11" s="626"/>
      <c r="BE11" s="626"/>
      <c r="BF11" s="627"/>
      <c r="BG11" s="628">
        <v>84802</v>
      </c>
      <c r="BH11" s="629"/>
      <c r="BI11" s="629"/>
      <c r="BJ11" s="629"/>
      <c r="BK11" s="629"/>
      <c r="BL11" s="629"/>
      <c r="BM11" s="629"/>
      <c r="BN11" s="630"/>
      <c r="BO11" s="655">
        <v>3.1</v>
      </c>
      <c r="BP11" s="655"/>
      <c r="BQ11" s="655"/>
      <c r="BR11" s="655"/>
      <c r="BS11" s="656" t="s">
        <v>251</v>
      </c>
      <c r="BT11" s="656"/>
      <c r="BU11" s="656"/>
      <c r="BV11" s="656"/>
      <c r="BW11" s="656"/>
      <c r="BX11" s="656"/>
      <c r="BY11" s="656"/>
      <c r="BZ11" s="656"/>
      <c r="CA11" s="656"/>
      <c r="CB11" s="723"/>
      <c r="CD11" s="670" t="s">
        <v>256</v>
      </c>
      <c r="CE11" s="667"/>
      <c r="CF11" s="667"/>
      <c r="CG11" s="667"/>
      <c r="CH11" s="667"/>
      <c r="CI11" s="667"/>
      <c r="CJ11" s="667"/>
      <c r="CK11" s="667"/>
      <c r="CL11" s="667"/>
      <c r="CM11" s="667"/>
      <c r="CN11" s="667"/>
      <c r="CO11" s="667"/>
      <c r="CP11" s="667"/>
      <c r="CQ11" s="668"/>
      <c r="CR11" s="628">
        <v>482219</v>
      </c>
      <c r="CS11" s="629"/>
      <c r="CT11" s="629"/>
      <c r="CU11" s="629"/>
      <c r="CV11" s="629"/>
      <c r="CW11" s="629"/>
      <c r="CX11" s="629"/>
      <c r="CY11" s="630"/>
      <c r="CZ11" s="655">
        <v>3.7</v>
      </c>
      <c r="DA11" s="655"/>
      <c r="DB11" s="655"/>
      <c r="DC11" s="655"/>
      <c r="DD11" s="634">
        <v>113347</v>
      </c>
      <c r="DE11" s="629"/>
      <c r="DF11" s="629"/>
      <c r="DG11" s="629"/>
      <c r="DH11" s="629"/>
      <c r="DI11" s="629"/>
      <c r="DJ11" s="629"/>
      <c r="DK11" s="629"/>
      <c r="DL11" s="629"/>
      <c r="DM11" s="629"/>
      <c r="DN11" s="629"/>
      <c r="DO11" s="629"/>
      <c r="DP11" s="630"/>
      <c r="DQ11" s="634">
        <v>242553</v>
      </c>
      <c r="DR11" s="629"/>
      <c r="DS11" s="629"/>
      <c r="DT11" s="629"/>
      <c r="DU11" s="629"/>
      <c r="DV11" s="629"/>
      <c r="DW11" s="629"/>
      <c r="DX11" s="629"/>
      <c r="DY11" s="629"/>
      <c r="DZ11" s="629"/>
      <c r="EA11" s="629"/>
      <c r="EB11" s="629"/>
      <c r="EC11" s="669"/>
    </row>
    <row r="12" spans="2:143" ht="11.25" customHeight="1" x14ac:dyDescent="0.15">
      <c r="B12" s="625" t="s">
        <v>257</v>
      </c>
      <c r="C12" s="626"/>
      <c r="D12" s="626"/>
      <c r="E12" s="626"/>
      <c r="F12" s="626"/>
      <c r="G12" s="626"/>
      <c r="H12" s="626"/>
      <c r="I12" s="626"/>
      <c r="J12" s="626"/>
      <c r="K12" s="626"/>
      <c r="L12" s="626"/>
      <c r="M12" s="626"/>
      <c r="N12" s="626"/>
      <c r="O12" s="626"/>
      <c r="P12" s="626"/>
      <c r="Q12" s="627"/>
      <c r="R12" s="628">
        <v>24344</v>
      </c>
      <c r="S12" s="629"/>
      <c r="T12" s="629"/>
      <c r="U12" s="629"/>
      <c r="V12" s="629"/>
      <c r="W12" s="629"/>
      <c r="X12" s="629"/>
      <c r="Y12" s="630"/>
      <c r="Z12" s="655">
        <v>0.2</v>
      </c>
      <c r="AA12" s="655"/>
      <c r="AB12" s="655"/>
      <c r="AC12" s="655"/>
      <c r="AD12" s="656">
        <v>24344</v>
      </c>
      <c r="AE12" s="656"/>
      <c r="AF12" s="656"/>
      <c r="AG12" s="656"/>
      <c r="AH12" s="656"/>
      <c r="AI12" s="656"/>
      <c r="AJ12" s="656"/>
      <c r="AK12" s="656"/>
      <c r="AL12" s="631">
        <v>0.4</v>
      </c>
      <c r="AM12" s="632"/>
      <c r="AN12" s="632"/>
      <c r="AO12" s="657"/>
      <c r="AP12" s="625" t="s">
        <v>258</v>
      </c>
      <c r="AQ12" s="626"/>
      <c r="AR12" s="626"/>
      <c r="AS12" s="626"/>
      <c r="AT12" s="626"/>
      <c r="AU12" s="626"/>
      <c r="AV12" s="626"/>
      <c r="AW12" s="626"/>
      <c r="AX12" s="626"/>
      <c r="AY12" s="626"/>
      <c r="AZ12" s="626"/>
      <c r="BA12" s="626"/>
      <c r="BB12" s="626"/>
      <c r="BC12" s="626"/>
      <c r="BD12" s="626"/>
      <c r="BE12" s="626"/>
      <c r="BF12" s="627"/>
      <c r="BG12" s="628">
        <v>1121554</v>
      </c>
      <c r="BH12" s="629"/>
      <c r="BI12" s="629"/>
      <c r="BJ12" s="629"/>
      <c r="BK12" s="629"/>
      <c r="BL12" s="629"/>
      <c r="BM12" s="629"/>
      <c r="BN12" s="630"/>
      <c r="BO12" s="655">
        <v>41.1</v>
      </c>
      <c r="BP12" s="655"/>
      <c r="BQ12" s="655"/>
      <c r="BR12" s="655"/>
      <c r="BS12" s="656" t="s">
        <v>251</v>
      </c>
      <c r="BT12" s="656"/>
      <c r="BU12" s="656"/>
      <c r="BV12" s="656"/>
      <c r="BW12" s="656"/>
      <c r="BX12" s="656"/>
      <c r="BY12" s="656"/>
      <c r="BZ12" s="656"/>
      <c r="CA12" s="656"/>
      <c r="CB12" s="723"/>
      <c r="CD12" s="670" t="s">
        <v>259</v>
      </c>
      <c r="CE12" s="667"/>
      <c r="CF12" s="667"/>
      <c r="CG12" s="667"/>
      <c r="CH12" s="667"/>
      <c r="CI12" s="667"/>
      <c r="CJ12" s="667"/>
      <c r="CK12" s="667"/>
      <c r="CL12" s="667"/>
      <c r="CM12" s="667"/>
      <c r="CN12" s="667"/>
      <c r="CO12" s="667"/>
      <c r="CP12" s="667"/>
      <c r="CQ12" s="668"/>
      <c r="CR12" s="628">
        <v>195385</v>
      </c>
      <c r="CS12" s="629"/>
      <c r="CT12" s="629"/>
      <c r="CU12" s="629"/>
      <c r="CV12" s="629"/>
      <c r="CW12" s="629"/>
      <c r="CX12" s="629"/>
      <c r="CY12" s="630"/>
      <c r="CZ12" s="655">
        <v>1.5</v>
      </c>
      <c r="DA12" s="655"/>
      <c r="DB12" s="655"/>
      <c r="DC12" s="655"/>
      <c r="DD12" s="634" t="s">
        <v>141</v>
      </c>
      <c r="DE12" s="629"/>
      <c r="DF12" s="629"/>
      <c r="DG12" s="629"/>
      <c r="DH12" s="629"/>
      <c r="DI12" s="629"/>
      <c r="DJ12" s="629"/>
      <c r="DK12" s="629"/>
      <c r="DL12" s="629"/>
      <c r="DM12" s="629"/>
      <c r="DN12" s="629"/>
      <c r="DO12" s="629"/>
      <c r="DP12" s="630"/>
      <c r="DQ12" s="634">
        <v>142059</v>
      </c>
      <c r="DR12" s="629"/>
      <c r="DS12" s="629"/>
      <c r="DT12" s="629"/>
      <c r="DU12" s="629"/>
      <c r="DV12" s="629"/>
      <c r="DW12" s="629"/>
      <c r="DX12" s="629"/>
      <c r="DY12" s="629"/>
      <c r="DZ12" s="629"/>
      <c r="EA12" s="629"/>
      <c r="EB12" s="629"/>
      <c r="EC12" s="669"/>
    </row>
    <row r="13" spans="2:143" ht="11.25" customHeight="1" x14ac:dyDescent="0.15">
      <c r="B13" s="625" t="s">
        <v>260</v>
      </c>
      <c r="C13" s="626"/>
      <c r="D13" s="626"/>
      <c r="E13" s="626"/>
      <c r="F13" s="626"/>
      <c r="G13" s="626"/>
      <c r="H13" s="626"/>
      <c r="I13" s="626"/>
      <c r="J13" s="626"/>
      <c r="K13" s="626"/>
      <c r="L13" s="626"/>
      <c r="M13" s="626"/>
      <c r="N13" s="626"/>
      <c r="O13" s="626"/>
      <c r="P13" s="626"/>
      <c r="Q13" s="627"/>
      <c r="R13" s="628" t="s">
        <v>141</v>
      </c>
      <c r="S13" s="629"/>
      <c r="T13" s="629"/>
      <c r="U13" s="629"/>
      <c r="V13" s="629"/>
      <c r="W13" s="629"/>
      <c r="X13" s="629"/>
      <c r="Y13" s="630"/>
      <c r="Z13" s="655" t="s">
        <v>239</v>
      </c>
      <c r="AA13" s="655"/>
      <c r="AB13" s="655"/>
      <c r="AC13" s="655"/>
      <c r="AD13" s="656" t="s">
        <v>251</v>
      </c>
      <c r="AE13" s="656"/>
      <c r="AF13" s="656"/>
      <c r="AG13" s="656"/>
      <c r="AH13" s="656"/>
      <c r="AI13" s="656"/>
      <c r="AJ13" s="656"/>
      <c r="AK13" s="656"/>
      <c r="AL13" s="631" t="s">
        <v>141</v>
      </c>
      <c r="AM13" s="632"/>
      <c r="AN13" s="632"/>
      <c r="AO13" s="657"/>
      <c r="AP13" s="625" t="s">
        <v>261</v>
      </c>
      <c r="AQ13" s="626"/>
      <c r="AR13" s="626"/>
      <c r="AS13" s="626"/>
      <c r="AT13" s="626"/>
      <c r="AU13" s="626"/>
      <c r="AV13" s="626"/>
      <c r="AW13" s="626"/>
      <c r="AX13" s="626"/>
      <c r="AY13" s="626"/>
      <c r="AZ13" s="626"/>
      <c r="BA13" s="626"/>
      <c r="BB13" s="626"/>
      <c r="BC13" s="626"/>
      <c r="BD13" s="626"/>
      <c r="BE13" s="626"/>
      <c r="BF13" s="627"/>
      <c r="BG13" s="628">
        <v>1115708</v>
      </c>
      <c r="BH13" s="629"/>
      <c r="BI13" s="629"/>
      <c r="BJ13" s="629"/>
      <c r="BK13" s="629"/>
      <c r="BL13" s="629"/>
      <c r="BM13" s="629"/>
      <c r="BN13" s="630"/>
      <c r="BO13" s="655">
        <v>40.9</v>
      </c>
      <c r="BP13" s="655"/>
      <c r="BQ13" s="655"/>
      <c r="BR13" s="655"/>
      <c r="BS13" s="656" t="s">
        <v>239</v>
      </c>
      <c r="BT13" s="656"/>
      <c r="BU13" s="656"/>
      <c r="BV13" s="656"/>
      <c r="BW13" s="656"/>
      <c r="BX13" s="656"/>
      <c r="BY13" s="656"/>
      <c r="BZ13" s="656"/>
      <c r="CA13" s="656"/>
      <c r="CB13" s="723"/>
      <c r="CD13" s="670" t="s">
        <v>262</v>
      </c>
      <c r="CE13" s="667"/>
      <c r="CF13" s="667"/>
      <c r="CG13" s="667"/>
      <c r="CH13" s="667"/>
      <c r="CI13" s="667"/>
      <c r="CJ13" s="667"/>
      <c r="CK13" s="667"/>
      <c r="CL13" s="667"/>
      <c r="CM13" s="667"/>
      <c r="CN13" s="667"/>
      <c r="CO13" s="667"/>
      <c r="CP13" s="667"/>
      <c r="CQ13" s="668"/>
      <c r="CR13" s="628">
        <v>472285</v>
      </c>
      <c r="CS13" s="629"/>
      <c r="CT13" s="629"/>
      <c r="CU13" s="629"/>
      <c r="CV13" s="629"/>
      <c r="CW13" s="629"/>
      <c r="CX13" s="629"/>
      <c r="CY13" s="630"/>
      <c r="CZ13" s="655">
        <v>3.6</v>
      </c>
      <c r="DA13" s="655"/>
      <c r="DB13" s="655"/>
      <c r="DC13" s="655"/>
      <c r="DD13" s="634">
        <v>155143</v>
      </c>
      <c r="DE13" s="629"/>
      <c r="DF13" s="629"/>
      <c r="DG13" s="629"/>
      <c r="DH13" s="629"/>
      <c r="DI13" s="629"/>
      <c r="DJ13" s="629"/>
      <c r="DK13" s="629"/>
      <c r="DL13" s="629"/>
      <c r="DM13" s="629"/>
      <c r="DN13" s="629"/>
      <c r="DO13" s="629"/>
      <c r="DP13" s="630"/>
      <c r="DQ13" s="634">
        <v>357696</v>
      </c>
      <c r="DR13" s="629"/>
      <c r="DS13" s="629"/>
      <c r="DT13" s="629"/>
      <c r="DU13" s="629"/>
      <c r="DV13" s="629"/>
      <c r="DW13" s="629"/>
      <c r="DX13" s="629"/>
      <c r="DY13" s="629"/>
      <c r="DZ13" s="629"/>
      <c r="EA13" s="629"/>
      <c r="EB13" s="629"/>
      <c r="EC13" s="669"/>
    </row>
    <row r="14" spans="2:143" ht="11.25" customHeight="1" x14ac:dyDescent="0.15">
      <c r="B14" s="625" t="s">
        <v>263</v>
      </c>
      <c r="C14" s="626"/>
      <c r="D14" s="626"/>
      <c r="E14" s="626"/>
      <c r="F14" s="626"/>
      <c r="G14" s="626"/>
      <c r="H14" s="626"/>
      <c r="I14" s="626"/>
      <c r="J14" s="626"/>
      <c r="K14" s="626"/>
      <c r="L14" s="626"/>
      <c r="M14" s="626"/>
      <c r="N14" s="626"/>
      <c r="O14" s="626"/>
      <c r="P14" s="626"/>
      <c r="Q14" s="627"/>
      <c r="R14" s="628" t="s">
        <v>239</v>
      </c>
      <c r="S14" s="629"/>
      <c r="T14" s="629"/>
      <c r="U14" s="629"/>
      <c r="V14" s="629"/>
      <c r="W14" s="629"/>
      <c r="X14" s="629"/>
      <c r="Y14" s="630"/>
      <c r="Z14" s="655" t="s">
        <v>251</v>
      </c>
      <c r="AA14" s="655"/>
      <c r="AB14" s="655"/>
      <c r="AC14" s="655"/>
      <c r="AD14" s="656" t="s">
        <v>251</v>
      </c>
      <c r="AE14" s="656"/>
      <c r="AF14" s="656"/>
      <c r="AG14" s="656"/>
      <c r="AH14" s="656"/>
      <c r="AI14" s="656"/>
      <c r="AJ14" s="656"/>
      <c r="AK14" s="656"/>
      <c r="AL14" s="631" t="s">
        <v>239</v>
      </c>
      <c r="AM14" s="632"/>
      <c r="AN14" s="632"/>
      <c r="AO14" s="657"/>
      <c r="AP14" s="625" t="s">
        <v>264</v>
      </c>
      <c r="AQ14" s="626"/>
      <c r="AR14" s="626"/>
      <c r="AS14" s="626"/>
      <c r="AT14" s="626"/>
      <c r="AU14" s="626"/>
      <c r="AV14" s="626"/>
      <c r="AW14" s="626"/>
      <c r="AX14" s="626"/>
      <c r="AY14" s="626"/>
      <c r="AZ14" s="626"/>
      <c r="BA14" s="626"/>
      <c r="BB14" s="626"/>
      <c r="BC14" s="626"/>
      <c r="BD14" s="626"/>
      <c r="BE14" s="626"/>
      <c r="BF14" s="627"/>
      <c r="BG14" s="628">
        <v>108289</v>
      </c>
      <c r="BH14" s="629"/>
      <c r="BI14" s="629"/>
      <c r="BJ14" s="629"/>
      <c r="BK14" s="629"/>
      <c r="BL14" s="629"/>
      <c r="BM14" s="629"/>
      <c r="BN14" s="630"/>
      <c r="BO14" s="655">
        <v>4</v>
      </c>
      <c r="BP14" s="655"/>
      <c r="BQ14" s="655"/>
      <c r="BR14" s="655"/>
      <c r="BS14" s="656" t="s">
        <v>251</v>
      </c>
      <c r="BT14" s="656"/>
      <c r="BU14" s="656"/>
      <c r="BV14" s="656"/>
      <c r="BW14" s="656"/>
      <c r="BX14" s="656"/>
      <c r="BY14" s="656"/>
      <c r="BZ14" s="656"/>
      <c r="CA14" s="656"/>
      <c r="CB14" s="723"/>
      <c r="CD14" s="670" t="s">
        <v>265</v>
      </c>
      <c r="CE14" s="667"/>
      <c r="CF14" s="667"/>
      <c r="CG14" s="667"/>
      <c r="CH14" s="667"/>
      <c r="CI14" s="667"/>
      <c r="CJ14" s="667"/>
      <c r="CK14" s="667"/>
      <c r="CL14" s="667"/>
      <c r="CM14" s="667"/>
      <c r="CN14" s="667"/>
      <c r="CO14" s="667"/>
      <c r="CP14" s="667"/>
      <c r="CQ14" s="668"/>
      <c r="CR14" s="628">
        <v>416363</v>
      </c>
      <c r="CS14" s="629"/>
      <c r="CT14" s="629"/>
      <c r="CU14" s="629"/>
      <c r="CV14" s="629"/>
      <c r="CW14" s="629"/>
      <c r="CX14" s="629"/>
      <c r="CY14" s="630"/>
      <c r="CZ14" s="655">
        <v>3.2</v>
      </c>
      <c r="DA14" s="655"/>
      <c r="DB14" s="655"/>
      <c r="DC14" s="655"/>
      <c r="DD14" s="634">
        <v>86491</v>
      </c>
      <c r="DE14" s="629"/>
      <c r="DF14" s="629"/>
      <c r="DG14" s="629"/>
      <c r="DH14" s="629"/>
      <c r="DI14" s="629"/>
      <c r="DJ14" s="629"/>
      <c r="DK14" s="629"/>
      <c r="DL14" s="629"/>
      <c r="DM14" s="629"/>
      <c r="DN14" s="629"/>
      <c r="DO14" s="629"/>
      <c r="DP14" s="630"/>
      <c r="DQ14" s="634">
        <v>332907</v>
      </c>
      <c r="DR14" s="629"/>
      <c r="DS14" s="629"/>
      <c r="DT14" s="629"/>
      <c r="DU14" s="629"/>
      <c r="DV14" s="629"/>
      <c r="DW14" s="629"/>
      <c r="DX14" s="629"/>
      <c r="DY14" s="629"/>
      <c r="DZ14" s="629"/>
      <c r="EA14" s="629"/>
      <c r="EB14" s="629"/>
      <c r="EC14" s="669"/>
    </row>
    <row r="15" spans="2:143" ht="11.25" customHeight="1" x14ac:dyDescent="0.15">
      <c r="B15" s="625" t="s">
        <v>266</v>
      </c>
      <c r="C15" s="626"/>
      <c r="D15" s="626"/>
      <c r="E15" s="626"/>
      <c r="F15" s="626"/>
      <c r="G15" s="626"/>
      <c r="H15" s="626"/>
      <c r="I15" s="626"/>
      <c r="J15" s="626"/>
      <c r="K15" s="626"/>
      <c r="L15" s="626"/>
      <c r="M15" s="626"/>
      <c r="N15" s="626"/>
      <c r="O15" s="626"/>
      <c r="P15" s="626"/>
      <c r="Q15" s="627"/>
      <c r="R15" s="628" t="s">
        <v>239</v>
      </c>
      <c r="S15" s="629"/>
      <c r="T15" s="629"/>
      <c r="U15" s="629"/>
      <c r="V15" s="629"/>
      <c r="W15" s="629"/>
      <c r="X15" s="629"/>
      <c r="Y15" s="630"/>
      <c r="Z15" s="655" t="s">
        <v>141</v>
      </c>
      <c r="AA15" s="655"/>
      <c r="AB15" s="655"/>
      <c r="AC15" s="655"/>
      <c r="AD15" s="656" t="s">
        <v>141</v>
      </c>
      <c r="AE15" s="656"/>
      <c r="AF15" s="656"/>
      <c r="AG15" s="656"/>
      <c r="AH15" s="656"/>
      <c r="AI15" s="656"/>
      <c r="AJ15" s="656"/>
      <c r="AK15" s="656"/>
      <c r="AL15" s="631" t="s">
        <v>251</v>
      </c>
      <c r="AM15" s="632"/>
      <c r="AN15" s="632"/>
      <c r="AO15" s="657"/>
      <c r="AP15" s="625" t="s">
        <v>267</v>
      </c>
      <c r="AQ15" s="626"/>
      <c r="AR15" s="626"/>
      <c r="AS15" s="626"/>
      <c r="AT15" s="626"/>
      <c r="AU15" s="626"/>
      <c r="AV15" s="626"/>
      <c r="AW15" s="626"/>
      <c r="AX15" s="626"/>
      <c r="AY15" s="626"/>
      <c r="AZ15" s="626"/>
      <c r="BA15" s="626"/>
      <c r="BB15" s="626"/>
      <c r="BC15" s="626"/>
      <c r="BD15" s="626"/>
      <c r="BE15" s="626"/>
      <c r="BF15" s="627"/>
      <c r="BG15" s="628">
        <v>120220</v>
      </c>
      <c r="BH15" s="629"/>
      <c r="BI15" s="629"/>
      <c r="BJ15" s="629"/>
      <c r="BK15" s="629"/>
      <c r="BL15" s="629"/>
      <c r="BM15" s="629"/>
      <c r="BN15" s="630"/>
      <c r="BO15" s="655">
        <v>4.4000000000000004</v>
      </c>
      <c r="BP15" s="655"/>
      <c r="BQ15" s="655"/>
      <c r="BR15" s="655"/>
      <c r="BS15" s="656" t="s">
        <v>239</v>
      </c>
      <c r="BT15" s="656"/>
      <c r="BU15" s="656"/>
      <c r="BV15" s="656"/>
      <c r="BW15" s="656"/>
      <c r="BX15" s="656"/>
      <c r="BY15" s="656"/>
      <c r="BZ15" s="656"/>
      <c r="CA15" s="656"/>
      <c r="CB15" s="723"/>
      <c r="CD15" s="670" t="s">
        <v>268</v>
      </c>
      <c r="CE15" s="667"/>
      <c r="CF15" s="667"/>
      <c r="CG15" s="667"/>
      <c r="CH15" s="667"/>
      <c r="CI15" s="667"/>
      <c r="CJ15" s="667"/>
      <c r="CK15" s="667"/>
      <c r="CL15" s="667"/>
      <c r="CM15" s="667"/>
      <c r="CN15" s="667"/>
      <c r="CO15" s="667"/>
      <c r="CP15" s="667"/>
      <c r="CQ15" s="668"/>
      <c r="CR15" s="628">
        <v>1220999</v>
      </c>
      <c r="CS15" s="629"/>
      <c r="CT15" s="629"/>
      <c r="CU15" s="629"/>
      <c r="CV15" s="629"/>
      <c r="CW15" s="629"/>
      <c r="CX15" s="629"/>
      <c r="CY15" s="630"/>
      <c r="CZ15" s="655">
        <v>9.3000000000000007</v>
      </c>
      <c r="DA15" s="655"/>
      <c r="DB15" s="655"/>
      <c r="DC15" s="655"/>
      <c r="DD15" s="634">
        <v>129170</v>
      </c>
      <c r="DE15" s="629"/>
      <c r="DF15" s="629"/>
      <c r="DG15" s="629"/>
      <c r="DH15" s="629"/>
      <c r="DI15" s="629"/>
      <c r="DJ15" s="629"/>
      <c r="DK15" s="629"/>
      <c r="DL15" s="629"/>
      <c r="DM15" s="629"/>
      <c r="DN15" s="629"/>
      <c r="DO15" s="629"/>
      <c r="DP15" s="630"/>
      <c r="DQ15" s="634">
        <v>1019671</v>
      </c>
      <c r="DR15" s="629"/>
      <c r="DS15" s="629"/>
      <c r="DT15" s="629"/>
      <c r="DU15" s="629"/>
      <c r="DV15" s="629"/>
      <c r="DW15" s="629"/>
      <c r="DX15" s="629"/>
      <c r="DY15" s="629"/>
      <c r="DZ15" s="629"/>
      <c r="EA15" s="629"/>
      <c r="EB15" s="629"/>
      <c r="EC15" s="669"/>
    </row>
    <row r="16" spans="2:143" ht="11.25" customHeight="1" x14ac:dyDescent="0.15">
      <c r="B16" s="625" t="s">
        <v>269</v>
      </c>
      <c r="C16" s="626"/>
      <c r="D16" s="626"/>
      <c r="E16" s="626"/>
      <c r="F16" s="626"/>
      <c r="G16" s="626"/>
      <c r="H16" s="626"/>
      <c r="I16" s="626"/>
      <c r="J16" s="626"/>
      <c r="K16" s="626"/>
      <c r="L16" s="626"/>
      <c r="M16" s="626"/>
      <c r="N16" s="626"/>
      <c r="O16" s="626"/>
      <c r="P16" s="626"/>
      <c r="Q16" s="627"/>
      <c r="R16" s="628">
        <v>6916</v>
      </c>
      <c r="S16" s="629"/>
      <c r="T16" s="629"/>
      <c r="U16" s="629"/>
      <c r="V16" s="629"/>
      <c r="W16" s="629"/>
      <c r="X16" s="629"/>
      <c r="Y16" s="630"/>
      <c r="Z16" s="655">
        <v>0</v>
      </c>
      <c r="AA16" s="655"/>
      <c r="AB16" s="655"/>
      <c r="AC16" s="655"/>
      <c r="AD16" s="656">
        <v>6916</v>
      </c>
      <c r="AE16" s="656"/>
      <c r="AF16" s="656"/>
      <c r="AG16" s="656"/>
      <c r="AH16" s="656"/>
      <c r="AI16" s="656"/>
      <c r="AJ16" s="656"/>
      <c r="AK16" s="656"/>
      <c r="AL16" s="631">
        <v>0.1</v>
      </c>
      <c r="AM16" s="632"/>
      <c r="AN16" s="632"/>
      <c r="AO16" s="657"/>
      <c r="AP16" s="625" t="s">
        <v>270</v>
      </c>
      <c r="AQ16" s="626"/>
      <c r="AR16" s="626"/>
      <c r="AS16" s="626"/>
      <c r="AT16" s="626"/>
      <c r="AU16" s="626"/>
      <c r="AV16" s="626"/>
      <c r="AW16" s="626"/>
      <c r="AX16" s="626"/>
      <c r="AY16" s="626"/>
      <c r="AZ16" s="626"/>
      <c r="BA16" s="626"/>
      <c r="BB16" s="626"/>
      <c r="BC16" s="626"/>
      <c r="BD16" s="626"/>
      <c r="BE16" s="626"/>
      <c r="BF16" s="627"/>
      <c r="BG16" s="628" t="s">
        <v>141</v>
      </c>
      <c r="BH16" s="629"/>
      <c r="BI16" s="629"/>
      <c r="BJ16" s="629"/>
      <c r="BK16" s="629"/>
      <c r="BL16" s="629"/>
      <c r="BM16" s="629"/>
      <c r="BN16" s="630"/>
      <c r="BO16" s="655" t="s">
        <v>141</v>
      </c>
      <c r="BP16" s="655"/>
      <c r="BQ16" s="655"/>
      <c r="BR16" s="655"/>
      <c r="BS16" s="656" t="s">
        <v>239</v>
      </c>
      <c r="BT16" s="656"/>
      <c r="BU16" s="656"/>
      <c r="BV16" s="656"/>
      <c r="BW16" s="656"/>
      <c r="BX16" s="656"/>
      <c r="BY16" s="656"/>
      <c r="BZ16" s="656"/>
      <c r="CA16" s="656"/>
      <c r="CB16" s="723"/>
      <c r="CD16" s="670" t="s">
        <v>271</v>
      </c>
      <c r="CE16" s="667"/>
      <c r="CF16" s="667"/>
      <c r="CG16" s="667"/>
      <c r="CH16" s="667"/>
      <c r="CI16" s="667"/>
      <c r="CJ16" s="667"/>
      <c r="CK16" s="667"/>
      <c r="CL16" s="667"/>
      <c r="CM16" s="667"/>
      <c r="CN16" s="667"/>
      <c r="CO16" s="667"/>
      <c r="CP16" s="667"/>
      <c r="CQ16" s="668"/>
      <c r="CR16" s="628" t="s">
        <v>239</v>
      </c>
      <c r="CS16" s="629"/>
      <c r="CT16" s="629"/>
      <c r="CU16" s="629"/>
      <c r="CV16" s="629"/>
      <c r="CW16" s="629"/>
      <c r="CX16" s="629"/>
      <c r="CY16" s="630"/>
      <c r="CZ16" s="655" t="s">
        <v>251</v>
      </c>
      <c r="DA16" s="655"/>
      <c r="DB16" s="655"/>
      <c r="DC16" s="655"/>
      <c r="DD16" s="634" t="s">
        <v>251</v>
      </c>
      <c r="DE16" s="629"/>
      <c r="DF16" s="629"/>
      <c r="DG16" s="629"/>
      <c r="DH16" s="629"/>
      <c r="DI16" s="629"/>
      <c r="DJ16" s="629"/>
      <c r="DK16" s="629"/>
      <c r="DL16" s="629"/>
      <c r="DM16" s="629"/>
      <c r="DN16" s="629"/>
      <c r="DO16" s="629"/>
      <c r="DP16" s="630"/>
      <c r="DQ16" s="634" t="s">
        <v>141</v>
      </c>
      <c r="DR16" s="629"/>
      <c r="DS16" s="629"/>
      <c r="DT16" s="629"/>
      <c r="DU16" s="629"/>
      <c r="DV16" s="629"/>
      <c r="DW16" s="629"/>
      <c r="DX16" s="629"/>
      <c r="DY16" s="629"/>
      <c r="DZ16" s="629"/>
      <c r="EA16" s="629"/>
      <c r="EB16" s="629"/>
      <c r="EC16" s="669"/>
    </row>
    <row r="17" spans="2:133" ht="11.25" customHeight="1" x14ac:dyDescent="0.15">
      <c r="B17" s="625" t="s">
        <v>272</v>
      </c>
      <c r="C17" s="626"/>
      <c r="D17" s="626"/>
      <c r="E17" s="626"/>
      <c r="F17" s="626"/>
      <c r="G17" s="626"/>
      <c r="H17" s="626"/>
      <c r="I17" s="626"/>
      <c r="J17" s="626"/>
      <c r="K17" s="626"/>
      <c r="L17" s="626"/>
      <c r="M17" s="626"/>
      <c r="N17" s="626"/>
      <c r="O17" s="626"/>
      <c r="P17" s="626"/>
      <c r="Q17" s="627"/>
      <c r="R17" s="628">
        <v>32013</v>
      </c>
      <c r="S17" s="629"/>
      <c r="T17" s="629"/>
      <c r="U17" s="629"/>
      <c r="V17" s="629"/>
      <c r="W17" s="629"/>
      <c r="X17" s="629"/>
      <c r="Y17" s="630"/>
      <c r="Z17" s="655">
        <v>0.2</v>
      </c>
      <c r="AA17" s="655"/>
      <c r="AB17" s="655"/>
      <c r="AC17" s="655"/>
      <c r="AD17" s="656">
        <v>32013</v>
      </c>
      <c r="AE17" s="656"/>
      <c r="AF17" s="656"/>
      <c r="AG17" s="656"/>
      <c r="AH17" s="656"/>
      <c r="AI17" s="656"/>
      <c r="AJ17" s="656"/>
      <c r="AK17" s="656"/>
      <c r="AL17" s="631">
        <v>0.5</v>
      </c>
      <c r="AM17" s="632"/>
      <c r="AN17" s="632"/>
      <c r="AO17" s="657"/>
      <c r="AP17" s="625" t="s">
        <v>273</v>
      </c>
      <c r="AQ17" s="626"/>
      <c r="AR17" s="626"/>
      <c r="AS17" s="626"/>
      <c r="AT17" s="626"/>
      <c r="AU17" s="626"/>
      <c r="AV17" s="626"/>
      <c r="AW17" s="626"/>
      <c r="AX17" s="626"/>
      <c r="AY17" s="626"/>
      <c r="AZ17" s="626"/>
      <c r="BA17" s="626"/>
      <c r="BB17" s="626"/>
      <c r="BC17" s="626"/>
      <c r="BD17" s="626"/>
      <c r="BE17" s="626"/>
      <c r="BF17" s="627"/>
      <c r="BG17" s="628" t="s">
        <v>251</v>
      </c>
      <c r="BH17" s="629"/>
      <c r="BI17" s="629"/>
      <c r="BJ17" s="629"/>
      <c r="BK17" s="629"/>
      <c r="BL17" s="629"/>
      <c r="BM17" s="629"/>
      <c r="BN17" s="630"/>
      <c r="BO17" s="655" t="s">
        <v>141</v>
      </c>
      <c r="BP17" s="655"/>
      <c r="BQ17" s="655"/>
      <c r="BR17" s="655"/>
      <c r="BS17" s="656" t="s">
        <v>239</v>
      </c>
      <c r="BT17" s="656"/>
      <c r="BU17" s="656"/>
      <c r="BV17" s="656"/>
      <c r="BW17" s="656"/>
      <c r="BX17" s="656"/>
      <c r="BY17" s="656"/>
      <c r="BZ17" s="656"/>
      <c r="CA17" s="656"/>
      <c r="CB17" s="723"/>
      <c r="CD17" s="670" t="s">
        <v>274</v>
      </c>
      <c r="CE17" s="667"/>
      <c r="CF17" s="667"/>
      <c r="CG17" s="667"/>
      <c r="CH17" s="667"/>
      <c r="CI17" s="667"/>
      <c r="CJ17" s="667"/>
      <c r="CK17" s="667"/>
      <c r="CL17" s="667"/>
      <c r="CM17" s="667"/>
      <c r="CN17" s="667"/>
      <c r="CO17" s="667"/>
      <c r="CP17" s="667"/>
      <c r="CQ17" s="668"/>
      <c r="CR17" s="628">
        <v>699995</v>
      </c>
      <c r="CS17" s="629"/>
      <c r="CT17" s="629"/>
      <c r="CU17" s="629"/>
      <c r="CV17" s="629"/>
      <c r="CW17" s="629"/>
      <c r="CX17" s="629"/>
      <c r="CY17" s="630"/>
      <c r="CZ17" s="655">
        <v>5.3</v>
      </c>
      <c r="DA17" s="655"/>
      <c r="DB17" s="655"/>
      <c r="DC17" s="655"/>
      <c r="DD17" s="634" t="s">
        <v>141</v>
      </c>
      <c r="DE17" s="629"/>
      <c r="DF17" s="629"/>
      <c r="DG17" s="629"/>
      <c r="DH17" s="629"/>
      <c r="DI17" s="629"/>
      <c r="DJ17" s="629"/>
      <c r="DK17" s="629"/>
      <c r="DL17" s="629"/>
      <c r="DM17" s="629"/>
      <c r="DN17" s="629"/>
      <c r="DO17" s="629"/>
      <c r="DP17" s="630"/>
      <c r="DQ17" s="634">
        <v>699995</v>
      </c>
      <c r="DR17" s="629"/>
      <c r="DS17" s="629"/>
      <c r="DT17" s="629"/>
      <c r="DU17" s="629"/>
      <c r="DV17" s="629"/>
      <c r="DW17" s="629"/>
      <c r="DX17" s="629"/>
      <c r="DY17" s="629"/>
      <c r="DZ17" s="629"/>
      <c r="EA17" s="629"/>
      <c r="EB17" s="629"/>
      <c r="EC17" s="669"/>
    </row>
    <row r="18" spans="2:133" ht="11.25" customHeight="1" x14ac:dyDescent="0.15">
      <c r="B18" s="625" t="s">
        <v>275</v>
      </c>
      <c r="C18" s="626"/>
      <c r="D18" s="626"/>
      <c r="E18" s="626"/>
      <c r="F18" s="626"/>
      <c r="G18" s="626"/>
      <c r="H18" s="626"/>
      <c r="I18" s="626"/>
      <c r="J18" s="626"/>
      <c r="K18" s="626"/>
      <c r="L18" s="626"/>
      <c r="M18" s="626"/>
      <c r="N18" s="626"/>
      <c r="O18" s="626"/>
      <c r="P18" s="626"/>
      <c r="Q18" s="627"/>
      <c r="R18" s="628">
        <v>73779</v>
      </c>
      <c r="S18" s="629"/>
      <c r="T18" s="629"/>
      <c r="U18" s="629"/>
      <c r="V18" s="629"/>
      <c r="W18" s="629"/>
      <c r="X18" s="629"/>
      <c r="Y18" s="630"/>
      <c r="Z18" s="655">
        <v>0.5</v>
      </c>
      <c r="AA18" s="655"/>
      <c r="AB18" s="655"/>
      <c r="AC18" s="655"/>
      <c r="AD18" s="656">
        <v>73779</v>
      </c>
      <c r="AE18" s="656"/>
      <c r="AF18" s="656"/>
      <c r="AG18" s="656"/>
      <c r="AH18" s="656"/>
      <c r="AI18" s="656"/>
      <c r="AJ18" s="656"/>
      <c r="AK18" s="656"/>
      <c r="AL18" s="631">
        <v>1.2</v>
      </c>
      <c r="AM18" s="632"/>
      <c r="AN18" s="632"/>
      <c r="AO18" s="657"/>
      <c r="AP18" s="625" t="s">
        <v>276</v>
      </c>
      <c r="AQ18" s="626"/>
      <c r="AR18" s="626"/>
      <c r="AS18" s="626"/>
      <c r="AT18" s="626"/>
      <c r="AU18" s="626"/>
      <c r="AV18" s="626"/>
      <c r="AW18" s="626"/>
      <c r="AX18" s="626"/>
      <c r="AY18" s="626"/>
      <c r="AZ18" s="626"/>
      <c r="BA18" s="626"/>
      <c r="BB18" s="626"/>
      <c r="BC18" s="626"/>
      <c r="BD18" s="626"/>
      <c r="BE18" s="626"/>
      <c r="BF18" s="627"/>
      <c r="BG18" s="628" t="s">
        <v>239</v>
      </c>
      <c r="BH18" s="629"/>
      <c r="BI18" s="629"/>
      <c r="BJ18" s="629"/>
      <c r="BK18" s="629"/>
      <c r="BL18" s="629"/>
      <c r="BM18" s="629"/>
      <c r="BN18" s="630"/>
      <c r="BO18" s="655" t="s">
        <v>141</v>
      </c>
      <c r="BP18" s="655"/>
      <c r="BQ18" s="655"/>
      <c r="BR18" s="655"/>
      <c r="BS18" s="656" t="s">
        <v>251</v>
      </c>
      <c r="BT18" s="656"/>
      <c r="BU18" s="656"/>
      <c r="BV18" s="656"/>
      <c r="BW18" s="656"/>
      <c r="BX18" s="656"/>
      <c r="BY18" s="656"/>
      <c r="BZ18" s="656"/>
      <c r="CA18" s="656"/>
      <c r="CB18" s="723"/>
      <c r="CD18" s="670" t="s">
        <v>277</v>
      </c>
      <c r="CE18" s="667"/>
      <c r="CF18" s="667"/>
      <c r="CG18" s="667"/>
      <c r="CH18" s="667"/>
      <c r="CI18" s="667"/>
      <c r="CJ18" s="667"/>
      <c r="CK18" s="667"/>
      <c r="CL18" s="667"/>
      <c r="CM18" s="667"/>
      <c r="CN18" s="667"/>
      <c r="CO18" s="667"/>
      <c r="CP18" s="667"/>
      <c r="CQ18" s="668"/>
      <c r="CR18" s="628" t="s">
        <v>239</v>
      </c>
      <c r="CS18" s="629"/>
      <c r="CT18" s="629"/>
      <c r="CU18" s="629"/>
      <c r="CV18" s="629"/>
      <c r="CW18" s="629"/>
      <c r="CX18" s="629"/>
      <c r="CY18" s="630"/>
      <c r="CZ18" s="655" t="s">
        <v>141</v>
      </c>
      <c r="DA18" s="655"/>
      <c r="DB18" s="655"/>
      <c r="DC18" s="655"/>
      <c r="DD18" s="634" t="s">
        <v>239</v>
      </c>
      <c r="DE18" s="629"/>
      <c r="DF18" s="629"/>
      <c r="DG18" s="629"/>
      <c r="DH18" s="629"/>
      <c r="DI18" s="629"/>
      <c r="DJ18" s="629"/>
      <c r="DK18" s="629"/>
      <c r="DL18" s="629"/>
      <c r="DM18" s="629"/>
      <c r="DN18" s="629"/>
      <c r="DO18" s="629"/>
      <c r="DP18" s="630"/>
      <c r="DQ18" s="634" t="s">
        <v>239</v>
      </c>
      <c r="DR18" s="629"/>
      <c r="DS18" s="629"/>
      <c r="DT18" s="629"/>
      <c r="DU18" s="629"/>
      <c r="DV18" s="629"/>
      <c r="DW18" s="629"/>
      <c r="DX18" s="629"/>
      <c r="DY18" s="629"/>
      <c r="DZ18" s="629"/>
      <c r="EA18" s="629"/>
      <c r="EB18" s="629"/>
      <c r="EC18" s="669"/>
    </row>
    <row r="19" spans="2:133" ht="11.25" customHeight="1" x14ac:dyDescent="0.15">
      <c r="B19" s="625" t="s">
        <v>278</v>
      </c>
      <c r="C19" s="626"/>
      <c r="D19" s="626"/>
      <c r="E19" s="626"/>
      <c r="F19" s="626"/>
      <c r="G19" s="626"/>
      <c r="H19" s="626"/>
      <c r="I19" s="626"/>
      <c r="J19" s="626"/>
      <c r="K19" s="626"/>
      <c r="L19" s="626"/>
      <c r="M19" s="626"/>
      <c r="N19" s="626"/>
      <c r="O19" s="626"/>
      <c r="P19" s="626"/>
      <c r="Q19" s="627"/>
      <c r="R19" s="628">
        <v>28280</v>
      </c>
      <c r="S19" s="629"/>
      <c r="T19" s="629"/>
      <c r="U19" s="629"/>
      <c r="V19" s="629"/>
      <c r="W19" s="629"/>
      <c r="X19" s="629"/>
      <c r="Y19" s="630"/>
      <c r="Z19" s="655">
        <v>0.2</v>
      </c>
      <c r="AA19" s="655"/>
      <c r="AB19" s="655"/>
      <c r="AC19" s="655"/>
      <c r="AD19" s="656">
        <v>28280</v>
      </c>
      <c r="AE19" s="656"/>
      <c r="AF19" s="656"/>
      <c r="AG19" s="656"/>
      <c r="AH19" s="656"/>
      <c r="AI19" s="656"/>
      <c r="AJ19" s="656"/>
      <c r="AK19" s="656"/>
      <c r="AL19" s="631">
        <v>0.5</v>
      </c>
      <c r="AM19" s="632"/>
      <c r="AN19" s="632"/>
      <c r="AO19" s="657"/>
      <c r="AP19" s="625" t="s">
        <v>279</v>
      </c>
      <c r="AQ19" s="626"/>
      <c r="AR19" s="626"/>
      <c r="AS19" s="626"/>
      <c r="AT19" s="626"/>
      <c r="AU19" s="626"/>
      <c r="AV19" s="626"/>
      <c r="AW19" s="626"/>
      <c r="AX19" s="626"/>
      <c r="AY19" s="626"/>
      <c r="AZ19" s="626"/>
      <c r="BA19" s="626"/>
      <c r="BB19" s="626"/>
      <c r="BC19" s="626"/>
      <c r="BD19" s="626"/>
      <c r="BE19" s="626"/>
      <c r="BF19" s="627"/>
      <c r="BG19" s="628">
        <v>1047</v>
      </c>
      <c r="BH19" s="629"/>
      <c r="BI19" s="629"/>
      <c r="BJ19" s="629"/>
      <c r="BK19" s="629"/>
      <c r="BL19" s="629"/>
      <c r="BM19" s="629"/>
      <c r="BN19" s="630"/>
      <c r="BO19" s="655">
        <v>0</v>
      </c>
      <c r="BP19" s="655"/>
      <c r="BQ19" s="655"/>
      <c r="BR19" s="655"/>
      <c r="BS19" s="656" t="s">
        <v>251</v>
      </c>
      <c r="BT19" s="656"/>
      <c r="BU19" s="656"/>
      <c r="BV19" s="656"/>
      <c r="BW19" s="656"/>
      <c r="BX19" s="656"/>
      <c r="BY19" s="656"/>
      <c r="BZ19" s="656"/>
      <c r="CA19" s="656"/>
      <c r="CB19" s="723"/>
      <c r="CD19" s="670" t="s">
        <v>280</v>
      </c>
      <c r="CE19" s="667"/>
      <c r="CF19" s="667"/>
      <c r="CG19" s="667"/>
      <c r="CH19" s="667"/>
      <c r="CI19" s="667"/>
      <c r="CJ19" s="667"/>
      <c r="CK19" s="667"/>
      <c r="CL19" s="667"/>
      <c r="CM19" s="667"/>
      <c r="CN19" s="667"/>
      <c r="CO19" s="667"/>
      <c r="CP19" s="667"/>
      <c r="CQ19" s="668"/>
      <c r="CR19" s="628" t="s">
        <v>239</v>
      </c>
      <c r="CS19" s="629"/>
      <c r="CT19" s="629"/>
      <c r="CU19" s="629"/>
      <c r="CV19" s="629"/>
      <c r="CW19" s="629"/>
      <c r="CX19" s="629"/>
      <c r="CY19" s="630"/>
      <c r="CZ19" s="655" t="s">
        <v>239</v>
      </c>
      <c r="DA19" s="655"/>
      <c r="DB19" s="655"/>
      <c r="DC19" s="655"/>
      <c r="DD19" s="634" t="s">
        <v>251</v>
      </c>
      <c r="DE19" s="629"/>
      <c r="DF19" s="629"/>
      <c r="DG19" s="629"/>
      <c r="DH19" s="629"/>
      <c r="DI19" s="629"/>
      <c r="DJ19" s="629"/>
      <c r="DK19" s="629"/>
      <c r="DL19" s="629"/>
      <c r="DM19" s="629"/>
      <c r="DN19" s="629"/>
      <c r="DO19" s="629"/>
      <c r="DP19" s="630"/>
      <c r="DQ19" s="634" t="s">
        <v>141</v>
      </c>
      <c r="DR19" s="629"/>
      <c r="DS19" s="629"/>
      <c r="DT19" s="629"/>
      <c r="DU19" s="629"/>
      <c r="DV19" s="629"/>
      <c r="DW19" s="629"/>
      <c r="DX19" s="629"/>
      <c r="DY19" s="629"/>
      <c r="DZ19" s="629"/>
      <c r="EA19" s="629"/>
      <c r="EB19" s="629"/>
      <c r="EC19" s="669"/>
    </row>
    <row r="20" spans="2:133" ht="11.25" customHeight="1" x14ac:dyDescent="0.15">
      <c r="B20" s="625" t="s">
        <v>281</v>
      </c>
      <c r="C20" s="626"/>
      <c r="D20" s="626"/>
      <c r="E20" s="626"/>
      <c r="F20" s="626"/>
      <c r="G20" s="626"/>
      <c r="H20" s="626"/>
      <c r="I20" s="626"/>
      <c r="J20" s="626"/>
      <c r="K20" s="626"/>
      <c r="L20" s="626"/>
      <c r="M20" s="626"/>
      <c r="N20" s="626"/>
      <c r="O20" s="626"/>
      <c r="P20" s="626"/>
      <c r="Q20" s="627"/>
      <c r="R20" s="628">
        <v>2515</v>
      </c>
      <c r="S20" s="629"/>
      <c r="T20" s="629"/>
      <c r="U20" s="629"/>
      <c r="V20" s="629"/>
      <c r="W20" s="629"/>
      <c r="X20" s="629"/>
      <c r="Y20" s="630"/>
      <c r="Z20" s="655">
        <v>0</v>
      </c>
      <c r="AA20" s="655"/>
      <c r="AB20" s="655"/>
      <c r="AC20" s="655"/>
      <c r="AD20" s="656">
        <v>2515</v>
      </c>
      <c r="AE20" s="656"/>
      <c r="AF20" s="656"/>
      <c r="AG20" s="656"/>
      <c r="AH20" s="656"/>
      <c r="AI20" s="656"/>
      <c r="AJ20" s="656"/>
      <c r="AK20" s="656"/>
      <c r="AL20" s="631">
        <v>0</v>
      </c>
      <c r="AM20" s="632"/>
      <c r="AN20" s="632"/>
      <c r="AO20" s="657"/>
      <c r="AP20" s="625" t="s">
        <v>282</v>
      </c>
      <c r="AQ20" s="626"/>
      <c r="AR20" s="626"/>
      <c r="AS20" s="626"/>
      <c r="AT20" s="626"/>
      <c r="AU20" s="626"/>
      <c r="AV20" s="626"/>
      <c r="AW20" s="626"/>
      <c r="AX20" s="626"/>
      <c r="AY20" s="626"/>
      <c r="AZ20" s="626"/>
      <c r="BA20" s="626"/>
      <c r="BB20" s="626"/>
      <c r="BC20" s="626"/>
      <c r="BD20" s="626"/>
      <c r="BE20" s="626"/>
      <c r="BF20" s="627"/>
      <c r="BG20" s="628">
        <v>1047</v>
      </c>
      <c r="BH20" s="629"/>
      <c r="BI20" s="629"/>
      <c r="BJ20" s="629"/>
      <c r="BK20" s="629"/>
      <c r="BL20" s="629"/>
      <c r="BM20" s="629"/>
      <c r="BN20" s="630"/>
      <c r="BO20" s="655">
        <v>0</v>
      </c>
      <c r="BP20" s="655"/>
      <c r="BQ20" s="655"/>
      <c r="BR20" s="655"/>
      <c r="BS20" s="656" t="s">
        <v>251</v>
      </c>
      <c r="BT20" s="656"/>
      <c r="BU20" s="656"/>
      <c r="BV20" s="656"/>
      <c r="BW20" s="656"/>
      <c r="BX20" s="656"/>
      <c r="BY20" s="656"/>
      <c r="BZ20" s="656"/>
      <c r="CA20" s="656"/>
      <c r="CB20" s="723"/>
      <c r="CD20" s="670" t="s">
        <v>283</v>
      </c>
      <c r="CE20" s="667"/>
      <c r="CF20" s="667"/>
      <c r="CG20" s="667"/>
      <c r="CH20" s="667"/>
      <c r="CI20" s="667"/>
      <c r="CJ20" s="667"/>
      <c r="CK20" s="667"/>
      <c r="CL20" s="667"/>
      <c r="CM20" s="667"/>
      <c r="CN20" s="667"/>
      <c r="CO20" s="667"/>
      <c r="CP20" s="667"/>
      <c r="CQ20" s="668"/>
      <c r="CR20" s="628">
        <v>13193258</v>
      </c>
      <c r="CS20" s="629"/>
      <c r="CT20" s="629"/>
      <c r="CU20" s="629"/>
      <c r="CV20" s="629"/>
      <c r="CW20" s="629"/>
      <c r="CX20" s="629"/>
      <c r="CY20" s="630"/>
      <c r="CZ20" s="655">
        <v>100</v>
      </c>
      <c r="DA20" s="655"/>
      <c r="DB20" s="655"/>
      <c r="DC20" s="655"/>
      <c r="DD20" s="634">
        <v>636142</v>
      </c>
      <c r="DE20" s="629"/>
      <c r="DF20" s="629"/>
      <c r="DG20" s="629"/>
      <c r="DH20" s="629"/>
      <c r="DI20" s="629"/>
      <c r="DJ20" s="629"/>
      <c r="DK20" s="629"/>
      <c r="DL20" s="629"/>
      <c r="DM20" s="629"/>
      <c r="DN20" s="629"/>
      <c r="DO20" s="629"/>
      <c r="DP20" s="630"/>
      <c r="DQ20" s="634">
        <v>8475765</v>
      </c>
      <c r="DR20" s="629"/>
      <c r="DS20" s="629"/>
      <c r="DT20" s="629"/>
      <c r="DU20" s="629"/>
      <c r="DV20" s="629"/>
      <c r="DW20" s="629"/>
      <c r="DX20" s="629"/>
      <c r="DY20" s="629"/>
      <c r="DZ20" s="629"/>
      <c r="EA20" s="629"/>
      <c r="EB20" s="629"/>
      <c r="EC20" s="669"/>
    </row>
    <row r="21" spans="2:133" ht="11.25" customHeight="1" x14ac:dyDescent="0.15">
      <c r="B21" s="625" t="s">
        <v>284</v>
      </c>
      <c r="C21" s="626"/>
      <c r="D21" s="626"/>
      <c r="E21" s="626"/>
      <c r="F21" s="626"/>
      <c r="G21" s="626"/>
      <c r="H21" s="626"/>
      <c r="I21" s="626"/>
      <c r="J21" s="626"/>
      <c r="K21" s="626"/>
      <c r="L21" s="626"/>
      <c r="M21" s="626"/>
      <c r="N21" s="626"/>
      <c r="O21" s="626"/>
      <c r="P21" s="626"/>
      <c r="Q21" s="627"/>
      <c r="R21" s="628">
        <v>1503</v>
      </c>
      <c r="S21" s="629"/>
      <c r="T21" s="629"/>
      <c r="U21" s="629"/>
      <c r="V21" s="629"/>
      <c r="W21" s="629"/>
      <c r="X21" s="629"/>
      <c r="Y21" s="630"/>
      <c r="Z21" s="655">
        <v>0</v>
      </c>
      <c r="AA21" s="655"/>
      <c r="AB21" s="655"/>
      <c r="AC21" s="655"/>
      <c r="AD21" s="656">
        <v>1503</v>
      </c>
      <c r="AE21" s="656"/>
      <c r="AF21" s="656"/>
      <c r="AG21" s="656"/>
      <c r="AH21" s="656"/>
      <c r="AI21" s="656"/>
      <c r="AJ21" s="656"/>
      <c r="AK21" s="656"/>
      <c r="AL21" s="631">
        <v>0</v>
      </c>
      <c r="AM21" s="632"/>
      <c r="AN21" s="632"/>
      <c r="AO21" s="657"/>
      <c r="AP21" s="720" t="s">
        <v>285</v>
      </c>
      <c r="AQ21" s="728"/>
      <c r="AR21" s="728"/>
      <c r="AS21" s="728"/>
      <c r="AT21" s="728"/>
      <c r="AU21" s="728"/>
      <c r="AV21" s="728"/>
      <c r="AW21" s="728"/>
      <c r="AX21" s="728"/>
      <c r="AY21" s="728"/>
      <c r="AZ21" s="728"/>
      <c r="BA21" s="728"/>
      <c r="BB21" s="728"/>
      <c r="BC21" s="728"/>
      <c r="BD21" s="728"/>
      <c r="BE21" s="728"/>
      <c r="BF21" s="722"/>
      <c r="BG21" s="628">
        <v>1047</v>
      </c>
      <c r="BH21" s="629"/>
      <c r="BI21" s="629"/>
      <c r="BJ21" s="629"/>
      <c r="BK21" s="629"/>
      <c r="BL21" s="629"/>
      <c r="BM21" s="629"/>
      <c r="BN21" s="630"/>
      <c r="BO21" s="655">
        <v>0</v>
      </c>
      <c r="BP21" s="655"/>
      <c r="BQ21" s="655"/>
      <c r="BR21" s="655"/>
      <c r="BS21" s="656" t="s">
        <v>251</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286</v>
      </c>
      <c r="C22" s="692"/>
      <c r="D22" s="692"/>
      <c r="E22" s="692"/>
      <c r="F22" s="692"/>
      <c r="G22" s="692"/>
      <c r="H22" s="692"/>
      <c r="I22" s="692"/>
      <c r="J22" s="692"/>
      <c r="K22" s="692"/>
      <c r="L22" s="692"/>
      <c r="M22" s="692"/>
      <c r="N22" s="692"/>
      <c r="O22" s="692"/>
      <c r="P22" s="692"/>
      <c r="Q22" s="693"/>
      <c r="R22" s="628">
        <v>41481</v>
      </c>
      <c r="S22" s="629"/>
      <c r="T22" s="629"/>
      <c r="U22" s="629"/>
      <c r="V22" s="629"/>
      <c r="W22" s="629"/>
      <c r="X22" s="629"/>
      <c r="Y22" s="630"/>
      <c r="Z22" s="655">
        <v>0.3</v>
      </c>
      <c r="AA22" s="655"/>
      <c r="AB22" s="655"/>
      <c r="AC22" s="655"/>
      <c r="AD22" s="656">
        <v>41481</v>
      </c>
      <c r="AE22" s="656"/>
      <c r="AF22" s="656"/>
      <c r="AG22" s="656"/>
      <c r="AH22" s="656"/>
      <c r="AI22" s="656"/>
      <c r="AJ22" s="656"/>
      <c r="AK22" s="656"/>
      <c r="AL22" s="631">
        <v>0.7</v>
      </c>
      <c r="AM22" s="632"/>
      <c r="AN22" s="632"/>
      <c r="AO22" s="657"/>
      <c r="AP22" s="720" t="s">
        <v>287</v>
      </c>
      <c r="AQ22" s="728"/>
      <c r="AR22" s="728"/>
      <c r="AS22" s="728"/>
      <c r="AT22" s="728"/>
      <c r="AU22" s="728"/>
      <c r="AV22" s="728"/>
      <c r="AW22" s="728"/>
      <c r="AX22" s="728"/>
      <c r="AY22" s="728"/>
      <c r="AZ22" s="728"/>
      <c r="BA22" s="728"/>
      <c r="BB22" s="728"/>
      <c r="BC22" s="728"/>
      <c r="BD22" s="728"/>
      <c r="BE22" s="728"/>
      <c r="BF22" s="722"/>
      <c r="BG22" s="628" t="s">
        <v>141</v>
      </c>
      <c r="BH22" s="629"/>
      <c r="BI22" s="629"/>
      <c r="BJ22" s="629"/>
      <c r="BK22" s="629"/>
      <c r="BL22" s="629"/>
      <c r="BM22" s="629"/>
      <c r="BN22" s="630"/>
      <c r="BO22" s="655" t="s">
        <v>141</v>
      </c>
      <c r="BP22" s="655"/>
      <c r="BQ22" s="655"/>
      <c r="BR22" s="655"/>
      <c r="BS22" s="656" t="s">
        <v>239</v>
      </c>
      <c r="BT22" s="656"/>
      <c r="BU22" s="656"/>
      <c r="BV22" s="656"/>
      <c r="BW22" s="656"/>
      <c r="BX22" s="656"/>
      <c r="BY22" s="656"/>
      <c r="BZ22" s="656"/>
      <c r="CA22" s="656"/>
      <c r="CB22" s="723"/>
      <c r="CD22" s="730" t="s">
        <v>288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289</v>
      </c>
      <c r="C23" s="626"/>
      <c r="D23" s="626"/>
      <c r="E23" s="626"/>
      <c r="F23" s="626"/>
      <c r="G23" s="626"/>
      <c r="H23" s="626"/>
      <c r="I23" s="626"/>
      <c r="J23" s="626"/>
      <c r="K23" s="626"/>
      <c r="L23" s="626"/>
      <c r="M23" s="626"/>
      <c r="N23" s="626"/>
      <c r="O23" s="626"/>
      <c r="P23" s="626"/>
      <c r="Q23" s="627"/>
      <c r="R23" s="628">
        <v>2819498</v>
      </c>
      <c r="S23" s="629"/>
      <c r="T23" s="629"/>
      <c r="U23" s="629"/>
      <c r="V23" s="629"/>
      <c r="W23" s="629"/>
      <c r="X23" s="629"/>
      <c r="Y23" s="630"/>
      <c r="Z23" s="655">
        <v>20.100000000000001</v>
      </c>
      <c r="AA23" s="655"/>
      <c r="AB23" s="655"/>
      <c r="AC23" s="655"/>
      <c r="AD23" s="656">
        <v>2601758</v>
      </c>
      <c r="AE23" s="656"/>
      <c r="AF23" s="656"/>
      <c r="AG23" s="656"/>
      <c r="AH23" s="656"/>
      <c r="AI23" s="656"/>
      <c r="AJ23" s="656"/>
      <c r="AK23" s="656"/>
      <c r="AL23" s="631">
        <v>41.6</v>
      </c>
      <c r="AM23" s="632"/>
      <c r="AN23" s="632"/>
      <c r="AO23" s="657"/>
      <c r="AP23" s="720" t="s">
        <v>290</v>
      </c>
      <c r="AQ23" s="728"/>
      <c r="AR23" s="728"/>
      <c r="AS23" s="728"/>
      <c r="AT23" s="728"/>
      <c r="AU23" s="728"/>
      <c r="AV23" s="728"/>
      <c r="AW23" s="728"/>
      <c r="AX23" s="728"/>
      <c r="AY23" s="728"/>
      <c r="AZ23" s="728"/>
      <c r="BA23" s="728"/>
      <c r="BB23" s="728"/>
      <c r="BC23" s="728"/>
      <c r="BD23" s="728"/>
      <c r="BE23" s="728"/>
      <c r="BF23" s="722"/>
      <c r="BG23" s="628" t="s">
        <v>141</v>
      </c>
      <c r="BH23" s="629"/>
      <c r="BI23" s="629"/>
      <c r="BJ23" s="629"/>
      <c r="BK23" s="629"/>
      <c r="BL23" s="629"/>
      <c r="BM23" s="629"/>
      <c r="BN23" s="630"/>
      <c r="BO23" s="655" t="s">
        <v>141</v>
      </c>
      <c r="BP23" s="655"/>
      <c r="BQ23" s="655"/>
      <c r="BR23" s="655"/>
      <c r="BS23" s="656" t="s">
        <v>239</v>
      </c>
      <c r="BT23" s="656"/>
      <c r="BU23" s="656"/>
      <c r="BV23" s="656"/>
      <c r="BW23" s="656"/>
      <c r="BX23" s="656"/>
      <c r="BY23" s="656"/>
      <c r="BZ23" s="656"/>
      <c r="CA23" s="656"/>
      <c r="CB23" s="723"/>
      <c r="CD23" s="730" t="s">
        <v>228</v>
      </c>
      <c r="CE23" s="731"/>
      <c r="CF23" s="731"/>
      <c r="CG23" s="731"/>
      <c r="CH23" s="731"/>
      <c r="CI23" s="731"/>
      <c r="CJ23" s="731"/>
      <c r="CK23" s="731"/>
      <c r="CL23" s="731"/>
      <c r="CM23" s="731"/>
      <c r="CN23" s="731"/>
      <c r="CO23" s="731"/>
      <c r="CP23" s="731"/>
      <c r="CQ23" s="732"/>
      <c r="CR23" s="730" t="s">
        <v>291</v>
      </c>
      <c r="CS23" s="731"/>
      <c r="CT23" s="731"/>
      <c r="CU23" s="731"/>
      <c r="CV23" s="731"/>
      <c r="CW23" s="731"/>
      <c r="CX23" s="731"/>
      <c r="CY23" s="732"/>
      <c r="CZ23" s="730" t="s">
        <v>292</v>
      </c>
      <c r="DA23" s="731"/>
      <c r="DB23" s="731"/>
      <c r="DC23" s="732"/>
      <c r="DD23" s="730" t="s">
        <v>293</v>
      </c>
      <c r="DE23" s="731"/>
      <c r="DF23" s="731"/>
      <c r="DG23" s="731"/>
      <c r="DH23" s="731"/>
      <c r="DI23" s="731"/>
      <c r="DJ23" s="731"/>
      <c r="DK23" s="732"/>
      <c r="DL23" s="739" t="s">
        <v>294</v>
      </c>
      <c r="DM23" s="740"/>
      <c r="DN23" s="740"/>
      <c r="DO23" s="740"/>
      <c r="DP23" s="740"/>
      <c r="DQ23" s="740"/>
      <c r="DR23" s="740"/>
      <c r="DS23" s="740"/>
      <c r="DT23" s="740"/>
      <c r="DU23" s="740"/>
      <c r="DV23" s="741"/>
      <c r="DW23" s="730" t="s">
        <v>295</v>
      </c>
      <c r="DX23" s="731"/>
      <c r="DY23" s="731"/>
      <c r="DZ23" s="731"/>
      <c r="EA23" s="731"/>
      <c r="EB23" s="731"/>
      <c r="EC23" s="732"/>
    </row>
    <row r="24" spans="2:133" ht="11.25" customHeight="1" x14ac:dyDescent="0.15">
      <c r="B24" s="625" t="s">
        <v>296</v>
      </c>
      <c r="C24" s="626"/>
      <c r="D24" s="626"/>
      <c r="E24" s="626"/>
      <c r="F24" s="626"/>
      <c r="G24" s="626"/>
      <c r="H24" s="626"/>
      <c r="I24" s="626"/>
      <c r="J24" s="626"/>
      <c r="K24" s="626"/>
      <c r="L24" s="626"/>
      <c r="M24" s="626"/>
      <c r="N24" s="626"/>
      <c r="O24" s="626"/>
      <c r="P24" s="626"/>
      <c r="Q24" s="627"/>
      <c r="R24" s="628">
        <v>2601758</v>
      </c>
      <c r="S24" s="629"/>
      <c r="T24" s="629"/>
      <c r="U24" s="629"/>
      <c r="V24" s="629"/>
      <c r="W24" s="629"/>
      <c r="X24" s="629"/>
      <c r="Y24" s="630"/>
      <c r="Z24" s="655">
        <v>18.5</v>
      </c>
      <c r="AA24" s="655"/>
      <c r="AB24" s="655"/>
      <c r="AC24" s="655"/>
      <c r="AD24" s="656">
        <v>2601758</v>
      </c>
      <c r="AE24" s="656"/>
      <c r="AF24" s="656"/>
      <c r="AG24" s="656"/>
      <c r="AH24" s="656"/>
      <c r="AI24" s="656"/>
      <c r="AJ24" s="656"/>
      <c r="AK24" s="656"/>
      <c r="AL24" s="631">
        <v>41.6</v>
      </c>
      <c r="AM24" s="632"/>
      <c r="AN24" s="632"/>
      <c r="AO24" s="657"/>
      <c r="AP24" s="720" t="s">
        <v>297</v>
      </c>
      <c r="AQ24" s="728"/>
      <c r="AR24" s="728"/>
      <c r="AS24" s="728"/>
      <c r="AT24" s="728"/>
      <c r="AU24" s="728"/>
      <c r="AV24" s="728"/>
      <c r="AW24" s="728"/>
      <c r="AX24" s="728"/>
      <c r="AY24" s="728"/>
      <c r="AZ24" s="728"/>
      <c r="BA24" s="728"/>
      <c r="BB24" s="728"/>
      <c r="BC24" s="728"/>
      <c r="BD24" s="728"/>
      <c r="BE24" s="728"/>
      <c r="BF24" s="722"/>
      <c r="BG24" s="628" t="s">
        <v>239</v>
      </c>
      <c r="BH24" s="629"/>
      <c r="BI24" s="629"/>
      <c r="BJ24" s="629"/>
      <c r="BK24" s="629"/>
      <c r="BL24" s="629"/>
      <c r="BM24" s="629"/>
      <c r="BN24" s="630"/>
      <c r="BO24" s="655" t="s">
        <v>141</v>
      </c>
      <c r="BP24" s="655"/>
      <c r="BQ24" s="655"/>
      <c r="BR24" s="655"/>
      <c r="BS24" s="656" t="s">
        <v>141</v>
      </c>
      <c r="BT24" s="656"/>
      <c r="BU24" s="656"/>
      <c r="BV24" s="656"/>
      <c r="BW24" s="656"/>
      <c r="BX24" s="656"/>
      <c r="BY24" s="656"/>
      <c r="BZ24" s="656"/>
      <c r="CA24" s="656"/>
      <c r="CB24" s="723"/>
      <c r="CD24" s="684" t="s">
        <v>298</v>
      </c>
      <c r="CE24" s="685"/>
      <c r="CF24" s="685"/>
      <c r="CG24" s="685"/>
      <c r="CH24" s="685"/>
      <c r="CI24" s="685"/>
      <c r="CJ24" s="685"/>
      <c r="CK24" s="685"/>
      <c r="CL24" s="685"/>
      <c r="CM24" s="685"/>
      <c r="CN24" s="685"/>
      <c r="CO24" s="685"/>
      <c r="CP24" s="685"/>
      <c r="CQ24" s="686"/>
      <c r="CR24" s="681">
        <v>5405817</v>
      </c>
      <c r="CS24" s="682"/>
      <c r="CT24" s="682"/>
      <c r="CU24" s="682"/>
      <c r="CV24" s="682"/>
      <c r="CW24" s="682"/>
      <c r="CX24" s="682"/>
      <c r="CY24" s="725"/>
      <c r="CZ24" s="726">
        <v>41</v>
      </c>
      <c r="DA24" s="700"/>
      <c r="DB24" s="700"/>
      <c r="DC24" s="729"/>
      <c r="DD24" s="724">
        <v>3150342</v>
      </c>
      <c r="DE24" s="682"/>
      <c r="DF24" s="682"/>
      <c r="DG24" s="682"/>
      <c r="DH24" s="682"/>
      <c r="DI24" s="682"/>
      <c r="DJ24" s="682"/>
      <c r="DK24" s="725"/>
      <c r="DL24" s="724">
        <v>2989177</v>
      </c>
      <c r="DM24" s="682"/>
      <c r="DN24" s="682"/>
      <c r="DO24" s="682"/>
      <c r="DP24" s="682"/>
      <c r="DQ24" s="682"/>
      <c r="DR24" s="682"/>
      <c r="DS24" s="682"/>
      <c r="DT24" s="682"/>
      <c r="DU24" s="682"/>
      <c r="DV24" s="725"/>
      <c r="DW24" s="726">
        <v>44.8</v>
      </c>
      <c r="DX24" s="700"/>
      <c r="DY24" s="700"/>
      <c r="DZ24" s="700"/>
      <c r="EA24" s="700"/>
      <c r="EB24" s="700"/>
      <c r="EC24" s="727"/>
    </row>
    <row r="25" spans="2:133" ht="11.25" customHeight="1" x14ac:dyDescent="0.15">
      <c r="B25" s="625" t="s">
        <v>299</v>
      </c>
      <c r="C25" s="626"/>
      <c r="D25" s="626"/>
      <c r="E25" s="626"/>
      <c r="F25" s="626"/>
      <c r="G25" s="626"/>
      <c r="H25" s="626"/>
      <c r="I25" s="626"/>
      <c r="J25" s="626"/>
      <c r="K25" s="626"/>
      <c r="L25" s="626"/>
      <c r="M25" s="626"/>
      <c r="N25" s="626"/>
      <c r="O25" s="626"/>
      <c r="P25" s="626"/>
      <c r="Q25" s="627"/>
      <c r="R25" s="628">
        <v>217740</v>
      </c>
      <c r="S25" s="629"/>
      <c r="T25" s="629"/>
      <c r="U25" s="629"/>
      <c r="V25" s="629"/>
      <c r="W25" s="629"/>
      <c r="X25" s="629"/>
      <c r="Y25" s="630"/>
      <c r="Z25" s="655">
        <v>1.5</v>
      </c>
      <c r="AA25" s="655"/>
      <c r="AB25" s="655"/>
      <c r="AC25" s="655"/>
      <c r="AD25" s="656" t="s">
        <v>251</v>
      </c>
      <c r="AE25" s="656"/>
      <c r="AF25" s="656"/>
      <c r="AG25" s="656"/>
      <c r="AH25" s="656"/>
      <c r="AI25" s="656"/>
      <c r="AJ25" s="656"/>
      <c r="AK25" s="656"/>
      <c r="AL25" s="631" t="s">
        <v>251</v>
      </c>
      <c r="AM25" s="632"/>
      <c r="AN25" s="632"/>
      <c r="AO25" s="657"/>
      <c r="AP25" s="720" t="s">
        <v>300</v>
      </c>
      <c r="AQ25" s="728"/>
      <c r="AR25" s="728"/>
      <c r="AS25" s="728"/>
      <c r="AT25" s="728"/>
      <c r="AU25" s="728"/>
      <c r="AV25" s="728"/>
      <c r="AW25" s="728"/>
      <c r="AX25" s="728"/>
      <c r="AY25" s="728"/>
      <c r="AZ25" s="728"/>
      <c r="BA25" s="728"/>
      <c r="BB25" s="728"/>
      <c r="BC25" s="728"/>
      <c r="BD25" s="728"/>
      <c r="BE25" s="728"/>
      <c r="BF25" s="722"/>
      <c r="BG25" s="628" t="s">
        <v>251</v>
      </c>
      <c r="BH25" s="629"/>
      <c r="BI25" s="629"/>
      <c r="BJ25" s="629"/>
      <c r="BK25" s="629"/>
      <c r="BL25" s="629"/>
      <c r="BM25" s="629"/>
      <c r="BN25" s="630"/>
      <c r="BO25" s="655" t="s">
        <v>251</v>
      </c>
      <c r="BP25" s="655"/>
      <c r="BQ25" s="655"/>
      <c r="BR25" s="655"/>
      <c r="BS25" s="656" t="s">
        <v>141</v>
      </c>
      <c r="BT25" s="656"/>
      <c r="BU25" s="656"/>
      <c r="BV25" s="656"/>
      <c r="BW25" s="656"/>
      <c r="BX25" s="656"/>
      <c r="BY25" s="656"/>
      <c r="BZ25" s="656"/>
      <c r="CA25" s="656"/>
      <c r="CB25" s="723"/>
      <c r="CD25" s="670" t="s">
        <v>301</v>
      </c>
      <c r="CE25" s="667"/>
      <c r="CF25" s="667"/>
      <c r="CG25" s="667"/>
      <c r="CH25" s="667"/>
      <c r="CI25" s="667"/>
      <c r="CJ25" s="667"/>
      <c r="CK25" s="667"/>
      <c r="CL25" s="667"/>
      <c r="CM25" s="667"/>
      <c r="CN25" s="667"/>
      <c r="CO25" s="667"/>
      <c r="CP25" s="667"/>
      <c r="CQ25" s="668"/>
      <c r="CR25" s="628">
        <v>2046085</v>
      </c>
      <c r="CS25" s="639"/>
      <c r="CT25" s="639"/>
      <c r="CU25" s="639"/>
      <c r="CV25" s="639"/>
      <c r="CW25" s="639"/>
      <c r="CX25" s="639"/>
      <c r="CY25" s="640"/>
      <c r="CZ25" s="631">
        <v>15.5</v>
      </c>
      <c r="DA25" s="641"/>
      <c r="DB25" s="641"/>
      <c r="DC25" s="642"/>
      <c r="DD25" s="634">
        <v>1819483</v>
      </c>
      <c r="DE25" s="639"/>
      <c r="DF25" s="639"/>
      <c r="DG25" s="639"/>
      <c r="DH25" s="639"/>
      <c r="DI25" s="639"/>
      <c r="DJ25" s="639"/>
      <c r="DK25" s="640"/>
      <c r="DL25" s="634">
        <v>1681072</v>
      </c>
      <c r="DM25" s="639"/>
      <c r="DN25" s="639"/>
      <c r="DO25" s="639"/>
      <c r="DP25" s="639"/>
      <c r="DQ25" s="639"/>
      <c r="DR25" s="639"/>
      <c r="DS25" s="639"/>
      <c r="DT25" s="639"/>
      <c r="DU25" s="639"/>
      <c r="DV25" s="640"/>
      <c r="DW25" s="631">
        <v>25.2</v>
      </c>
      <c r="DX25" s="641"/>
      <c r="DY25" s="641"/>
      <c r="DZ25" s="641"/>
      <c r="EA25" s="641"/>
      <c r="EB25" s="641"/>
      <c r="EC25" s="662"/>
    </row>
    <row r="26" spans="2:133" ht="11.25" customHeight="1" x14ac:dyDescent="0.15">
      <c r="B26" s="625" t="s">
        <v>302</v>
      </c>
      <c r="C26" s="626"/>
      <c r="D26" s="626"/>
      <c r="E26" s="626"/>
      <c r="F26" s="626"/>
      <c r="G26" s="626"/>
      <c r="H26" s="626"/>
      <c r="I26" s="626"/>
      <c r="J26" s="626"/>
      <c r="K26" s="626"/>
      <c r="L26" s="626"/>
      <c r="M26" s="626"/>
      <c r="N26" s="626"/>
      <c r="O26" s="626"/>
      <c r="P26" s="626"/>
      <c r="Q26" s="627"/>
      <c r="R26" s="628" t="s">
        <v>239</v>
      </c>
      <c r="S26" s="629"/>
      <c r="T26" s="629"/>
      <c r="U26" s="629"/>
      <c r="V26" s="629"/>
      <c r="W26" s="629"/>
      <c r="X26" s="629"/>
      <c r="Y26" s="630"/>
      <c r="Z26" s="655" t="s">
        <v>141</v>
      </c>
      <c r="AA26" s="655"/>
      <c r="AB26" s="655"/>
      <c r="AC26" s="655"/>
      <c r="AD26" s="656" t="s">
        <v>251</v>
      </c>
      <c r="AE26" s="656"/>
      <c r="AF26" s="656"/>
      <c r="AG26" s="656"/>
      <c r="AH26" s="656"/>
      <c r="AI26" s="656"/>
      <c r="AJ26" s="656"/>
      <c r="AK26" s="656"/>
      <c r="AL26" s="631" t="s">
        <v>141</v>
      </c>
      <c r="AM26" s="632"/>
      <c r="AN26" s="632"/>
      <c r="AO26" s="657"/>
      <c r="AP26" s="720" t="s">
        <v>303</v>
      </c>
      <c r="AQ26" s="721"/>
      <c r="AR26" s="721"/>
      <c r="AS26" s="721"/>
      <c r="AT26" s="721"/>
      <c r="AU26" s="721"/>
      <c r="AV26" s="721"/>
      <c r="AW26" s="721"/>
      <c r="AX26" s="721"/>
      <c r="AY26" s="721"/>
      <c r="AZ26" s="721"/>
      <c r="BA26" s="721"/>
      <c r="BB26" s="721"/>
      <c r="BC26" s="721"/>
      <c r="BD26" s="721"/>
      <c r="BE26" s="721"/>
      <c r="BF26" s="722"/>
      <c r="BG26" s="628" t="s">
        <v>141</v>
      </c>
      <c r="BH26" s="629"/>
      <c r="BI26" s="629"/>
      <c r="BJ26" s="629"/>
      <c r="BK26" s="629"/>
      <c r="BL26" s="629"/>
      <c r="BM26" s="629"/>
      <c r="BN26" s="630"/>
      <c r="BO26" s="655" t="s">
        <v>141</v>
      </c>
      <c r="BP26" s="655"/>
      <c r="BQ26" s="655"/>
      <c r="BR26" s="655"/>
      <c r="BS26" s="656" t="s">
        <v>239</v>
      </c>
      <c r="BT26" s="656"/>
      <c r="BU26" s="656"/>
      <c r="BV26" s="656"/>
      <c r="BW26" s="656"/>
      <c r="BX26" s="656"/>
      <c r="BY26" s="656"/>
      <c r="BZ26" s="656"/>
      <c r="CA26" s="656"/>
      <c r="CB26" s="723"/>
      <c r="CD26" s="670" t="s">
        <v>304</v>
      </c>
      <c r="CE26" s="667"/>
      <c r="CF26" s="667"/>
      <c r="CG26" s="667"/>
      <c r="CH26" s="667"/>
      <c r="CI26" s="667"/>
      <c r="CJ26" s="667"/>
      <c r="CK26" s="667"/>
      <c r="CL26" s="667"/>
      <c r="CM26" s="667"/>
      <c r="CN26" s="667"/>
      <c r="CO26" s="667"/>
      <c r="CP26" s="667"/>
      <c r="CQ26" s="668"/>
      <c r="CR26" s="628">
        <v>1029519</v>
      </c>
      <c r="CS26" s="629"/>
      <c r="CT26" s="629"/>
      <c r="CU26" s="629"/>
      <c r="CV26" s="629"/>
      <c r="CW26" s="629"/>
      <c r="CX26" s="629"/>
      <c r="CY26" s="630"/>
      <c r="CZ26" s="631">
        <v>7.8</v>
      </c>
      <c r="DA26" s="641"/>
      <c r="DB26" s="641"/>
      <c r="DC26" s="642"/>
      <c r="DD26" s="634">
        <v>916276</v>
      </c>
      <c r="DE26" s="629"/>
      <c r="DF26" s="629"/>
      <c r="DG26" s="629"/>
      <c r="DH26" s="629"/>
      <c r="DI26" s="629"/>
      <c r="DJ26" s="629"/>
      <c r="DK26" s="630"/>
      <c r="DL26" s="634" t="s">
        <v>141</v>
      </c>
      <c r="DM26" s="629"/>
      <c r="DN26" s="629"/>
      <c r="DO26" s="629"/>
      <c r="DP26" s="629"/>
      <c r="DQ26" s="629"/>
      <c r="DR26" s="629"/>
      <c r="DS26" s="629"/>
      <c r="DT26" s="629"/>
      <c r="DU26" s="629"/>
      <c r="DV26" s="630"/>
      <c r="DW26" s="631" t="s">
        <v>141</v>
      </c>
      <c r="DX26" s="641"/>
      <c r="DY26" s="641"/>
      <c r="DZ26" s="641"/>
      <c r="EA26" s="641"/>
      <c r="EB26" s="641"/>
      <c r="EC26" s="662"/>
    </row>
    <row r="27" spans="2:133" ht="11.25" customHeight="1" x14ac:dyDescent="0.15">
      <c r="B27" s="625" t="s">
        <v>305</v>
      </c>
      <c r="C27" s="626"/>
      <c r="D27" s="626"/>
      <c r="E27" s="626"/>
      <c r="F27" s="626"/>
      <c r="G27" s="626"/>
      <c r="H27" s="626"/>
      <c r="I27" s="626"/>
      <c r="J27" s="626"/>
      <c r="K27" s="626"/>
      <c r="L27" s="626"/>
      <c r="M27" s="626"/>
      <c r="N27" s="626"/>
      <c r="O27" s="626"/>
      <c r="P27" s="626"/>
      <c r="Q27" s="627"/>
      <c r="R27" s="628">
        <v>6464942</v>
      </c>
      <c r="S27" s="629"/>
      <c r="T27" s="629"/>
      <c r="U27" s="629"/>
      <c r="V27" s="629"/>
      <c r="W27" s="629"/>
      <c r="X27" s="629"/>
      <c r="Y27" s="630"/>
      <c r="Z27" s="655">
        <v>46</v>
      </c>
      <c r="AA27" s="655"/>
      <c r="AB27" s="655"/>
      <c r="AC27" s="655"/>
      <c r="AD27" s="656">
        <v>6247202</v>
      </c>
      <c r="AE27" s="656"/>
      <c r="AF27" s="656"/>
      <c r="AG27" s="656"/>
      <c r="AH27" s="656"/>
      <c r="AI27" s="656"/>
      <c r="AJ27" s="656"/>
      <c r="AK27" s="656"/>
      <c r="AL27" s="631">
        <v>99.8</v>
      </c>
      <c r="AM27" s="632"/>
      <c r="AN27" s="632"/>
      <c r="AO27" s="657"/>
      <c r="AP27" s="625" t="s">
        <v>306</v>
      </c>
      <c r="AQ27" s="626"/>
      <c r="AR27" s="626"/>
      <c r="AS27" s="626"/>
      <c r="AT27" s="626"/>
      <c r="AU27" s="626"/>
      <c r="AV27" s="626"/>
      <c r="AW27" s="626"/>
      <c r="AX27" s="626"/>
      <c r="AY27" s="626"/>
      <c r="AZ27" s="626"/>
      <c r="BA27" s="626"/>
      <c r="BB27" s="626"/>
      <c r="BC27" s="626"/>
      <c r="BD27" s="626"/>
      <c r="BE27" s="626"/>
      <c r="BF27" s="627"/>
      <c r="BG27" s="628">
        <v>2727882</v>
      </c>
      <c r="BH27" s="629"/>
      <c r="BI27" s="629"/>
      <c r="BJ27" s="629"/>
      <c r="BK27" s="629"/>
      <c r="BL27" s="629"/>
      <c r="BM27" s="629"/>
      <c r="BN27" s="630"/>
      <c r="BO27" s="655">
        <v>100</v>
      </c>
      <c r="BP27" s="655"/>
      <c r="BQ27" s="655"/>
      <c r="BR27" s="655"/>
      <c r="BS27" s="656" t="s">
        <v>141</v>
      </c>
      <c r="BT27" s="656"/>
      <c r="BU27" s="656"/>
      <c r="BV27" s="656"/>
      <c r="BW27" s="656"/>
      <c r="BX27" s="656"/>
      <c r="BY27" s="656"/>
      <c r="BZ27" s="656"/>
      <c r="CA27" s="656"/>
      <c r="CB27" s="723"/>
      <c r="CD27" s="670" t="s">
        <v>307</v>
      </c>
      <c r="CE27" s="667"/>
      <c r="CF27" s="667"/>
      <c r="CG27" s="667"/>
      <c r="CH27" s="667"/>
      <c r="CI27" s="667"/>
      <c r="CJ27" s="667"/>
      <c r="CK27" s="667"/>
      <c r="CL27" s="667"/>
      <c r="CM27" s="667"/>
      <c r="CN27" s="667"/>
      <c r="CO27" s="667"/>
      <c r="CP27" s="667"/>
      <c r="CQ27" s="668"/>
      <c r="CR27" s="628">
        <v>2659737</v>
      </c>
      <c r="CS27" s="639"/>
      <c r="CT27" s="639"/>
      <c r="CU27" s="639"/>
      <c r="CV27" s="639"/>
      <c r="CW27" s="639"/>
      <c r="CX27" s="639"/>
      <c r="CY27" s="640"/>
      <c r="CZ27" s="631">
        <v>20.2</v>
      </c>
      <c r="DA27" s="641"/>
      <c r="DB27" s="641"/>
      <c r="DC27" s="642"/>
      <c r="DD27" s="634">
        <v>630864</v>
      </c>
      <c r="DE27" s="639"/>
      <c r="DF27" s="639"/>
      <c r="DG27" s="639"/>
      <c r="DH27" s="639"/>
      <c r="DI27" s="639"/>
      <c r="DJ27" s="639"/>
      <c r="DK27" s="640"/>
      <c r="DL27" s="634">
        <v>608110</v>
      </c>
      <c r="DM27" s="639"/>
      <c r="DN27" s="639"/>
      <c r="DO27" s="639"/>
      <c r="DP27" s="639"/>
      <c r="DQ27" s="639"/>
      <c r="DR27" s="639"/>
      <c r="DS27" s="639"/>
      <c r="DT27" s="639"/>
      <c r="DU27" s="639"/>
      <c r="DV27" s="640"/>
      <c r="DW27" s="631">
        <v>9.1</v>
      </c>
      <c r="DX27" s="641"/>
      <c r="DY27" s="641"/>
      <c r="DZ27" s="641"/>
      <c r="EA27" s="641"/>
      <c r="EB27" s="641"/>
      <c r="EC27" s="662"/>
    </row>
    <row r="28" spans="2:133" ht="11.25" customHeight="1" x14ac:dyDescent="0.15">
      <c r="B28" s="625" t="s">
        <v>308</v>
      </c>
      <c r="C28" s="626"/>
      <c r="D28" s="626"/>
      <c r="E28" s="626"/>
      <c r="F28" s="626"/>
      <c r="G28" s="626"/>
      <c r="H28" s="626"/>
      <c r="I28" s="626"/>
      <c r="J28" s="626"/>
      <c r="K28" s="626"/>
      <c r="L28" s="626"/>
      <c r="M28" s="626"/>
      <c r="N28" s="626"/>
      <c r="O28" s="626"/>
      <c r="P28" s="626"/>
      <c r="Q28" s="627"/>
      <c r="R28" s="628">
        <v>2959</v>
      </c>
      <c r="S28" s="629"/>
      <c r="T28" s="629"/>
      <c r="U28" s="629"/>
      <c r="V28" s="629"/>
      <c r="W28" s="629"/>
      <c r="X28" s="629"/>
      <c r="Y28" s="630"/>
      <c r="Z28" s="655">
        <v>0</v>
      </c>
      <c r="AA28" s="655"/>
      <c r="AB28" s="655"/>
      <c r="AC28" s="655"/>
      <c r="AD28" s="656">
        <v>2959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309</v>
      </c>
      <c r="CE28" s="667"/>
      <c r="CF28" s="667"/>
      <c r="CG28" s="667"/>
      <c r="CH28" s="667"/>
      <c r="CI28" s="667"/>
      <c r="CJ28" s="667"/>
      <c r="CK28" s="667"/>
      <c r="CL28" s="667"/>
      <c r="CM28" s="667"/>
      <c r="CN28" s="667"/>
      <c r="CO28" s="667"/>
      <c r="CP28" s="667"/>
      <c r="CQ28" s="668"/>
      <c r="CR28" s="628">
        <v>699995</v>
      </c>
      <c r="CS28" s="629"/>
      <c r="CT28" s="629"/>
      <c r="CU28" s="629"/>
      <c r="CV28" s="629"/>
      <c r="CW28" s="629"/>
      <c r="CX28" s="629"/>
      <c r="CY28" s="630"/>
      <c r="CZ28" s="631">
        <v>5.3</v>
      </c>
      <c r="DA28" s="641"/>
      <c r="DB28" s="641"/>
      <c r="DC28" s="642"/>
      <c r="DD28" s="634">
        <v>699995</v>
      </c>
      <c r="DE28" s="629"/>
      <c r="DF28" s="629"/>
      <c r="DG28" s="629"/>
      <c r="DH28" s="629"/>
      <c r="DI28" s="629"/>
      <c r="DJ28" s="629"/>
      <c r="DK28" s="630"/>
      <c r="DL28" s="634">
        <v>699995</v>
      </c>
      <c r="DM28" s="629"/>
      <c r="DN28" s="629"/>
      <c r="DO28" s="629"/>
      <c r="DP28" s="629"/>
      <c r="DQ28" s="629"/>
      <c r="DR28" s="629"/>
      <c r="DS28" s="629"/>
      <c r="DT28" s="629"/>
      <c r="DU28" s="629"/>
      <c r="DV28" s="630"/>
      <c r="DW28" s="631">
        <v>10.5</v>
      </c>
      <c r="DX28" s="641"/>
      <c r="DY28" s="641"/>
      <c r="DZ28" s="641"/>
      <c r="EA28" s="641"/>
      <c r="EB28" s="641"/>
      <c r="EC28" s="662"/>
    </row>
    <row r="29" spans="2:133" ht="11.25" customHeight="1" x14ac:dyDescent="0.15">
      <c r="B29" s="625" t="s">
        <v>310</v>
      </c>
      <c r="C29" s="626"/>
      <c r="D29" s="626"/>
      <c r="E29" s="626"/>
      <c r="F29" s="626"/>
      <c r="G29" s="626"/>
      <c r="H29" s="626"/>
      <c r="I29" s="626"/>
      <c r="J29" s="626"/>
      <c r="K29" s="626"/>
      <c r="L29" s="626"/>
      <c r="M29" s="626"/>
      <c r="N29" s="626"/>
      <c r="O29" s="626"/>
      <c r="P29" s="626"/>
      <c r="Q29" s="627"/>
      <c r="R29" s="628">
        <v>121084</v>
      </c>
      <c r="S29" s="629"/>
      <c r="T29" s="629"/>
      <c r="U29" s="629"/>
      <c r="V29" s="629"/>
      <c r="W29" s="629"/>
      <c r="X29" s="629"/>
      <c r="Y29" s="630"/>
      <c r="Z29" s="655">
        <v>0.9</v>
      </c>
      <c r="AA29" s="655"/>
      <c r="AB29" s="655"/>
      <c r="AC29" s="655"/>
      <c r="AD29" s="656" t="s">
        <v>141</v>
      </c>
      <c r="AE29" s="656"/>
      <c r="AF29" s="656"/>
      <c r="AG29" s="656"/>
      <c r="AH29" s="656"/>
      <c r="AI29" s="656"/>
      <c r="AJ29" s="656"/>
      <c r="AK29" s="656"/>
      <c r="AL29" s="631" t="s">
        <v>251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311</v>
      </c>
      <c r="CE29" s="715"/>
      <c r="CF29" s="670" t="s">
        <v>70</v>
      </c>
      <c r="CG29" s="667"/>
      <c r="CH29" s="667"/>
      <c r="CI29" s="667"/>
      <c r="CJ29" s="667"/>
      <c r="CK29" s="667"/>
      <c r="CL29" s="667"/>
      <c r="CM29" s="667"/>
      <c r="CN29" s="667"/>
      <c r="CO29" s="667"/>
      <c r="CP29" s="667"/>
      <c r="CQ29" s="668"/>
      <c r="CR29" s="628">
        <v>699995</v>
      </c>
      <c r="CS29" s="639"/>
      <c r="CT29" s="639"/>
      <c r="CU29" s="639"/>
      <c r="CV29" s="639"/>
      <c r="CW29" s="639"/>
      <c r="CX29" s="639"/>
      <c r="CY29" s="640"/>
      <c r="CZ29" s="631">
        <v>5.3</v>
      </c>
      <c r="DA29" s="641"/>
      <c r="DB29" s="641"/>
      <c r="DC29" s="642"/>
      <c r="DD29" s="634">
        <v>699995</v>
      </c>
      <c r="DE29" s="639"/>
      <c r="DF29" s="639"/>
      <c r="DG29" s="639"/>
      <c r="DH29" s="639"/>
      <c r="DI29" s="639"/>
      <c r="DJ29" s="639"/>
      <c r="DK29" s="640"/>
      <c r="DL29" s="634">
        <v>699995</v>
      </c>
      <c r="DM29" s="639"/>
      <c r="DN29" s="639"/>
      <c r="DO29" s="639"/>
      <c r="DP29" s="639"/>
      <c r="DQ29" s="639"/>
      <c r="DR29" s="639"/>
      <c r="DS29" s="639"/>
      <c r="DT29" s="639"/>
      <c r="DU29" s="639"/>
      <c r="DV29" s="640"/>
      <c r="DW29" s="631">
        <v>10.5</v>
      </c>
      <c r="DX29" s="641"/>
      <c r="DY29" s="641"/>
      <c r="DZ29" s="641"/>
      <c r="EA29" s="641"/>
      <c r="EB29" s="641"/>
      <c r="EC29" s="662"/>
    </row>
    <row r="30" spans="2:133" ht="11.25" customHeight="1" x14ac:dyDescent="0.15">
      <c r="B30" s="625" t="s">
        <v>312</v>
      </c>
      <c r="C30" s="626"/>
      <c r="D30" s="626"/>
      <c r="E30" s="626"/>
      <c r="F30" s="626"/>
      <c r="G30" s="626"/>
      <c r="H30" s="626"/>
      <c r="I30" s="626"/>
      <c r="J30" s="626"/>
      <c r="K30" s="626"/>
      <c r="L30" s="626"/>
      <c r="M30" s="626"/>
      <c r="N30" s="626"/>
      <c r="O30" s="626"/>
      <c r="P30" s="626"/>
      <c r="Q30" s="627"/>
      <c r="R30" s="628">
        <v>63832</v>
      </c>
      <c r="S30" s="629"/>
      <c r="T30" s="629"/>
      <c r="U30" s="629"/>
      <c r="V30" s="629"/>
      <c r="W30" s="629"/>
      <c r="X30" s="629"/>
      <c r="Y30" s="630"/>
      <c r="Z30" s="655">
        <v>0.5</v>
      </c>
      <c r="AA30" s="655"/>
      <c r="AB30" s="655"/>
      <c r="AC30" s="655"/>
      <c r="AD30" s="656" t="s">
        <v>239</v>
      </c>
      <c r="AE30" s="656"/>
      <c r="AF30" s="656"/>
      <c r="AG30" s="656"/>
      <c r="AH30" s="656"/>
      <c r="AI30" s="656"/>
      <c r="AJ30" s="656"/>
      <c r="AK30" s="656"/>
      <c r="AL30" s="631" t="s">
        <v>141</v>
      </c>
      <c r="AM30" s="632"/>
      <c r="AN30" s="632"/>
      <c r="AO30" s="657"/>
      <c r="AP30" s="687" t="s">
        <v>228</v>
      </c>
      <c r="AQ30" s="688"/>
      <c r="AR30" s="688"/>
      <c r="AS30" s="688"/>
      <c r="AT30" s="688"/>
      <c r="AU30" s="688"/>
      <c r="AV30" s="688"/>
      <c r="AW30" s="688"/>
      <c r="AX30" s="688"/>
      <c r="AY30" s="688"/>
      <c r="AZ30" s="688"/>
      <c r="BA30" s="688"/>
      <c r="BB30" s="688"/>
      <c r="BC30" s="688"/>
      <c r="BD30" s="688"/>
      <c r="BE30" s="688"/>
      <c r="BF30" s="689"/>
      <c r="BG30" s="687" t="s">
        <v>313</v>
      </c>
      <c r="BH30" s="703"/>
      <c r="BI30" s="703"/>
      <c r="BJ30" s="703"/>
      <c r="BK30" s="703"/>
      <c r="BL30" s="703"/>
      <c r="BM30" s="703"/>
      <c r="BN30" s="703"/>
      <c r="BO30" s="703"/>
      <c r="BP30" s="703"/>
      <c r="BQ30" s="704"/>
      <c r="BR30" s="687" t="s">
        <v>314</v>
      </c>
      <c r="BS30" s="703"/>
      <c r="BT30" s="703"/>
      <c r="BU30" s="703"/>
      <c r="BV30" s="703"/>
      <c r="BW30" s="703"/>
      <c r="BX30" s="703"/>
      <c r="BY30" s="703"/>
      <c r="BZ30" s="703"/>
      <c r="CA30" s="703"/>
      <c r="CB30" s="704"/>
      <c r="CD30" s="716"/>
      <c r="CE30" s="717"/>
      <c r="CF30" s="670" t="s">
        <v>315</v>
      </c>
      <c r="CG30" s="667"/>
      <c r="CH30" s="667"/>
      <c r="CI30" s="667"/>
      <c r="CJ30" s="667"/>
      <c r="CK30" s="667"/>
      <c r="CL30" s="667"/>
      <c r="CM30" s="667"/>
      <c r="CN30" s="667"/>
      <c r="CO30" s="667"/>
      <c r="CP30" s="667"/>
      <c r="CQ30" s="668"/>
      <c r="CR30" s="628">
        <v>679030</v>
      </c>
      <c r="CS30" s="629"/>
      <c r="CT30" s="629"/>
      <c r="CU30" s="629"/>
      <c r="CV30" s="629"/>
      <c r="CW30" s="629"/>
      <c r="CX30" s="629"/>
      <c r="CY30" s="630"/>
      <c r="CZ30" s="631">
        <v>5.0999999999999996</v>
      </c>
      <c r="DA30" s="641"/>
      <c r="DB30" s="641"/>
      <c r="DC30" s="642"/>
      <c r="DD30" s="634">
        <v>679030</v>
      </c>
      <c r="DE30" s="629"/>
      <c r="DF30" s="629"/>
      <c r="DG30" s="629"/>
      <c r="DH30" s="629"/>
      <c r="DI30" s="629"/>
      <c r="DJ30" s="629"/>
      <c r="DK30" s="630"/>
      <c r="DL30" s="634">
        <v>679030</v>
      </c>
      <c r="DM30" s="629"/>
      <c r="DN30" s="629"/>
      <c r="DO30" s="629"/>
      <c r="DP30" s="629"/>
      <c r="DQ30" s="629"/>
      <c r="DR30" s="629"/>
      <c r="DS30" s="629"/>
      <c r="DT30" s="629"/>
      <c r="DU30" s="629"/>
      <c r="DV30" s="630"/>
      <c r="DW30" s="631">
        <v>10.199999999999999</v>
      </c>
      <c r="DX30" s="641"/>
      <c r="DY30" s="641"/>
      <c r="DZ30" s="641"/>
      <c r="EA30" s="641"/>
      <c r="EB30" s="641"/>
      <c r="EC30" s="662"/>
    </row>
    <row r="31" spans="2:133" ht="11.25" customHeight="1" x14ac:dyDescent="0.15">
      <c r="B31" s="625" t="s">
        <v>316</v>
      </c>
      <c r="C31" s="626"/>
      <c r="D31" s="626"/>
      <c r="E31" s="626"/>
      <c r="F31" s="626"/>
      <c r="G31" s="626"/>
      <c r="H31" s="626"/>
      <c r="I31" s="626"/>
      <c r="J31" s="626"/>
      <c r="K31" s="626"/>
      <c r="L31" s="626"/>
      <c r="M31" s="626"/>
      <c r="N31" s="626"/>
      <c r="O31" s="626"/>
      <c r="P31" s="626"/>
      <c r="Q31" s="627"/>
      <c r="R31" s="628">
        <v>95073</v>
      </c>
      <c r="S31" s="629"/>
      <c r="T31" s="629"/>
      <c r="U31" s="629"/>
      <c r="V31" s="629"/>
      <c r="W31" s="629"/>
      <c r="X31" s="629"/>
      <c r="Y31" s="630"/>
      <c r="Z31" s="655">
        <v>0.7</v>
      </c>
      <c r="AA31" s="655"/>
      <c r="AB31" s="655"/>
      <c r="AC31" s="655"/>
      <c r="AD31" s="656" t="s">
        <v>251</v>
      </c>
      <c r="AE31" s="656"/>
      <c r="AF31" s="656"/>
      <c r="AG31" s="656"/>
      <c r="AH31" s="656"/>
      <c r="AI31" s="656"/>
      <c r="AJ31" s="656"/>
      <c r="AK31" s="656"/>
      <c r="AL31" s="631" t="s">
        <v>141</v>
      </c>
      <c r="AM31" s="632"/>
      <c r="AN31" s="632"/>
      <c r="AO31" s="657"/>
      <c r="AP31" s="705" t="s">
        <v>317</v>
      </c>
      <c r="AQ31" s="706"/>
      <c r="AR31" s="706"/>
      <c r="AS31" s="706"/>
      <c r="AT31" s="711" t="s">
        <v>318</v>
      </c>
      <c r="AU31" s="217"/>
      <c r="AV31" s="217"/>
      <c r="AW31" s="217"/>
      <c r="AX31" s="695" t="s">
        <v>192</v>
      </c>
      <c r="AY31" s="696"/>
      <c r="AZ31" s="696"/>
      <c r="BA31" s="696"/>
      <c r="BB31" s="696"/>
      <c r="BC31" s="696"/>
      <c r="BD31" s="696"/>
      <c r="BE31" s="696"/>
      <c r="BF31" s="697"/>
      <c r="BG31" s="698">
        <v>99.2</v>
      </c>
      <c r="BH31" s="699"/>
      <c r="BI31" s="699"/>
      <c r="BJ31" s="699"/>
      <c r="BK31" s="699"/>
      <c r="BL31" s="699"/>
      <c r="BM31" s="700">
        <v>97.4</v>
      </c>
      <c r="BN31" s="699"/>
      <c r="BO31" s="699"/>
      <c r="BP31" s="699"/>
      <c r="BQ31" s="701"/>
      <c r="BR31" s="698">
        <v>99.1</v>
      </c>
      <c r="BS31" s="699"/>
      <c r="BT31" s="699"/>
      <c r="BU31" s="699"/>
      <c r="BV31" s="699"/>
      <c r="BW31" s="699"/>
      <c r="BX31" s="700">
        <v>97.2</v>
      </c>
      <c r="BY31" s="699"/>
      <c r="BZ31" s="699"/>
      <c r="CA31" s="699"/>
      <c r="CB31" s="701"/>
      <c r="CD31" s="716"/>
      <c r="CE31" s="717"/>
      <c r="CF31" s="670" t="s">
        <v>319</v>
      </c>
      <c r="CG31" s="667"/>
      <c r="CH31" s="667"/>
      <c r="CI31" s="667"/>
      <c r="CJ31" s="667"/>
      <c r="CK31" s="667"/>
      <c r="CL31" s="667"/>
      <c r="CM31" s="667"/>
      <c r="CN31" s="667"/>
      <c r="CO31" s="667"/>
      <c r="CP31" s="667"/>
      <c r="CQ31" s="668"/>
      <c r="CR31" s="628">
        <v>20965</v>
      </c>
      <c r="CS31" s="639"/>
      <c r="CT31" s="639"/>
      <c r="CU31" s="639"/>
      <c r="CV31" s="639"/>
      <c r="CW31" s="639"/>
      <c r="CX31" s="639"/>
      <c r="CY31" s="640"/>
      <c r="CZ31" s="631">
        <v>0.2</v>
      </c>
      <c r="DA31" s="641"/>
      <c r="DB31" s="641"/>
      <c r="DC31" s="642"/>
      <c r="DD31" s="634">
        <v>20965</v>
      </c>
      <c r="DE31" s="639"/>
      <c r="DF31" s="639"/>
      <c r="DG31" s="639"/>
      <c r="DH31" s="639"/>
      <c r="DI31" s="639"/>
      <c r="DJ31" s="639"/>
      <c r="DK31" s="640"/>
      <c r="DL31" s="634">
        <v>20965</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15">
      <c r="B32" s="625" t="s">
        <v>320</v>
      </c>
      <c r="C32" s="626"/>
      <c r="D32" s="626"/>
      <c r="E32" s="626"/>
      <c r="F32" s="626"/>
      <c r="G32" s="626"/>
      <c r="H32" s="626"/>
      <c r="I32" s="626"/>
      <c r="J32" s="626"/>
      <c r="K32" s="626"/>
      <c r="L32" s="626"/>
      <c r="M32" s="626"/>
      <c r="N32" s="626"/>
      <c r="O32" s="626"/>
      <c r="P32" s="626"/>
      <c r="Q32" s="627"/>
      <c r="R32" s="628">
        <v>2383831</v>
      </c>
      <c r="S32" s="629"/>
      <c r="T32" s="629"/>
      <c r="U32" s="629"/>
      <c r="V32" s="629"/>
      <c r="W32" s="629"/>
      <c r="X32" s="629"/>
      <c r="Y32" s="630"/>
      <c r="Z32" s="655">
        <v>17</v>
      </c>
      <c r="AA32" s="655"/>
      <c r="AB32" s="655"/>
      <c r="AC32" s="655"/>
      <c r="AD32" s="656" t="s">
        <v>239</v>
      </c>
      <c r="AE32" s="656"/>
      <c r="AF32" s="656"/>
      <c r="AG32" s="656"/>
      <c r="AH32" s="656"/>
      <c r="AI32" s="656"/>
      <c r="AJ32" s="656"/>
      <c r="AK32" s="656"/>
      <c r="AL32" s="631" t="s">
        <v>141</v>
      </c>
      <c r="AM32" s="632"/>
      <c r="AN32" s="632"/>
      <c r="AO32" s="657"/>
      <c r="AP32" s="707"/>
      <c r="AQ32" s="708"/>
      <c r="AR32" s="708"/>
      <c r="AS32" s="708"/>
      <c r="AT32" s="712"/>
      <c r="AU32" s="216" t="s">
        <v>321</v>
      </c>
      <c r="AV32" s="216"/>
      <c r="AW32" s="216"/>
      <c r="AX32" s="625" t="s">
        <v>322</v>
      </c>
      <c r="AY32" s="626"/>
      <c r="AZ32" s="626"/>
      <c r="BA32" s="626"/>
      <c r="BB32" s="626"/>
      <c r="BC32" s="626"/>
      <c r="BD32" s="626"/>
      <c r="BE32" s="626"/>
      <c r="BF32" s="627"/>
      <c r="BG32" s="702">
        <v>99.3</v>
      </c>
      <c r="BH32" s="639"/>
      <c r="BI32" s="639"/>
      <c r="BJ32" s="639"/>
      <c r="BK32" s="639"/>
      <c r="BL32" s="639"/>
      <c r="BM32" s="632">
        <v>97.8</v>
      </c>
      <c r="BN32" s="694"/>
      <c r="BO32" s="694"/>
      <c r="BP32" s="694"/>
      <c r="BQ32" s="666"/>
      <c r="BR32" s="702">
        <v>99.3</v>
      </c>
      <c r="BS32" s="639"/>
      <c r="BT32" s="639"/>
      <c r="BU32" s="639"/>
      <c r="BV32" s="639"/>
      <c r="BW32" s="639"/>
      <c r="BX32" s="632">
        <v>97.9</v>
      </c>
      <c r="BY32" s="694"/>
      <c r="BZ32" s="694"/>
      <c r="CA32" s="694"/>
      <c r="CB32" s="666"/>
      <c r="CD32" s="718"/>
      <c r="CE32" s="719"/>
      <c r="CF32" s="670" t="s">
        <v>323</v>
      </c>
      <c r="CG32" s="667"/>
      <c r="CH32" s="667"/>
      <c r="CI32" s="667"/>
      <c r="CJ32" s="667"/>
      <c r="CK32" s="667"/>
      <c r="CL32" s="667"/>
      <c r="CM32" s="667"/>
      <c r="CN32" s="667"/>
      <c r="CO32" s="667"/>
      <c r="CP32" s="667"/>
      <c r="CQ32" s="668"/>
      <c r="CR32" s="628" t="s">
        <v>239</v>
      </c>
      <c r="CS32" s="629"/>
      <c r="CT32" s="629"/>
      <c r="CU32" s="629"/>
      <c r="CV32" s="629"/>
      <c r="CW32" s="629"/>
      <c r="CX32" s="629"/>
      <c r="CY32" s="630"/>
      <c r="CZ32" s="631" t="s">
        <v>141</v>
      </c>
      <c r="DA32" s="641"/>
      <c r="DB32" s="641"/>
      <c r="DC32" s="642"/>
      <c r="DD32" s="634" t="s">
        <v>141</v>
      </c>
      <c r="DE32" s="629"/>
      <c r="DF32" s="629"/>
      <c r="DG32" s="629"/>
      <c r="DH32" s="629"/>
      <c r="DI32" s="629"/>
      <c r="DJ32" s="629"/>
      <c r="DK32" s="630"/>
      <c r="DL32" s="634" t="s">
        <v>251</v>
      </c>
      <c r="DM32" s="629"/>
      <c r="DN32" s="629"/>
      <c r="DO32" s="629"/>
      <c r="DP32" s="629"/>
      <c r="DQ32" s="629"/>
      <c r="DR32" s="629"/>
      <c r="DS32" s="629"/>
      <c r="DT32" s="629"/>
      <c r="DU32" s="629"/>
      <c r="DV32" s="630"/>
      <c r="DW32" s="631" t="s">
        <v>251</v>
      </c>
      <c r="DX32" s="641"/>
      <c r="DY32" s="641"/>
      <c r="DZ32" s="641"/>
      <c r="EA32" s="641"/>
      <c r="EB32" s="641"/>
      <c r="EC32" s="662"/>
    </row>
    <row r="33" spans="2:133" ht="11.25" customHeight="1" x14ac:dyDescent="0.15">
      <c r="B33" s="691" t="s">
        <v>324</v>
      </c>
      <c r="C33" s="692"/>
      <c r="D33" s="692"/>
      <c r="E33" s="692"/>
      <c r="F33" s="692"/>
      <c r="G33" s="692"/>
      <c r="H33" s="692"/>
      <c r="I33" s="692"/>
      <c r="J33" s="692"/>
      <c r="K33" s="692"/>
      <c r="L33" s="692"/>
      <c r="M33" s="692"/>
      <c r="N33" s="692"/>
      <c r="O33" s="692"/>
      <c r="P33" s="692"/>
      <c r="Q33" s="693"/>
      <c r="R33" s="628" t="s">
        <v>141</v>
      </c>
      <c r="S33" s="629"/>
      <c r="T33" s="629"/>
      <c r="U33" s="629"/>
      <c r="V33" s="629"/>
      <c r="W33" s="629"/>
      <c r="X33" s="629"/>
      <c r="Y33" s="630"/>
      <c r="Z33" s="655" t="s">
        <v>141</v>
      </c>
      <c r="AA33" s="655"/>
      <c r="AB33" s="655"/>
      <c r="AC33" s="655"/>
      <c r="AD33" s="656" t="s">
        <v>141</v>
      </c>
      <c r="AE33" s="656"/>
      <c r="AF33" s="656"/>
      <c r="AG33" s="656"/>
      <c r="AH33" s="656"/>
      <c r="AI33" s="656"/>
      <c r="AJ33" s="656"/>
      <c r="AK33" s="656"/>
      <c r="AL33" s="631" t="s">
        <v>239</v>
      </c>
      <c r="AM33" s="632"/>
      <c r="AN33" s="632"/>
      <c r="AO33" s="657"/>
      <c r="AP33" s="709"/>
      <c r="AQ33" s="710"/>
      <c r="AR33" s="710"/>
      <c r="AS33" s="710"/>
      <c r="AT33" s="713"/>
      <c r="AU33" s="218"/>
      <c r="AV33" s="218"/>
      <c r="AW33" s="218"/>
      <c r="AX33" s="605" t="s">
        <v>325</v>
      </c>
      <c r="AY33" s="606"/>
      <c r="AZ33" s="606"/>
      <c r="BA33" s="606"/>
      <c r="BB33" s="606"/>
      <c r="BC33" s="606"/>
      <c r="BD33" s="606"/>
      <c r="BE33" s="606"/>
      <c r="BF33" s="607"/>
      <c r="BG33" s="690">
        <v>99.1</v>
      </c>
      <c r="BH33" s="609"/>
      <c r="BI33" s="609"/>
      <c r="BJ33" s="609"/>
      <c r="BK33" s="609"/>
      <c r="BL33" s="609"/>
      <c r="BM33" s="647">
        <v>96.8</v>
      </c>
      <c r="BN33" s="609"/>
      <c r="BO33" s="609"/>
      <c r="BP33" s="609"/>
      <c r="BQ33" s="658"/>
      <c r="BR33" s="690">
        <v>98.7</v>
      </c>
      <c r="BS33" s="609"/>
      <c r="BT33" s="609"/>
      <c r="BU33" s="609"/>
      <c r="BV33" s="609"/>
      <c r="BW33" s="609"/>
      <c r="BX33" s="647">
        <v>96.1</v>
      </c>
      <c r="BY33" s="609"/>
      <c r="BZ33" s="609"/>
      <c r="CA33" s="609"/>
      <c r="CB33" s="658"/>
      <c r="CD33" s="670" t="s">
        <v>326</v>
      </c>
      <c r="CE33" s="667"/>
      <c r="CF33" s="667"/>
      <c r="CG33" s="667"/>
      <c r="CH33" s="667"/>
      <c r="CI33" s="667"/>
      <c r="CJ33" s="667"/>
      <c r="CK33" s="667"/>
      <c r="CL33" s="667"/>
      <c r="CM33" s="667"/>
      <c r="CN33" s="667"/>
      <c r="CO33" s="667"/>
      <c r="CP33" s="667"/>
      <c r="CQ33" s="668"/>
      <c r="CR33" s="628">
        <v>7151299</v>
      </c>
      <c r="CS33" s="639"/>
      <c r="CT33" s="639"/>
      <c r="CU33" s="639"/>
      <c r="CV33" s="639"/>
      <c r="CW33" s="639"/>
      <c r="CX33" s="639"/>
      <c r="CY33" s="640"/>
      <c r="CZ33" s="631">
        <v>54.2</v>
      </c>
      <c r="DA33" s="641"/>
      <c r="DB33" s="641"/>
      <c r="DC33" s="642"/>
      <c r="DD33" s="634">
        <v>5130600</v>
      </c>
      <c r="DE33" s="639"/>
      <c r="DF33" s="639"/>
      <c r="DG33" s="639"/>
      <c r="DH33" s="639"/>
      <c r="DI33" s="639"/>
      <c r="DJ33" s="639"/>
      <c r="DK33" s="640"/>
      <c r="DL33" s="634">
        <v>2561711</v>
      </c>
      <c r="DM33" s="639"/>
      <c r="DN33" s="639"/>
      <c r="DO33" s="639"/>
      <c r="DP33" s="639"/>
      <c r="DQ33" s="639"/>
      <c r="DR33" s="639"/>
      <c r="DS33" s="639"/>
      <c r="DT33" s="639"/>
      <c r="DU33" s="639"/>
      <c r="DV33" s="640"/>
      <c r="DW33" s="631">
        <v>38.4</v>
      </c>
      <c r="DX33" s="641"/>
      <c r="DY33" s="641"/>
      <c r="DZ33" s="641"/>
      <c r="EA33" s="641"/>
      <c r="EB33" s="641"/>
      <c r="EC33" s="662"/>
    </row>
    <row r="34" spans="2:133" ht="11.25" customHeight="1" x14ac:dyDescent="0.15">
      <c r="B34" s="625" t="s">
        <v>327</v>
      </c>
      <c r="C34" s="626"/>
      <c r="D34" s="626"/>
      <c r="E34" s="626"/>
      <c r="F34" s="626"/>
      <c r="G34" s="626"/>
      <c r="H34" s="626"/>
      <c r="I34" s="626"/>
      <c r="J34" s="626"/>
      <c r="K34" s="626"/>
      <c r="L34" s="626"/>
      <c r="M34" s="626"/>
      <c r="N34" s="626"/>
      <c r="O34" s="626"/>
      <c r="P34" s="626"/>
      <c r="Q34" s="627"/>
      <c r="R34" s="628">
        <v>937279</v>
      </c>
      <c r="S34" s="629"/>
      <c r="T34" s="629"/>
      <c r="U34" s="629"/>
      <c r="V34" s="629"/>
      <c r="W34" s="629"/>
      <c r="X34" s="629"/>
      <c r="Y34" s="630"/>
      <c r="Z34" s="655">
        <v>6.7</v>
      </c>
      <c r="AA34" s="655"/>
      <c r="AB34" s="655"/>
      <c r="AC34" s="655"/>
      <c r="AD34" s="656" t="s">
        <v>239</v>
      </c>
      <c r="AE34" s="656"/>
      <c r="AF34" s="656"/>
      <c r="AG34" s="656"/>
      <c r="AH34" s="656"/>
      <c r="AI34" s="656"/>
      <c r="AJ34" s="656"/>
      <c r="AK34" s="656"/>
      <c r="AL34" s="631" t="s">
        <v>141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328</v>
      </c>
      <c r="CE34" s="667"/>
      <c r="CF34" s="667"/>
      <c r="CG34" s="667"/>
      <c r="CH34" s="667"/>
      <c r="CI34" s="667"/>
      <c r="CJ34" s="667"/>
      <c r="CK34" s="667"/>
      <c r="CL34" s="667"/>
      <c r="CM34" s="667"/>
      <c r="CN34" s="667"/>
      <c r="CO34" s="667"/>
      <c r="CP34" s="667"/>
      <c r="CQ34" s="668"/>
      <c r="CR34" s="628">
        <v>1798604</v>
      </c>
      <c r="CS34" s="629"/>
      <c r="CT34" s="629"/>
      <c r="CU34" s="629"/>
      <c r="CV34" s="629"/>
      <c r="CW34" s="629"/>
      <c r="CX34" s="629"/>
      <c r="CY34" s="630"/>
      <c r="CZ34" s="631">
        <v>13.6</v>
      </c>
      <c r="DA34" s="641"/>
      <c r="DB34" s="641"/>
      <c r="DC34" s="642"/>
      <c r="DD34" s="634">
        <v>1036844</v>
      </c>
      <c r="DE34" s="629"/>
      <c r="DF34" s="629"/>
      <c r="DG34" s="629"/>
      <c r="DH34" s="629"/>
      <c r="DI34" s="629"/>
      <c r="DJ34" s="629"/>
      <c r="DK34" s="630"/>
      <c r="DL34" s="634">
        <v>756600</v>
      </c>
      <c r="DM34" s="629"/>
      <c r="DN34" s="629"/>
      <c r="DO34" s="629"/>
      <c r="DP34" s="629"/>
      <c r="DQ34" s="629"/>
      <c r="DR34" s="629"/>
      <c r="DS34" s="629"/>
      <c r="DT34" s="629"/>
      <c r="DU34" s="629"/>
      <c r="DV34" s="630"/>
      <c r="DW34" s="631">
        <v>11.4</v>
      </c>
      <c r="DX34" s="641"/>
      <c r="DY34" s="641"/>
      <c r="DZ34" s="641"/>
      <c r="EA34" s="641"/>
      <c r="EB34" s="641"/>
      <c r="EC34" s="662"/>
    </row>
    <row r="35" spans="2:133" ht="11.25" customHeight="1" x14ac:dyDescent="0.15">
      <c r="B35" s="625" t="s">
        <v>329</v>
      </c>
      <c r="C35" s="626"/>
      <c r="D35" s="626"/>
      <c r="E35" s="626"/>
      <c r="F35" s="626"/>
      <c r="G35" s="626"/>
      <c r="H35" s="626"/>
      <c r="I35" s="626"/>
      <c r="J35" s="626"/>
      <c r="K35" s="626"/>
      <c r="L35" s="626"/>
      <c r="M35" s="626"/>
      <c r="N35" s="626"/>
      <c r="O35" s="626"/>
      <c r="P35" s="626"/>
      <c r="Q35" s="627"/>
      <c r="R35" s="628">
        <v>13226</v>
      </c>
      <c r="S35" s="629"/>
      <c r="T35" s="629"/>
      <c r="U35" s="629"/>
      <c r="V35" s="629"/>
      <c r="W35" s="629"/>
      <c r="X35" s="629"/>
      <c r="Y35" s="630"/>
      <c r="Z35" s="655">
        <v>0.1</v>
      </c>
      <c r="AA35" s="655"/>
      <c r="AB35" s="655"/>
      <c r="AC35" s="655"/>
      <c r="AD35" s="656">
        <v>9567</v>
      </c>
      <c r="AE35" s="656"/>
      <c r="AF35" s="656"/>
      <c r="AG35" s="656"/>
      <c r="AH35" s="656"/>
      <c r="AI35" s="656"/>
      <c r="AJ35" s="656"/>
      <c r="AK35" s="656"/>
      <c r="AL35" s="631">
        <v>0.2</v>
      </c>
      <c r="AM35" s="632"/>
      <c r="AN35" s="632"/>
      <c r="AO35" s="657"/>
      <c r="AP35" s="221"/>
      <c r="AQ35" s="687" t="s">
        <v>330</v>
      </c>
      <c r="AR35" s="688"/>
      <c r="AS35" s="688"/>
      <c r="AT35" s="688"/>
      <c r="AU35" s="688"/>
      <c r="AV35" s="688"/>
      <c r="AW35" s="688"/>
      <c r="AX35" s="688"/>
      <c r="AY35" s="688"/>
      <c r="AZ35" s="688"/>
      <c r="BA35" s="688"/>
      <c r="BB35" s="688"/>
      <c r="BC35" s="688"/>
      <c r="BD35" s="688"/>
      <c r="BE35" s="688"/>
      <c r="BF35" s="689"/>
      <c r="BG35" s="687" t="s">
        <v>331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332</v>
      </c>
      <c r="CE35" s="667"/>
      <c r="CF35" s="667"/>
      <c r="CG35" s="667"/>
      <c r="CH35" s="667"/>
      <c r="CI35" s="667"/>
      <c r="CJ35" s="667"/>
      <c r="CK35" s="667"/>
      <c r="CL35" s="667"/>
      <c r="CM35" s="667"/>
      <c r="CN35" s="667"/>
      <c r="CO35" s="667"/>
      <c r="CP35" s="667"/>
      <c r="CQ35" s="668"/>
      <c r="CR35" s="628">
        <v>46167</v>
      </c>
      <c r="CS35" s="639"/>
      <c r="CT35" s="639"/>
      <c r="CU35" s="639"/>
      <c r="CV35" s="639"/>
      <c r="CW35" s="639"/>
      <c r="CX35" s="639"/>
      <c r="CY35" s="640"/>
      <c r="CZ35" s="631">
        <v>0.3</v>
      </c>
      <c r="DA35" s="641"/>
      <c r="DB35" s="641"/>
      <c r="DC35" s="642"/>
      <c r="DD35" s="634">
        <v>41321</v>
      </c>
      <c r="DE35" s="639"/>
      <c r="DF35" s="639"/>
      <c r="DG35" s="639"/>
      <c r="DH35" s="639"/>
      <c r="DI35" s="639"/>
      <c r="DJ35" s="639"/>
      <c r="DK35" s="640"/>
      <c r="DL35" s="634">
        <v>41321</v>
      </c>
      <c r="DM35" s="639"/>
      <c r="DN35" s="639"/>
      <c r="DO35" s="639"/>
      <c r="DP35" s="639"/>
      <c r="DQ35" s="639"/>
      <c r="DR35" s="639"/>
      <c r="DS35" s="639"/>
      <c r="DT35" s="639"/>
      <c r="DU35" s="639"/>
      <c r="DV35" s="640"/>
      <c r="DW35" s="631">
        <v>0.6</v>
      </c>
      <c r="DX35" s="641"/>
      <c r="DY35" s="641"/>
      <c r="DZ35" s="641"/>
      <c r="EA35" s="641"/>
      <c r="EB35" s="641"/>
      <c r="EC35" s="662"/>
    </row>
    <row r="36" spans="2:133" ht="11.25" customHeight="1" x14ac:dyDescent="0.15">
      <c r="B36" s="625" t="s">
        <v>333</v>
      </c>
      <c r="C36" s="626"/>
      <c r="D36" s="626"/>
      <c r="E36" s="626"/>
      <c r="F36" s="626"/>
      <c r="G36" s="626"/>
      <c r="H36" s="626"/>
      <c r="I36" s="626"/>
      <c r="J36" s="626"/>
      <c r="K36" s="626"/>
      <c r="L36" s="626"/>
      <c r="M36" s="626"/>
      <c r="N36" s="626"/>
      <c r="O36" s="626"/>
      <c r="P36" s="626"/>
      <c r="Q36" s="627"/>
      <c r="R36" s="628">
        <v>715357</v>
      </c>
      <c r="S36" s="629"/>
      <c r="T36" s="629"/>
      <c r="U36" s="629"/>
      <c r="V36" s="629"/>
      <c r="W36" s="629"/>
      <c r="X36" s="629"/>
      <c r="Y36" s="630"/>
      <c r="Z36" s="655">
        <v>5.0999999999999996</v>
      </c>
      <c r="AA36" s="655"/>
      <c r="AB36" s="655"/>
      <c r="AC36" s="655"/>
      <c r="AD36" s="656" t="s">
        <v>141</v>
      </c>
      <c r="AE36" s="656"/>
      <c r="AF36" s="656"/>
      <c r="AG36" s="656"/>
      <c r="AH36" s="656"/>
      <c r="AI36" s="656"/>
      <c r="AJ36" s="656"/>
      <c r="AK36" s="656"/>
      <c r="AL36" s="631" t="s">
        <v>239</v>
      </c>
      <c r="AM36" s="632"/>
      <c r="AN36" s="632"/>
      <c r="AO36" s="657"/>
      <c r="AP36" s="221"/>
      <c r="AQ36" s="678" t="s">
        <v>334</v>
      </c>
      <c r="AR36" s="679"/>
      <c r="AS36" s="679"/>
      <c r="AT36" s="679"/>
      <c r="AU36" s="679"/>
      <c r="AV36" s="679"/>
      <c r="AW36" s="679"/>
      <c r="AX36" s="679"/>
      <c r="AY36" s="680"/>
      <c r="AZ36" s="681">
        <v>1465076</v>
      </c>
      <c r="BA36" s="682"/>
      <c r="BB36" s="682"/>
      <c r="BC36" s="682"/>
      <c r="BD36" s="682"/>
      <c r="BE36" s="682"/>
      <c r="BF36" s="683"/>
      <c r="BG36" s="684" t="s">
        <v>335</v>
      </c>
      <c r="BH36" s="685"/>
      <c r="BI36" s="685"/>
      <c r="BJ36" s="685"/>
      <c r="BK36" s="685"/>
      <c r="BL36" s="685"/>
      <c r="BM36" s="685"/>
      <c r="BN36" s="685"/>
      <c r="BO36" s="685"/>
      <c r="BP36" s="685"/>
      <c r="BQ36" s="685"/>
      <c r="BR36" s="685"/>
      <c r="BS36" s="685"/>
      <c r="BT36" s="685"/>
      <c r="BU36" s="686"/>
      <c r="BV36" s="681">
        <v>60547</v>
      </c>
      <c r="BW36" s="682"/>
      <c r="BX36" s="682"/>
      <c r="BY36" s="682"/>
      <c r="BZ36" s="682"/>
      <c r="CA36" s="682"/>
      <c r="CB36" s="683"/>
      <c r="CD36" s="670" t="s">
        <v>336</v>
      </c>
      <c r="CE36" s="667"/>
      <c r="CF36" s="667"/>
      <c r="CG36" s="667"/>
      <c r="CH36" s="667"/>
      <c r="CI36" s="667"/>
      <c r="CJ36" s="667"/>
      <c r="CK36" s="667"/>
      <c r="CL36" s="667"/>
      <c r="CM36" s="667"/>
      <c r="CN36" s="667"/>
      <c r="CO36" s="667"/>
      <c r="CP36" s="667"/>
      <c r="CQ36" s="668"/>
      <c r="CR36" s="628">
        <v>1208627</v>
      </c>
      <c r="CS36" s="629"/>
      <c r="CT36" s="629"/>
      <c r="CU36" s="629"/>
      <c r="CV36" s="629"/>
      <c r="CW36" s="629"/>
      <c r="CX36" s="629"/>
      <c r="CY36" s="630"/>
      <c r="CZ36" s="631">
        <v>9.1999999999999993</v>
      </c>
      <c r="DA36" s="641"/>
      <c r="DB36" s="641"/>
      <c r="DC36" s="642"/>
      <c r="DD36" s="634">
        <v>899978</v>
      </c>
      <c r="DE36" s="629"/>
      <c r="DF36" s="629"/>
      <c r="DG36" s="629"/>
      <c r="DH36" s="629"/>
      <c r="DI36" s="629"/>
      <c r="DJ36" s="629"/>
      <c r="DK36" s="630"/>
      <c r="DL36" s="634">
        <v>664339</v>
      </c>
      <c r="DM36" s="629"/>
      <c r="DN36" s="629"/>
      <c r="DO36" s="629"/>
      <c r="DP36" s="629"/>
      <c r="DQ36" s="629"/>
      <c r="DR36" s="629"/>
      <c r="DS36" s="629"/>
      <c r="DT36" s="629"/>
      <c r="DU36" s="629"/>
      <c r="DV36" s="630"/>
      <c r="DW36" s="631">
        <v>10</v>
      </c>
      <c r="DX36" s="641"/>
      <c r="DY36" s="641"/>
      <c r="DZ36" s="641"/>
      <c r="EA36" s="641"/>
      <c r="EB36" s="641"/>
      <c r="EC36" s="662"/>
    </row>
    <row r="37" spans="2:133" ht="11.25" customHeight="1" x14ac:dyDescent="0.15">
      <c r="B37" s="625" t="s">
        <v>337</v>
      </c>
      <c r="C37" s="626"/>
      <c r="D37" s="626"/>
      <c r="E37" s="626"/>
      <c r="F37" s="626"/>
      <c r="G37" s="626"/>
      <c r="H37" s="626"/>
      <c r="I37" s="626"/>
      <c r="J37" s="626"/>
      <c r="K37" s="626"/>
      <c r="L37" s="626"/>
      <c r="M37" s="626"/>
      <c r="N37" s="626"/>
      <c r="O37" s="626"/>
      <c r="P37" s="626"/>
      <c r="Q37" s="627"/>
      <c r="R37" s="628">
        <v>1821389</v>
      </c>
      <c r="S37" s="629"/>
      <c r="T37" s="629"/>
      <c r="U37" s="629"/>
      <c r="V37" s="629"/>
      <c r="W37" s="629"/>
      <c r="X37" s="629"/>
      <c r="Y37" s="630"/>
      <c r="Z37" s="655">
        <v>13</v>
      </c>
      <c r="AA37" s="655"/>
      <c r="AB37" s="655"/>
      <c r="AC37" s="655"/>
      <c r="AD37" s="656" t="s">
        <v>141</v>
      </c>
      <c r="AE37" s="656"/>
      <c r="AF37" s="656"/>
      <c r="AG37" s="656"/>
      <c r="AH37" s="656"/>
      <c r="AI37" s="656"/>
      <c r="AJ37" s="656"/>
      <c r="AK37" s="656"/>
      <c r="AL37" s="631" t="s">
        <v>239</v>
      </c>
      <c r="AM37" s="632"/>
      <c r="AN37" s="632"/>
      <c r="AO37" s="657"/>
      <c r="AQ37" s="663" t="s">
        <v>338</v>
      </c>
      <c r="AR37" s="664"/>
      <c r="AS37" s="664"/>
      <c r="AT37" s="664"/>
      <c r="AU37" s="664"/>
      <c r="AV37" s="664"/>
      <c r="AW37" s="664"/>
      <c r="AX37" s="664"/>
      <c r="AY37" s="665"/>
      <c r="AZ37" s="628">
        <v>226580</v>
      </c>
      <c r="BA37" s="629"/>
      <c r="BB37" s="629"/>
      <c r="BC37" s="629"/>
      <c r="BD37" s="639"/>
      <c r="BE37" s="639"/>
      <c r="BF37" s="666"/>
      <c r="BG37" s="670" t="s">
        <v>339</v>
      </c>
      <c r="BH37" s="667"/>
      <c r="BI37" s="667"/>
      <c r="BJ37" s="667"/>
      <c r="BK37" s="667"/>
      <c r="BL37" s="667"/>
      <c r="BM37" s="667"/>
      <c r="BN37" s="667"/>
      <c r="BO37" s="667"/>
      <c r="BP37" s="667"/>
      <c r="BQ37" s="667"/>
      <c r="BR37" s="667"/>
      <c r="BS37" s="667"/>
      <c r="BT37" s="667"/>
      <c r="BU37" s="668"/>
      <c r="BV37" s="628">
        <v>20369</v>
      </c>
      <c r="BW37" s="629"/>
      <c r="BX37" s="629"/>
      <c r="BY37" s="629"/>
      <c r="BZ37" s="629"/>
      <c r="CA37" s="629"/>
      <c r="CB37" s="669"/>
      <c r="CD37" s="670" t="s">
        <v>340</v>
      </c>
      <c r="CE37" s="667"/>
      <c r="CF37" s="667"/>
      <c r="CG37" s="667"/>
      <c r="CH37" s="667"/>
      <c r="CI37" s="667"/>
      <c r="CJ37" s="667"/>
      <c r="CK37" s="667"/>
      <c r="CL37" s="667"/>
      <c r="CM37" s="667"/>
      <c r="CN37" s="667"/>
      <c r="CO37" s="667"/>
      <c r="CP37" s="667"/>
      <c r="CQ37" s="668"/>
      <c r="CR37" s="628">
        <v>235036</v>
      </c>
      <c r="CS37" s="639"/>
      <c r="CT37" s="639"/>
      <c r="CU37" s="639"/>
      <c r="CV37" s="639"/>
      <c r="CW37" s="639"/>
      <c r="CX37" s="639"/>
      <c r="CY37" s="640"/>
      <c r="CZ37" s="631">
        <v>1.8</v>
      </c>
      <c r="DA37" s="641"/>
      <c r="DB37" s="641"/>
      <c r="DC37" s="642"/>
      <c r="DD37" s="634">
        <v>235036</v>
      </c>
      <c r="DE37" s="639"/>
      <c r="DF37" s="639"/>
      <c r="DG37" s="639"/>
      <c r="DH37" s="639"/>
      <c r="DI37" s="639"/>
      <c r="DJ37" s="639"/>
      <c r="DK37" s="640"/>
      <c r="DL37" s="634">
        <v>221291</v>
      </c>
      <c r="DM37" s="639"/>
      <c r="DN37" s="639"/>
      <c r="DO37" s="639"/>
      <c r="DP37" s="639"/>
      <c r="DQ37" s="639"/>
      <c r="DR37" s="639"/>
      <c r="DS37" s="639"/>
      <c r="DT37" s="639"/>
      <c r="DU37" s="639"/>
      <c r="DV37" s="640"/>
      <c r="DW37" s="631">
        <v>3.3</v>
      </c>
      <c r="DX37" s="641"/>
      <c r="DY37" s="641"/>
      <c r="DZ37" s="641"/>
      <c r="EA37" s="641"/>
      <c r="EB37" s="641"/>
      <c r="EC37" s="662"/>
    </row>
    <row r="38" spans="2:133" ht="11.25" customHeight="1" x14ac:dyDescent="0.15">
      <c r="B38" s="625" t="s">
        <v>341</v>
      </c>
      <c r="C38" s="626"/>
      <c r="D38" s="626"/>
      <c r="E38" s="626"/>
      <c r="F38" s="626"/>
      <c r="G38" s="626"/>
      <c r="H38" s="626"/>
      <c r="I38" s="626"/>
      <c r="J38" s="626"/>
      <c r="K38" s="626"/>
      <c r="L38" s="626"/>
      <c r="M38" s="626"/>
      <c r="N38" s="626"/>
      <c r="O38" s="626"/>
      <c r="P38" s="626"/>
      <c r="Q38" s="627"/>
      <c r="R38" s="628">
        <v>608345</v>
      </c>
      <c r="S38" s="629"/>
      <c r="T38" s="629"/>
      <c r="U38" s="629"/>
      <c r="V38" s="629"/>
      <c r="W38" s="629"/>
      <c r="X38" s="629"/>
      <c r="Y38" s="630"/>
      <c r="Z38" s="655">
        <v>4.3</v>
      </c>
      <c r="AA38" s="655"/>
      <c r="AB38" s="655"/>
      <c r="AC38" s="655"/>
      <c r="AD38" s="656" t="s">
        <v>239</v>
      </c>
      <c r="AE38" s="656"/>
      <c r="AF38" s="656"/>
      <c r="AG38" s="656"/>
      <c r="AH38" s="656"/>
      <c r="AI38" s="656"/>
      <c r="AJ38" s="656"/>
      <c r="AK38" s="656"/>
      <c r="AL38" s="631" t="s">
        <v>141</v>
      </c>
      <c r="AM38" s="632"/>
      <c r="AN38" s="632"/>
      <c r="AO38" s="657"/>
      <c r="AQ38" s="663" t="s">
        <v>342</v>
      </c>
      <c r="AR38" s="664"/>
      <c r="AS38" s="664"/>
      <c r="AT38" s="664"/>
      <c r="AU38" s="664"/>
      <c r="AV38" s="664"/>
      <c r="AW38" s="664"/>
      <c r="AX38" s="664"/>
      <c r="AY38" s="665"/>
      <c r="AZ38" s="628">
        <v>10259</v>
      </c>
      <c r="BA38" s="629"/>
      <c r="BB38" s="629"/>
      <c r="BC38" s="629"/>
      <c r="BD38" s="639"/>
      <c r="BE38" s="639"/>
      <c r="BF38" s="666"/>
      <c r="BG38" s="670" t="s">
        <v>343</v>
      </c>
      <c r="BH38" s="667"/>
      <c r="BI38" s="667"/>
      <c r="BJ38" s="667"/>
      <c r="BK38" s="667"/>
      <c r="BL38" s="667"/>
      <c r="BM38" s="667"/>
      <c r="BN38" s="667"/>
      <c r="BO38" s="667"/>
      <c r="BP38" s="667"/>
      <c r="BQ38" s="667"/>
      <c r="BR38" s="667"/>
      <c r="BS38" s="667"/>
      <c r="BT38" s="667"/>
      <c r="BU38" s="668"/>
      <c r="BV38" s="628">
        <v>3607</v>
      </c>
      <c r="BW38" s="629"/>
      <c r="BX38" s="629"/>
      <c r="BY38" s="629"/>
      <c r="BZ38" s="629"/>
      <c r="CA38" s="629"/>
      <c r="CB38" s="669"/>
      <c r="CD38" s="670" t="s">
        <v>344</v>
      </c>
      <c r="CE38" s="667"/>
      <c r="CF38" s="667"/>
      <c r="CG38" s="667"/>
      <c r="CH38" s="667"/>
      <c r="CI38" s="667"/>
      <c r="CJ38" s="667"/>
      <c r="CK38" s="667"/>
      <c r="CL38" s="667"/>
      <c r="CM38" s="667"/>
      <c r="CN38" s="667"/>
      <c r="CO38" s="667"/>
      <c r="CP38" s="667"/>
      <c r="CQ38" s="668"/>
      <c r="CR38" s="628">
        <v>1454817</v>
      </c>
      <c r="CS38" s="629"/>
      <c r="CT38" s="629"/>
      <c r="CU38" s="629"/>
      <c r="CV38" s="629"/>
      <c r="CW38" s="629"/>
      <c r="CX38" s="629"/>
      <c r="CY38" s="630"/>
      <c r="CZ38" s="631">
        <v>11</v>
      </c>
      <c r="DA38" s="641"/>
      <c r="DB38" s="641"/>
      <c r="DC38" s="642"/>
      <c r="DD38" s="634">
        <v>1223832</v>
      </c>
      <c r="DE38" s="629"/>
      <c r="DF38" s="629"/>
      <c r="DG38" s="629"/>
      <c r="DH38" s="629"/>
      <c r="DI38" s="629"/>
      <c r="DJ38" s="629"/>
      <c r="DK38" s="630"/>
      <c r="DL38" s="634">
        <v>1099451</v>
      </c>
      <c r="DM38" s="629"/>
      <c r="DN38" s="629"/>
      <c r="DO38" s="629"/>
      <c r="DP38" s="629"/>
      <c r="DQ38" s="629"/>
      <c r="DR38" s="629"/>
      <c r="DS38" s="629"/>
      <c r="DT38" s="629"/>
      <c r="DU38" s="629"/>
      <c r="DV38" s="630"/>
      <c r="DW38" s="631">
        <v>16.5</v>
      </c>
      <c r="DX38" s="641"/>
      <c r="DY38" s="641"/>
      <c r="DZ38" s="641"/>
      <c r="EA38" s="641"/>
      <c r="EB38" s="641"/>
      <c r="EC38" s="662"/>
    </row>
    <row r="39" spans="2:133" ht="11.25" customHeight="1" x14ac:dyDescent="0.15">
      <c r="B39" s="625" t="s">
        <v>345</v>
      </c>
      <c r="C39" s="626"/>
      <c r="D39" s="626"/>
      <c r="E39" s="626"/>
      <c r="F39" s="626"/>
      <c r="G39" s="626"/>
      <c r="H39" s="626"/>
      <c r="I39" s="626"/>
      <c r="J39" s="626"/>
      <c r="K39" s="626"/>
      <c r="L39" s="626"/>
      <c r="M39" s="626"/>
      <c r="N39" s="626"/>
      <c r="O39" s="626"/>
      <c r="P39" s="626"/>
      <c r="Q39" s="627"/>
      <c r="R39" s="628">
        <v>133943</v>
      </c>
      <c r="S39" s="629"/>
      <c r="T39" s="629"/>
      <c r="U39" s="629"/>
      <c r="V39" s="629"/>
      <c r="W39" s="629"/>
      <c r="X39" s="629"/>
      <c r="Y39" s="630"/>
      <c r="Z39" s="655">
        <v>1</v>
      </c>
      <c r="AA39" s="655"/>
      <c r="AB39" s="655"/>
      <c r="AC39" s="655"/>
      <c r="AD39" s="656">
        <v>1</v>
      </c>
      <c r="AE39" s="656"/>
      <c r="AF39" s="656"/>
      <c r="AG39" s="656"/>
      <c r="AH39" s="656"/>
      <c r="AI39" s="656"/>
      <c r="AJ39" s="656"/>
      <c r="AK39" s="656"/>
      <c r="AL39" s="631">
        <v>0</v>
      </c>
      <c r="AM39" s="632"/>
      <c r="AN39" s="632"/>
      <c r="AO39" s="657"/>
      <c r="AQ39" s="663" t="s">
        <v>346</v>
      </c>
      <c r="AR39" s="664"/>
      <c r="AS39" s="664"/>
      <c r="AT39" s="664"/>
      <c r="AU39" s="664"/>
      <c r="AV39" s="664"/>
      <c r="AW39" s="664"/>
      <c r="AX39" s="664"/>
      <c r="AY39" s="665"/>
      <c r="AZ39" s="628" t="s">
        <v>141</v>
      </c>
      <c r="BA39" s="629"/>
      <c r="BB39" s="629"/>
      <c r="BC39" s="629"/>
      <c r="BD39" s="639"/>
      <c r="BE39" s="639"/>
      <c r="BF39" s="666"/>
      <c r="BG39" s="670" t="s">
        <v>347</v>
      </c>
      <c r="BH39" s="667"/>
      <c r="BI39" s="667"/>
      <c r="BJ39" s="667"/>
      <c r="BK39" s="667"/>
      <c r="BL39" s="667"/>
      <c r="BM39" s="667"/>
      <c r="BN39" s="667"/>
      <c r="BO39" s="667"/>
      <c r="BP39" s="667"/>
      <c r="BQ39" s="667"/>
      <c r="BR39" s="667"/>
      <c r="BS39" s="667"/>
      <c r="BT39" s="667"/>
      <c r="BU39" s="668"/>
      <c r="BV39" s="628">
        <v>5532</v>
      </c>
      <c r="BW39" s="629"/>
      <c r="BX39" s="629"/>
      <c r="BY39" s="629"/>
      <c r="BZ39" s="629"/>
      <c r="CA39" s="629"/>
      <c r="CB39" s="669"/>
      <c r="CD39" s="670" t="s">
        <v>348</v>
      </c>
      <c r="CE39" s="667"/>
      <c r="CF39" s="667"/>
      <c r="CG39" s="667"/>
      <c r="CH39" s="667"/>
      <c r="CI39" s="667"/>
      <c r="CJ39" s="667"/>
      <c r="CK39" s="667"/>
      <c r="CL39" s="667"/>
      <c r="CM39" s="667"/>
      <c r="CN39" s="667"/>
      <c r="CO39" s="667"/>
      <c r="CP39" s="667"/>
      <c r="CQ39" s="668"/>
      <c r="CR39" s="628">
        <v>2568212</v>
      </c>
      <c r="CS39" s="639"/>
      <c r="CT39" s="639"/>
      <c r="CU39" s="639"/>
      <c r="CV39" s="639"/>
      <c r="CW39" s="639"/>
      <c r="CX39" s="639"/>
      <c r="CY39" s="640"/>
      <c r="CZ39" s="631">
        <v>19.5</v>
      </c>
      <c r="DA39" s="641"/>
      <c r="DB39" s="641"/>
      <c r="DC39" s="642"/>
      <c r="DD39" s="634">
        <v>1928625</v>
      </c>
      <c r="DE39" s="639"/>
      <c r="DF39" s="639"/>
      <c r="DG39" s="639"/>
      <c r="DH39" s="639"/>
      <c r="DI39" s="639"/>
      <c r="DJ39" s="639"/>
      <c r="DK39" s="640"/>
      <c r="DL39" s="634" t="s">
        <v>141</v>
      </c>
      <c r="DM39" s="639"/>
      <c r="DN39" s="639"/>
      <c r="DO39" s="639"/>
      <c r="DP39" s="639"/>
      <c r="DQ39" s="639"/>
      <c r="DR39" s="639"/>
      <c r="DS39" s="639"/>
      <c r="DT39" s="639"/>
      <c r="DU39" s="639"/>
      <c r="DV39" s="640"/>
      <c r="DW39" s="631" t="s">
        <v>251</v>
      </c>
      <c r="DX39" s="641"/>
      <c r="DY39" s="641"/>
      <c r="DZ39" s="641"/>
      <c r="EA39" s="641"/>
      <c r="EB39" s="641"/>
      <c r="EC39" s="662"/>
    </row>
    <row r="40" spans="2:133" ht="11.25" customHeight="1" x14ac:dyDescent="0.15">
      <c r="B40" s="625" t="s">
        <v>349</v>
      </c>
      <c r="C40" s="626"/>
      <c r="D40" s="626"/>
      <c r="E40" s="626"/>
      <c r="F40" s="626"/>
      <c r="G40" s="626"/>
      <c r="H40" s="626"/>
      <c r="I40" s="626"/>
      <c r="J40" s="626"/>
      <c r="K40" s="626"/>
      <c r="L40" s="626"/>
      <c r="M40" s="626"/>
      <c r="N40" s="626"/>
      <c r="O40" s="626"/>
      <c r="P40" s="626"/>
      <c r="Q40" s="627"/>
      <c r="R40" s="628">
        <v>699000</v>
      </c>
      <c r="S40" s="629"/>
      <c r="T40" s="629"/>
      <c r="U40" s="629"/>
      <c r="V40" s="629"/>
      <c r="W40" s="629"/>
      <c r="X40" s="629"/>
      <c r="Y40" s="630"/>
      <c r="Z40" s="655">
        <v>5</v>
      </c>
      <c r="AA40" s="655"/>
      <c r="AB40" s="655"/>
      <c r="AC40" s="655"/>
      <c r="AD40" s="656" t="s">
        <v>141</v>
      </c>
      <c r="AE40" s="656"/>
      <c r="AF40" s="656"/>
      <c r="AG40" s="656"/>
      <c r="AH40" s="656"/>
      <c r="AI40" s="656"/>
      <c r="AJ40" s="656"/>
      <c r="AK40" s="656"/>
      <c r="AL40" s="631" t="s">
        <v>251</v>
      </c>
      <c r="AM40" s="632"/>
      <c r="AN40" s="632"/>
      <c r="AO40" s="657"/>
      <c r="AQ40" s="663" t="s">
        <v>350</v>
      </c>
      <c r="AR40" s="664"/>
      <c r="AS40" s="664"/>
      <c r="AT40" s="664"/>
      <c r="AU40" s="664"/>
      <c r="AV40" s="664"/>
      <c r="AW40" s="664"/>
      <c r="AX40" s="664"/>
      <c r="AY40" s="665"/>
      <c r="AZ40" s="628" t="s">
        <v>141</v>
      </c>
      <c r="BA40" s="629"/>
      <c r="BB40" s="629"/>
      <c r="BC40" s="629"/>
      <c r="BD40" s="639"/>
      <c r="BE40" s="639"/>
      <c r="BF40" s="666"/>
      <c r="BG40" s="671" t="s">
        <v>351</v>
      </c>
      <c r="BH40" s="672"/>
      <c r="BI40" s="672"/>
      <c r="BJ40" s="672"/>
      <c r="BK40" s="672"/>
      <c r="BL40" s="222"/>
      <c r="BM40" s="667" t="s">
        <v>352</v>
      </c>
      <c r="BN40" s="667"/>
      <c r="BO40" s="667"/>
      <c r="BP40" s="667"/>
      <c r="BQ40" s="667"/>
      <c r="BR40" s="667"/>
      <c r="BS40" s="667"/>
      <c r="BT40" s="667"/>
      <c r="BU40" s="668"/>
      <c r="BV40" s="628">
        <v>89</v>
      </c>
      <c r="BW40" s="629"/>
      <c r="BX40" s="629"/>
      <c r="BY40" s="629"/>
      <c r="BZ40" s="629"/>
      <c r="CA40" s="629"/>
      <c r="CB40" s="669"/>
      <c r="CD40" s="670" t="s">
        <v>353</v>
      </c>
      <c r="CE40" s="667"/>
      <c r="CF40" s="667"/>
      <c r="CG40" s="667"/>
      <c r="CH40" s="667"/>
      <c r="CI40" s="667"/>
      <c r="CJ40" s="667"/>
      <c r="CK40" s="667"/>
      <c r="CL40" s="667"/>
      <c r="CM40" s="667"/>
      <c r="CN40" s="667"/>
      <c r="CO40" s="667"/>
      <c r="CP40" s="667"/>
      <c r="CQ40" s="668"/>
      <c r="CR40" s="628">
        <v>74872</v>
      </c>
      <c r="CS40" s="629"/>
      <c r="CT40" s="629"/>
      <c r="CU40" s="629"/>
      <c r="CV40" s="629"/>
      <c r="CW40" s="629"/>
      <c r="CX40" s="629"/>
      <c r="CY40" s="630"/>
      <c r="CZ40" s="631">
        <v>0.6</v>
      </c>
      <c r="DA40" s="641"/>
      <c r="DB40" s="641"/>
      <c r="DC40" s="642"/>
      <c r="DD40" s="634" t="s">
        <v>141</v>
      </c>
      <c r="DE40" s="629"/>
      <c r="DF40" s="629"/>
      <c r="DG40" s="629"/>
      <c r="DH40" s="629"/>
      <c r="DI40" s="629"/>
      <c r="DJ40" s="629"/>
      <c r="DK40" s="630"/>
      <c r="DL40" s="634" t="s">
        <v>239</v>
      </c>
      <c r="DM40" s="629"/>
      <c r="DN40" s="629"/>
      <c r="DO40" s="629"/>
      <c r="DP40" s="629"/>
      <c r="DQ40" s="629"/>
      <c r="DR40" s="629"/>
      <c r="DS40" s="629"/>
      <c r="DT40" s="629"/>
      <c r="DU40" s="629"/>
      <c r="DV40" s="630"/>
      <c r="DW40" s="631" t="s">
        <v>251</v>
      </c>
      <c r="DX40" s="641"/>
      <c r="DY40" s="641"/>
      <c r="DZ40" s="641"/>
      <c r="EA40" s="641"/>
      <c r="EB40" s="641"/>
      <c r="EC40" s="662"/>
    </row>
    <row r="41" spans="2:133" ht="11.25" customHeight="1" x14ac:dyDescent="0.15">
      <c r="B41" s="625" t="s">
        <v>354</v>
      </c>
      <c r="C41" s="626"/>
      <c r="D41" s="626"/>
      <c r="E41" s="626"/>
      <c r="F41" s="626"/>
      <c r="G41" s="626"/>
      <c r="H41" s="626"/>
      <c r="I41" s="626"/>
      <c r="J41" s="626"/>
      <c r="K41" s="626"/>
      <c r="L41" s="626"/>
      <c r="M41" s="626"/>
      <c r="N41" s="626"/>
      <c r="O41" s="626"/>
      <c r="P41" s="626"/>
      <c r="Q41" s="627"/>
      <c r="R41" s="628" t="s">
        <v>251</v>
      </c>
      <c r="S41" s="629"/>
      <c r="T41" s="629"/>
      <c r="U41" s="629"/>
      <c r="V41" s="629"/>
      <c r="W41" s="629"/>
      <c r="X41" s="629"/>
      <c r="Y41" s="630"/>
      <c r="Z41" s="655" t="s">
        <v>251</v>
      </c>
      <c r="AA41" s="655"/>
      <c r="AB41" s="655"/>
      <c r="AC41" s="655"/>
      <c r="AD41" s="656" t="s">
        <v>239</v>
      </c>
      <c r="AE41" s="656"/>
      <c r="AF41" s="656"/>
      <c r="AG41" s="656"/>
      <c r="AH41" s="656"/>
      <c r="AI41" s="656"/>
      <c r="AJ41" s="656"/>
      <c r="AK41" s="656"/>
      <c r="AL41" s="631" t="s">
        <v>141</v>
      </c>
      <c r="AM41" s="632"/>
      <c r="AN41" s="632"/>
      <c r="AO41" s="657"/>
      <c r="AQ41" s="663" t="s">
        <v>355</v>
      </c>
      <c r="AR41" s="664"/>
      <c r="AS41" s="664"/>
      <c r="AT41" s="664"/>
      <c r="AU41" s="664"/>
      <c r="AV41" s="664"/>
      <c r="AW41" s="664"/>
      <c r="AX41" s="664"/>
      <c r="AY41" s="665"/>
      <c r="AZ41" s="628">
        <v>265997</v>
      </c>
      <c r="BA41" s="629"/>
      <c r="BB41" s="629"/>
      <c r="BC41" s="629"/>
      <c r="BD41" s="639"/>
      <c r="BE41" s="639"/>
      <c r="BF41" s="666"/>
      <c r="BG41" s="671"/>
      <c r="BH41" s="672"/>
      <c r="BI41" s="672"/>
      <c r="BJ41" s="672"/>
      <c r="BK41" s="672"/>
      <c r="BL41" s="222"/>
      <c r="BM41" s="667" t="s">
        <v>356</v>
      </c>
      <c r="BN41" s="667"/>
      <c r="BO41" s="667"/>
      <c r="BP41" s="667"/>
      <c r="BQ41" s="667"/>
      <c r="BR41" s="667"/>
      <c r="BS41" s="667"/>
      <c r="BT41" s="667"/>
      <c r="BU41" s="668"/>
      <c r="BV41" s="628" t="s">
        <v>141</v>
      </c>
      <c r="BW41" s="629"/>
      <c r="BX41" s="629"/>
      <c r="BY41" s="629"/>
      <c r="BZ41" s="629"/>
      <c r="CA41" s="629"/>
      <c r="CB41" s="669"/>
      <c r="CD41" s="670" t="s">
        <v>357</v>
      </c>
      <c r="CE41" s="667"/>
      <c r="CF41" s="667"/>
      <c r="CG41" s="667"/>
      <c r="CH41" s="667"/>
      <c r="CI41" s="667"/>
      <c r="CJ41" s="667"/>
      <c r="CK41" s="667"/>
      <c r="CL41" s="667"/>
      <c r="CM41" s="667"/>
      <c r="CN41" s="667"/>
      <c r="CO41" s="667"/>
      <c r="CP41" s="667"/>
      <c r="CQ41" s="668"/>
      <c r="CR41" s="628" t="s">
        <v>141</v>
      </c>
      <c r="CS41" s="639"/>
      <c r="CT41" s="639"/>
      <c r="CU41" s="639"/>
      <c r="CV41" s="639"/>
      <c r="CW41" s="639"/>
      <c r="CX41" s="639"/>
      <c r="CY41" s="640"/>
      <c r="CZ41" s="631" t="s">
        <v>141</v>
      </c>
      <c r="DA41" s="641"/>
      <c r="DB41" s="641"/>
      <c r="DC41" s="642"/>
      <c r="DD41" s="634" t="s">
        <v>141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358</v>
      </c>
      <c r="C42" s="626"/>
      <c r="D42" s="626"/>
      <c r="E42" s="626"/>
      <c r="F42" s="626"/>
      <c r="G42" s="626"/>
      <c r="H42" s="626"/>
      <c r="I42" s="626"/>
      <c r="J42" s="626"/>
      <c r="K42" s="626"/>
      <c r="L42" s="626"/>
      <c r="M42" s="626"/>
      <c r="N42" s="626"/>
      <c r="O42" s="626"/>
      <c r="P42" s="626"/>
      <c r="Q42" s="627"/>
      <c r="R42" s="628" t="s">
        <v>141</v>
      </c>
      <c r="S42" s="629"/>
      <c r="T42" s="629"/>
      <c r="U42" s="629"/>
      <c r="V42" s="629"/>
      <c r="W42" s="629"/>
      <c r="X42" s="629"/>
      <c r="Y42" s="630"/>
      <c r="Z42" s="655" t="s">
        <v>239</v>
      </c>
      <c r="AA42" s="655"/>
      <c r="AB42" s="655"/>
      <c r="AC42" s="655"/>
      <c r="AD42" s="656" t="s">
        <v>141</v>
      </c>
      <c r="AE42" s="656"/>
      <c r="AF42" s="656"/>
      <c r="AG42" s="656"/>
      <c r="AH42" s="656"/>
      <c r="AI42" s="656"/>
      <c r="AJ42" s="656"/>
      <c r="AK42" s="656"/>
      <c r="AL42" s="631" t="s">
        <v>141</v>
      </c>
      <c r="AM42" s="632"/>
      <c r="AN42" s="632"/>
      <c r="AO42" s="657"/>
      <c r="AQ42" s="675" t="s">
        <v>359</v>
      </c>
      <c r="AR42" s="676"/>
      <c r="AS42" s="676"/>
      <c r="AT42" s="676"/>
      <c r="AU42" s="676"/>
      <c r="AV42" s="676"/>
      <c r="AW42" s="676"/>
      <c r="AX42" s="676"/>
      <c r="AY42" s="677"/>
      <c r="AZ42" s="608">
        <v>962240</v>
      </c>
      <c r="BA42" s="643"/>
      <c r="BB42" s="643"/>
      <c r="BC42" s="643"/>
      <c r="BD42" s="609"/>
      <c r="BE42" s="609"/>
      <c r="BF42" s="658"/>
      <c r="BG42" s="673"/>
      <c r="BH42" s="674"/>
      <c r="BI42" s="674"/>
      <c r="BJ42" s="674"/>
      <c r="BK42" s="674"/>
      <c r="BL42" s="223"/>
      <c r="BM42" s="659" t="s">
        <v>360</v>
      </c>
      <c r="BN42" s="659"/>
      <c r="BO42" s="659"/>
      <c r="BP42" s="659"/>
      <c r="BQ42" s="659"/>
      <c r="BR42" s="659"/>
      <c r="BS42" s="659"/>
      <c r="BT42" s="659"/>
      <c r="BU42" s="660"/>
      <c r="BV42" s="608">
        <v>421</v>
      </c>
      <c r="BW42" s="643"/>
      <c r="BX42" s="643"/>
      <c r="BY42" s="643"/>
      <c r="BZ42" s="643"/>
      <c r="CA42" s="643"/>
      <c r="CB42" s="661"/>
      <c r="CD42" s="625" t="s">
        <v>361</v>
      </c>
      <c r="CE42" s="626"/>
      <c r="CF42" s="626"/>
      <c r="CG42" s="626"/>
      <c r="CH42" s="626"/>
      <c r="CI42" s="626"/>
      <c r="CJ42" s="626"/>
      <c r="CK42" s="626"/>
      <c r="CL42" s="626"/>
      <c r="CM42" s="626"/>
      <c r="CN42" s="626"/>
      <c r="CO42" s="626"/>
      <c r="CP42" s="626"/>
      <c r="CQ42" s="627"/>
      <c r="CR42" s="628">
        <v>636142</v>
      </c>
      <c r="CS42" s="639"/>
      <c r="CT42" s="639"/>
      <c r="CU42" s="639"/>
      <c r="CV42" s="639"/>
      <c r="CW42" s="639"/>
      <c r="CX42" s="639"/>
      <c r="CY42" s="640"/>
      <c r="CZ42" s="631">
        <v>4.8</v>
      </c>
      <c r="DA42" s="641"/>
      <c r="DB42" s="641"/>
      <c r="DC42" s="642"/>
      <c r="DD42" s="634">
        <v>194823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362</v>
      </c>
      <c r="C43" s="626"/>
      <c r="D43" s="626"/>
      <c r="E43" s="626"/>
      <c r="F43" s="626"/>
      <c r="G43" s="626"/>
      <c r="H43" s="626"/>
      <c r="I43" s="626"/>
      <c r="J43" s="626"/>
      <c r="K43" s="626"/>
      <c r="L43" s="626"/>
      <c r="M43" s="626"/>
      <c r="N43" s="626"/>
      <c r="O43" s="626"/>
      <c r="P43" s="626"/>
      <c r="Q43" s="627"/>
      <c r="R43" s="628">
        <v>405500</v>
      </c>
      <c r="S43" s="629"/>
      <c r="T43" s="629"/>
      <c r="U43" s="629"/>
      <c r="V43" s="629"/>
      <c r="W43" s="629"/>
      <c r="X43" s="629"/>
      <c r="Y43" s="630"/>
      <c r="Z43" s="655">
        <v>2.9</v>
      </c>
      <c r="AA43" s="655"/>
      <c r="AB43" s="655"/>
      <c r="AC43" s="655"/>
      <c r="AD43" s="656" t="s">
        <v>141</v>
      </c>
      <c r="AE43" s="656"/>
      <c r="AF43" s="656"/>
      <c r="AG43" s="656"/>
      <c r="AH43" s="656"/>
      <c r="AI43" s="656"/>
      <c r="AJ43" s="656"/>
      <c r="AK43" s="656"/>
      <c r="AL43" s="631" t="s">
        <v>251</v>
      </c>
      <c r="AM43" s="632"/>
      <c r="AN43" s="632"/>
      <c r="AO43" s="657"/>
      <c r="BV43" s="224"/>
      <c r="BW43" s="224"/>
      <c r="BX43" s="224"/>
      <c r="BY43" s="224"/>
      <c r="BZ43" s="224"/>
      <c r="CA43" s="224"/>
      <c r="CB43" s="224"/>
      <c r="CD43" s="625" t="s">
        <v>363</v>
      </c>
      <c r="CE43" s="626"/>
      <c r="CF43" s="626"/>
      <c r="CG43" s="626"/>
      <c r="CH43" s="626"/>
      <c r="CI43" s="626"/>
      <c r="CJ43" s="626"/>
      <c r="CK43" s="626"/>
      <c r="CL43" s="626"/>
      <c r="CM43" s="626"/>
      <c r="CN43" s="626"/>
      <c r="CO43" s="626"/>
      <c r="CP43" s="626"/>
      <c r="CQ43" s="627"/>
      <c r="CR43" s="628">
        <v>32197</v>
      </c>
      <c r="CS43" s="639"/>
      <c r="CT43" s="639"/>
      <c r="CU43" s="639"/>
      <c r="CV43" s="639"/>
      <c r="CW43" s="639"/>
      <c r="CX43" s="639"/>
      <c r="CY43" s="640"/>
      <c r="CZ43" s="631">
        <v>0.2</v>
      </c>
      <c r="DA43" s="641"/>
      <c r="DB43" s="641"/>
      <c r="DC43" s="642"/>
      <c r="DD43" s="634">
        <v>32197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364</v>
      </c>
      <c r="C44" s="606"/>
      <c r="D44" s="606"/>
      <c r="E44" s="606"/>
      <c r="F44" s="606"/>
      <c r="G44" s="606"/>
      <c r="H44" s="606"/>
      <c r="I44" s="606"/>
      <c r="J44" s="606"/>
      <c r="K44" s="606"/>
      <c r="L44" s="606"/>
      <c r="M44" s="606"/>
      <c r="N44" s="606"/>
      <c r="O44" s="606"/>
      <c r="P44" s="606"/>
      <c r="Q44" s="607"/>
      <c r="R44" s="608">
        <v>14060260</v>
      </c>
      <c r="S44" s="643"/>
      <c r="T44" s="643"/>
      <c r="U44" s="643"/>
      <c r="V44" s="643"/>
      <c r="W44" s="643"/>
      <c r="X44" s="643"/>
      <c r="Y44" s="644"/>
      <c r="Z44" s="645">
        <v>100</v>
      </c>
      <c r="AA44" s="645"/>
      <c r="AB44" s="645"/>
      <c r="AC44" s="645"/>
      <c r="AD44" s="646">
        <v>6259729</v>
      </c>
      <c r="AE44" s="646"/>
      <c r="AF44" s="646"/>
      <c r="AG44" s="646"/>
      <c r="AH44" s="646"/>
      <c r="AI44" s="646"/>
      <c r="AJ44" s="646"/>
      <c r="AK44" s="646"/>
      <c r="AL44" s="611">
        <v>100</v>
      </c>
      <c r="AM44" s="647"/>
      <c r="AN44" s="647"/>
      <c r="AO44" s="648"/>
      <c r="CD44" s="649" t="s">
        <v>311</v>
      </c>
      <c r="CE44" s="650"/>
      <c r="CF44" s="625" t="s">
        <v>365</v>
      </c>
      <c r="CG44" s="626"/>
      <c r="CH44" s="626"/>
      <c r="CI44" s="626"/>
      <c r="CJ44" s="626"/>
      <c r="CK44" s="626"/>
      <c r="CL44" s="626"/>
      <c r="CM44" s="626"/>
      <c r="CN44" s="626"/>
      <c r="CO44" s="626"/>
      <c r="CP44" s="626"/>
      <c r="CQ44" s="627"/>
      <c r="CR44" s="628">
        <v>636142</v>
      </c>
      <c r="CS44" s="629"/>
      <c r="CT44" s="629"/>
      <c r="CU44" s="629"/>
      <c r="CV44" s="629"/>
      <c r="CW44" s="629"/>
      <c r="CX44" s="629"/>
      <c r="CY44" s="630"/>
      <c r="CZ44" s="631">
        <v>4.8</v>
      </c>
      <c r="DA44" s="632"/>
      <c r="DB44" s="632"/>
      <c r="DC44" s="633"/>
      <c r="DD44" s="634">
        <v>194823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366</v>
      </c>
      <c r="CG45" s="626"/>
      <c r="CH45" s="626"/>
      <c r="CI45" s="626"/>
      <c r="CJ45" s="626"/>
      <c r="CK45" s="626"/>
      <c r="CL45" s="626"/>
      <c r="CM45" s="626"/>
      <c r="CN45" s="626"/>
      <c r="CO45" s="626"/>
      <c r="CP45" s="626"/>
      <c r="CQ45" s="627"/>
      <c r="CR45" s="628">
        <v>64265</v>
      </c>
      <c r="CS45" s="639"/>
      <c r="CT45" s="639"/>
      <c r="CU45" s="639"/>
      <c r="CV45" s="639"/>
      <c r="CW45" s="639"/>
      <c r="CX45" s="639"/>
      <c r="CY45" s="640"/>
      <c r="CZ45" s="631">
        <v>0.5</v>
      </c>
      <c r="DA45" s="641"/>
      <c r="DB45" s="641"/>
      <c r="DC45" s="642"/>
      <c r="DD45" s="634">
        <v>11253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368</v>
      </c>
      <c r="CG46" s="626"/>
      <c r="CH46" s="626"/>
      <c r="CI46" s="626"/>
      <c r="CJ46" s="626"/>
      <c r="CK46" s="626"/>
      <c r="CL46" s="626"/>
      <c r="CM46" s="626"/>
      <c r="CN46" s="626"/>
      <c r="CO46" s="626"/>
      <c r="CP46" s="626"/>
      <c r="CQ46" s="627"/>
      <c r="CR46" s="628">
        <v>506605</v>
      </c>
      <c r="CS46" s="629"/>
      <c r="CT46" s="629"/>
      <c r="CU46" s="629"/>
      <c r="CV46" s="629"/>
      <c r="CW46" s="629"/>
      <c r="CX46" s="629"/>
      <c r="CY46" s="630"/>
      <c r="CZ46" s="631">
        <v>3.8</v>
      </c>
      <c r="DA46" s="632"/>
      <c r="DB46" s="632"/>
      <c r="DC46" s="633"/>
      <c r="DD46" s="634">
        <v>181286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370</v>
      </c>
      <c r="CG47" s="626"/>
      <c r="CH47" s="626"/>
      <c r="CI47" s="626"/>
      <c r="CJ47" s="626"/>
      <c r="CK47" s="626"/>
      <c r="CL47" s="626"/>
      <c r="CM47" s="626"/>
      <c r="CN47" s="626"/>
      <c r="CO47" s="626"/>
      <c r="CP47" s="626"/>
      <c r="CQ47" s="627"/>
      <c r="CR47" s="628" t="s">
        <v>239</v>
      </c>
      <c r="CS47" s="639"/>
      <c r="CT47" s="639"/>
      <c r="CU47" s="639"/>
      <c r="CV47" s="639"/>
      <c r="CW47" s="639"/>
      <c r="CX47" s="639"/>
      <c r="CY47" s="640"/>
      <c r="CZ47" s="631" t="s">
        <v>239</v>
      </c>
      <c r="DA47" s="641"/>
      <c r="DB47" s="641"/>
      <c r="DC47" s="642"/>
      <c r="DD47" s="634" t="s">
        <v>141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372</v>
      </c>
      <c r="CG48" s="626"/>
      <c r="CH48" s="626"/>
      <c r="CI48" s="626"/>
      <c r="CJ48" s="626"/>
      <c r="CK48" s="626"/>
      <c r="CL48" s="626"/>
      <c r="CM48" s="626"/>
      <c r="CN48" s="626"/>
      <c r="CO48" s="626"/>
      <c r="CP48" s="626"/>
      <c r="CQ48" s="627"/>
      <c r="CR48" s="628" t="s">
        <v>239</v>
      </c>
      <c r="CS48" s="629"/>
      <c r="CT48" s="629"/>
      <c r="CU48" s="629"/>
      <c r="CV48" s="629"/>
      <c r="CW48" s="629"/>
      <c r="CX48" s="629"/>
      <c r="CY48" s="630"/>
      <c r="CZ48" s="631" t="s">
        <v>239</v>
      </c>
      <c r="DA48" s="632"/>
      <c r="DB48" s="632"/>
      <c r="DC48" s="633"/>
      <c r="DD48" s="634" t="s">
        <v>239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373</v>
      </c>
      <c r="CE49" s="606"/>
      <c r="CF49" s="606"/>
      <c r="CG49" s="606"/>
      <c r="CH49" s="606"/>
      <c r="CI49" s="606"/>
      <c r="CJ49" s="606"/>
      <c r="CK49" s="606"/>
      <c r="CL49" s="606"/>
      <c r="CM49" s="606"/>
      <c r="CN49" s="606"/>
      <c r="CO49" s="606"/>
      <c r="CP49" s="606"/>
      <c r="CQ49" s="607"/>
      <c r="CR49" s="608">
        <v>13193258</v>
      </c>
      <c r="CS49" s="609"/>
      <c r="CT49" s="609"/>
      <c r="CU49" s="609"/>
      <c r="CV49" s="609"/>
      <c r="CW49" s="609"/>
      <c r="CX49" s="609"/>
      <c r="CY49" s="610"/>
      <c r="CZ49" s="611">
        <v>100</v>
      </c>
      <c r="DA49" s="612"/>
      <c r="DB49" s="612"/>
      <c r="DC49" s="613"/>
      <c r="DD49" s="614">
        <v>8475765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Ki7iYFSTTqceNu5vNwD+c2/oDyNgTBT0RKLcgDPGjHWS09OAGFPwEPatFLnPLkMg8LF1j0hKpa2Lg6xXroV1g==" saltValue="yMjpSTI0guSwPEyw5GBr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375</v>
      </c>
      <c r="DK2" s="1120"/>
      <c r="DL2" s="1120"/>
      <c r="DM2" s="1120"/>
      <c r="DN2" s="1120"/>
      <c r="DO2" s="1121"/>
      <c r="DP2" s="231"/>
      <c r="DQ2" s="1119" t="s">
        <v>376</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379</v>
      </c>
      <c r="B5" s="1024"/>
      <c r="C5" s="1024"/>
      <c r="D5" s="1024"/>
      <c r="E5" s="1024"/>
      <c r="F5" s="1024"/>
      <c r="G5" s="1024"/>
      <c r="H5" s="1024"/>
      <c r="I5" s="1024"/>
      <c r="J5" s="1024"/>
      <c r="K5" s="1024"/>
      <c r="L5" s="1024"/>
      <c r="M5" s="1024"/>
      <c r="N5" s="1024"/>
      <c r="O5" s="1024"/>
      <c r="P5" s="1025"/>
      <c r="Q5" s="1029" t="s">
        <v>380</v>
      </c>
      <c r="R5" s="1030"/>
      <c r="S5" s="1030"/>
      <c r="T5" s="1030"/>
      <c r="U5" s="1031"/>
      <c r="V5" s="1029" t="s">
        <v>381</v>
      </c>
      <c r="W5" s="1030"/>
      <c r="X5" s="1030"/>
      <c r="Y5" s="1030"/>
      <c r="Z5" s="1031"/>
      <c r="AA5" s="1029" t="s">
        <v>382</v>
      </c>
      <c r="AB5" s="1030"/>
      <c r="AC5" s="1030"/>
      <c r="AD5" s="1030"/>
      <c r="AE5" s="1030"/>
      <c r="AF5" s="1122" t="s">
        <v>383</v>
      </c>
      <c r="AG5" s="1030"/>
      <c r="AH5" s="1030"/>
      <c r="AI5" s="1030"/>
      <c r="AJ5" s="1043"/>
      <c r="AK5" s="1030" t="s">
        <v>384</v>
      </c>
      <c r="AL5" s="1030"/>
      <c r="AM5" s="1030"/>
      <c r="AN5" s="1030"/>
      <c r="AO5" s="1031"/>
      <c r="AP5" s="1029" t="s">
        <v>385</v>
      </c>
      <c r="AQ5" s="1030"/>
      <c r="AR5" s="1030"/>
      <c r="AS5" s="1030"/>
      <c r="AT5" s="1031"/>
      <c r="AU5" s="1029" t="s">
        <v>386</v>
      </c>
      <c r="AV5" s="1030"/>
      <c r="AW5" s="1030"/>
      <c r="AX5" s="1030"/>
      <c r="AY5" s="1043"/>
      <c r="AZ5" s="235"/>
      <c r="BA5" s="235"/>
      <c r="BB5" s="235"/>
      <c r="BC5" s="235"/>
      <c r="BD5" s="235"/>
      <c r="BE5" s="236"/>
      <c r="BF5" s="236"/>
      <c r="BG5" s="236"/>
      <c r="BH5" s="236"/>
      <c r="BI5" s="236"/>
      <c r="BJ5" s="236"/>
      <c r="BK5" s="236"/>
      <c r="BL5" s="236"/>
      <c r="BM5" s="236"/>
      <c r="BN5" s="236"/>
      <c r="BO5" s="236"/>
      <c r="BP5" s="236"/>
      <c r="BQ5" s="1023" t="s">
        <v>387</v>
      </c>
      <c r="BR5" s="1024"/>
      <c r="BS5" s="1024"/>
      <c r="BT5" s="1024"/>
      <c r="BU5" s="1024"/>
      <c r="BV5" s="1024"/>
      <c r="BW5" s="1024"/>
      <c r="BX5" s="1024"/>
      <c r="BY5" s="1024"/>
      <c r="BZ5" s="1024"/>
      <c r="CA5" s="1024"/>
      <c r="CB5" s="1024"/>
      <c r="CC5" s="1024"/>
      <c r="CD5" s="1024"/>
      <c r="CE5" s="1024"/>
      <c r="CF5" s="1024"/>
      <c r="CG5" s="1025"/>
      <c r="CH5" s="1029" t="s">
        <v>388</v>
      </c>
      <c r="CI5" s="1030"/>
      <c r="CJ5" s="1030"/>
      <c r="CK5" s="1030"/>
      <c r="CL5" s="1031"/>
      <c r="CM5" s="1029" t="s">
        <v>389</v>
      </c>
      <c r="CN5" s="1030"/>
      <c r="CO5" s="1030"/>
      <c r="CP5" s="1030"/>
      <c r="CQ5" s="1031"/>
      <c r="CR5" s="1029" t="s">
        <v>390</v>
      </c>
      <c r="CS5" s="1030"/>
      <c r="CT5" s="1030"/>
      <c r="CU5" s="1030"/>
      <c r="CV5" s="1031"/>
      <c r="CW5" s="1029" t="s">
        <v>391</v>
      </c>
      <c r="CX5" s="1030"/>
      <c r="CY5" s="1030"/>
      <c r="CZ5" s="1030"/>
      <c r="DA5" s="1031"/>
      <c r="DB5" s="1029" t="s">
        <v>392</v>
      </c>
      <c r="DC5" s="1030"/>
      <c r="DD5" s="1030"/>
      <c r="DE5" s="1030"/>
      <c r="DF5" s="1031"/>
      <c r="DG5" s="1112" t="s">
        <v>393</v>
      </c>
      <c r="DH5" s="1113"/>
      <c r="DI5" s="1113"/>
      <c r="DJ5" s="1113"/>
      <c r="DK5" s="1114"/>
      <c r="DL5" s="1112" t="s">
        <v>394</v>
      </c>
      <c r="DM5" s="1113"/>
      <c r="DN5" s="1113"/>
      <c r="DO5" s="1113"/>
      <c r="DP5" s="1114"/>
      <c r="DQ5" s="1029" t="s">
        <v>395</v>
      </c>
      <c r="DR5" s="1030"/>
      <c r="DS5" s="1030"/>
      <c r="DT5" s="1030"/>
      <c r="DU5" s="1031"/>
      <c r="DV5" s="1029" t="s">
        <v>386</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396</v>
      </c>
      <c r="C7" s="1076"/>
      <c r="D7" s="1076"/>
      <c r="E7" s="1076"/>
      <c r="F7" s="1076"/>
      <c r="G7" s="1076"/>
      <c r="H7" s="1076"/>
      <c r="I7" s="1076"/>
      <c r="J7" s="1076"/>
      <c r="K7" s="1076"/>
      <c r="L7" s="1076"/>
      <c r="M7" s="1076"/>
      <c r="N7" s="1076"/>
      <c r="O7" s="1076"/>
      <c r="P7" s="1077"/>
      <c r="Q7" s="1130">
        <v>14080</v>
      </c>
      <c r="R7" s="1131"/>
      <c r="S7" s="1131"/>
      <c r="T7" s="1131"/>
      <c r="U7" s="1131"/>
      <c r="V7" s="1131">
        <v>13213</v>
      </c>
      <c r="W7" s="1131"/>
      <c r="X7" s="1131"/>
      <c r="Y7" s="1131"/>
      <c r="Z7" s="1131"/>
      <c r="AA7" s="1131">
        <v>867</v>
      </c>
      <c r="AB7" s="1131"/>
      <c r="AC7" s="1131"/>
      <c r="AD7" s="1131"/>
      <c r="AE7" s="1132"/>
      <c r="AF7" s="1133">
        <v>825</v>
      </c>
      <c r="AG7" s="1134"/>
      <c r="AH7" s="1134"/>
      <c r="AI7" s="1134"/>
      <c r="AJ7" s="1135"/>
      <c r="AK7" s="1136">
        <v>1821</v>
      </c>
      <c r="AL7" s="1137"/>
      <c r="AM7" s="1137"/>
      <c r="AN7" s="1137"/>
      <c r="AO7" s="1137"/>
      <c r="AP7" s="1137">
        <v>8047</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584</v>
      </c>
      <c r="BT7" s="1128"/>
      <c r="BU7" s="1128"/>
      <c r="BV7" s="1128"/>
      <c r="BW7" s="1128"/>
      <c r="BX7" s="1128"/>
      <c r="BY7" s="1128"/>
      <c r="BZ7" s="1128"/>
      <c r="CA7" s="1128"/>
      <c r="CB7" s="1128"/>
      <c r="CC7" s="1128"/>
      <c r="CD7" s="1128"/>
      <c r="CE7" s="1128"/>
      <c r="CF7" s="1128"/>
      <c r="CG7" s="1140"/>
      <c r="CH7" s="1124">
        <v>0</v>
      </c>
      <c r="CI7" s="1125"/>
      <c r="CJ7" s="1125"/>
      <c r="CK7" s="1125"/>
      <c r="CL7" s="1126"/>
      <c r="CM7" s="1124">
        <v>10</v>
      </c>
      <c r="CN7" s="1125"/>
      <c r="CO7" s="1125"/>
      <c r="CP7" s="1125"/>
      <c r="CQ7" s="1126"/>
      <c r="CR7" s="1124">
        <v>10</v>
      </c>
      <c r="CS7" s="1125"/>
      <c r="CT7" s="1125"/>
      <c r="CU7" s="1125"/>
      <c r="CV7" s="1126"/>
      <c r="CW7" s="1124" t="s">
        <v>592</v>
      </c>
      <c r="CX7" s="1125"/>
      <c r="CY7" s="1125"/>
      <c r="CZ7" s="1125"/>
      <c r="DA7" s="1126"/>
      <c r="DB7" s="1124" t="s">
        <v>592</v>
      </c>
      <c r="DC7" s="1125"/>
      <c r="DD7" s="1125"/>
      <c r="DE7" s="1125"/>
      <c r="DF7" s="1126"/>
      <c r="DG7" s="1124" t="s">
        <v>592</v>
      </c>
      <c r="DH7" s="1125"/>
      <c r="DI7" s="1125"/>
      <c r="DJ7" s="1125"/>
      <c r="DK7" s="1126"/>
      <c r="DL7" s="1124" t="s">
        <v>592</v>
      </c>
      <c r="DM7" s="1125"/>
      <c r="DN7" s="1125"/>
      <c r="DO7" s="1125"/>
      <c r="DP7" s="1126"/>
      <c r="DQ7" s="1124" t="s">
        <v>592</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585</v>
      </c>
      <c r="BT8" s="1021"/>
      <c r="BU8" s="1021"/>
      <c r="BV8" s="1021"/>
      <c r="BW8" s="1021"/>
      <c r="BX8" s="1021"/>
      <c r="BY8" s="1021"/>
      <c r="BZ8" s="1021"/>
      <c r="CA8" s="1021"/>
      <c r="CB8" s="1021"/>
      <c r="CC8" s="1021"/>
      <c r="CD8" s="1021"/>
      <c r="CE8" s="1021"/>
      <c r="CF8" s="1021"/>
      <c r="CG8" s="1042"/>
      <c r="CH8" s="1017">
        <v>1</v>
      </c>
      <c r="CI8" s="1018"/>
      <c r="CJ8" s="1018"/>
      <c r="CK8" s="1018"/>
      <c r="CL8" s="1019"/>
      <c r="CM8" s="1017">
        <v>11</v>
      </c>
      <c r="CN8" s="1018"/>
      <c r="CO8" s="1018"/>
      <c r="CP8" s="1018"/>
      <c r="CQ8" s="1019"/>
      <c r="CR8" s="1017">
        <v>10</v>
      </c>
      <c r="CS8" s="1018"/>
      <c r="CT8" s="1018"/>
      <c r="CU8" s="1018"/>
      <c r="CV8" s="1019"/>
      <c r="CW8" s="1017">
        <v>83</v>
      </c>
      <c r="CX8" s="1018"/>
      <c r="CY8" s="1018"/>
      <c r="CZ8" s="1018"/>
      <c r="DA8" s="1019"/>
      <c r="DB8" s="1017" t="s">
        <v>588</v>
      </c>
      <c r="DC8" s="1018"/>
      <c r="DD8" s="1018"/>
      <c r="DE8" s="1018"/>
      <c r="DF8" s="1019"/>
      <c r="DG8" s="1017" t="s">
        <v>588</v>
      </c>
      <c r="DH8" s="1018"/>
      <c r="DI8" s="1018"/>
      <c r="DJ8" s="1018"/>
      <c r="DK8" s="1019"/>
      <c r="DL8" s="1017" t="s">
        <v>588</v>
      </c>
      <c r="DM8" s="1018"/>
      <c r="DN8" s="1018"/>
      <c r="DO8" s="1018"/>
      <c r="DP8" s="1019"/>
      <c r="DQ8" s="1017" t="s">
        <v>588</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t="s">
        <v>586</v>
      </c>
      <c r="BS9" s="1020" t="s">
        <v>587</v>
      </c>
      <c r="BT9" s="1021"/>
      <c r="BU9" s="1021"/>
      <c r="BV9" s="1021"/>
      <c r="BW9" s="1021"/>
      <c r="BX9" s="1021"/>
      <c r="BY9" s="1021"/>
      <c r="BZ9" s="1021"/>
      <c r="CA9" s="1021"/>
      <c r="CB9" s="1021"/>
      <c r="CC9" s="1021"/>
      <c r="CD9" s="1021"/>
      <c r="CE9" s="1021"/>
      <c r="CF9" s="1021"/>
      <c r="CG9" s="1042"/>
      <c r="CH9" s="1017" t="s">
        <v>589</v>
      </c>
      <c r="CI9" s="1018"/>
      <c r="CJ9" s="1018"/>
      <c r="CK9" s="1018"/>
      <c r="CL9" s="1019"/>
      <c r="CM9" s="1017">
        <v>12</v>
      </c>
      <c r="CN9" s="1018"/>
      <c r="CO9" s="1018"/>
      <c r="CP9" s="1018"/>
      <c r="CQ9" s="1019"/>
      <c r="CR9" s="1017">
        <v>5</v>
      </c>
      <c r="CS9" s="1018"/>
      <c r="CT9" s="1018"/>
      <c r="CU9" s="1018"/>
      <c r="CV9" s="1019"/>
      <c r="CW9" s="1017" t="s">
        <v>588</v>
      </c>
      <c r="CX9" s="1018"/>
      <c r="CY9" s="1018"/>
      <c r="CZ9" s="1018"/>
      <c r="DA9" s="1019"/>
      <c r="DB9" s="1017">
        <v>55</v>
      </c>
      <c r="DC9" s="1018"/>
      <c r="DD9" s="1018"/>
      <c r="DE9" s="1018"/>
      <c r="DF9" s="1019"/>
      <c r="DG9" s="1017" t="s">
        <v>588</v>
      </c>
      <c r="DH9" s="1018"/>
      <c r="DI9" s="1018"/>
      <c r="DJ9" s="1018"/>
      <c r="DK9" s="1019"/>
      <c r="DL9" s="1017" t="s">
        <v>588</v>
      </c>
      <c r="DM9" s="1018"/>
      <c r="DN9" s="1018"/>
      <c r="DO9" s="1018"/>
      <c r="DP9" s="1019"/>
      <c r="DQ9" s="1017">
        <v>22</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398</v>
      </c>
      <c r="B23" s="965" t="s">
        <v>399</v>
      </c>
      <c r="C23" s="966"/>
      <c r="D23" s="966"/>
      <c r="E23" s="966"/>
      <c r="F23" s="966"/>
      <c r="G23" s="966"/>
      <c r="H23" s="966"/>
      <c r="I23" s="966"/>
      <c r="J23" s="966"/>
      <c r="K23" s="966"/>
      <c r="L23" s="966"/>
      <c r="M23" s="966"/>
      <c r="N23" s="966"/>
      <c r="O23" s="966"/>
      <c r="P23" s="976"/>
      <c r="Q23" s="1095">
        <v>14080</v>
      </c>
      <c r="R23" s="1089"/>
      <c r="S23" s="1089"/>
      <c r="T23" s="1089"/>
      <c r="U23" s="1089"/>
      <c r="V23" s="1089">
        <v>13213</v>
      </c>
      <c r="W23" s="1089"/>
      <c r="X23" s="1089"/>
      <c r="Y23" s="1089"/>
      <c r="Z23" s="1089"/>
      <c r="AA23" s="1089">
        <v>867</v>
      </c>
      <c r="AB23" s="1089"/>
      <c r="AC23" s="1089"/>
      <c r="AD23" s="1089"/>
      <c r="AE23" s="1096"/>
      <c r="AF23" s="1097">
        <v>825</v>
      </c>
      <c r="AG23" s="1089"/>
      <c r="AH23" s="1089"/>
      <c r="AI23" s="1089"/>
      <c r="AJ23" s="1098"/>
      <c r="AK23" s="1099"/>
      <c r="AL23" s="1100"/>
      <c r="AM23" s="1100"/>
      <c r="AN23" s="1100"/>
      <c r="AO23" s="1100"/>
      <c r="AP23" s="1089">
        <v>8047</v>
      </c>
      <c r="AQ23" s="1089"/>
      <c r="AR23" s="1089"/>
      <c r="AS23" s="1089"/>
      <c r="AT23" s="1089"/>
      <c r="AU23" s="1090"/>
      <c r="AV23" s="1090"/>
      <c r="AW23" s="1090"/>
      <c r="AX23" s="1090"/>
      <c r="AY23" s="1091"/>
      <c r="AZ23" s="1092" t="s">
        <v>239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379</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410</v>
      </c>
      <c r="C28" s="1076"/>
      <c r="D28" s="1076"/>
      <c r="E28" s="1076"/>
      <c r="F28" s="1076"/>
      <c r="G28" s="1076"/>
      <c r="H28" s="1076"/>
      <c r="I28" s="1076"/>
      <c r="J28" s="1076"/>
      <c r="K28" s="1076"/>
      <c r="L28" s="1076"/>
      <c r="M28" s="1076"/>
      <c r="N28" s="1076"/>
      <c r="O28" s="1076"/>
      <c r="P28" s="1077"/>
      <c r="Q28" s="1078">
        <v>3196</v>
      </c>
      <c r="R28" s="1079"/>
      <c r="S28" s="1079"/>
      <c r="T28" s="1079"/>
      <c r="U28" s="1079"/>
      <c r="V28" s="1079">
        <v>3136</v>
      </c>
      <c r="W28" s="1079"/>
      <c r="X28" s="1079"/>
      <c r="Y28" s="1079"/>
      <c r="Z28" s="1079"/>
      <c r="AA28" s="1079">
        <v>61</v>
      </c>
      <c r="AB28" s="1079"/>
      <c r="AC28" s="1079"/>
      <c r="AD28" s="1079"/>
      <c r="AE28" s="1080"/>
      <c r="AF28" s="1081">
        <v>61</v>
      </c>
      <c r="AG28" s="1079"/>
      <c r="AH28" s="1079"/>
      <c r="AI28" s="1079"/>
      <c r="AJ28" s="1082"/>
      <c r="AK28" s="1070">
        <v>243</v>
      </c>
      <c r="AL28" s="1071"/>
      <c r="AM28" s="1071"/>
      <c r="AN28" s="1071"/>
      <c r="AO28" s="1071"/>
      <c r="AP28" s="1071" t="s">
        <v>598</v>
      </c>
      <c r="AQ28" s="1071"/>
      <c r="AR28" s="1071"/>
      <c r="AS28" s="1071"/>
      <c r="AT28" s="1071"/>
      <c r="AU28" s="1071" t="s">
        <v>598</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411</v>
      </c>
      <c r="C29" s="1059"/>
      <c r="D29" s="1059"/>
      <c r="E29" s="1059"/>
      <c r="F29" s="1059"/>
      <c r="G29" s="1059"/>
      <c r="H29" s="1059"/>
      <c r="I29" s="1059"/>
      <c r="J29" s="1059"/>
      <c r="K29" s="1059"/>
      <c r="L29" s="1059"/>
      <c r="M29" s="1059"/>
      <c r="N29" s="1059"/>
      <c r="O29" s="1059"/>
      <c r="P29" s="1060"/>
      <c r="Q29" s="1066">
        <v>3361</v>
      </c>
      <c r="R29" s="1067"/>
      <c r="S29" s="1067"/>
      <c r="T29" s="1067"/>
      <c r="U29" s="1067"/>
      <c r="V29" s="1067">
        <v>3217</v>
      </c>
      <c r="W29" s="1067"/>
      <c r="X29" s="1067"/>
      <c r="Y29" s="1067"/>
      <c r="Z29" s="1067"/>
      <c r="AA29" s="1067">
        <v>143</v>
      </c>
      <c r="AB29" s="1067"/>
      <c r="AC29" s="1067"/>
      <c r="AD29" s="1067"/>
      <c r="AE29" s="1068"/>
      <c r="AF29" s="1063">
        <v>143</v>
      </c>
      <c r="AG29" s="1064"/>
      <c r="AH29" s="1064"/>
      <c r="AI29" s="1064"/>
      <c r="AJ29" s="1065"/>
      <c r="AK29" s="1008">
        <v>464</v>
      </c>
      <c r="AL29" s="999"/>
      <c r="AM29" s="999"/>
      <c r="AN29" s="999"/>
      <c r="AO29" s="999"/>
      <c r="AP29" s="999" t="s">
        <v>598</v>
      </c>
      <c r="AQ29" s="999"/>
      <c r="AR29" s="999"/>
      <c r="AS29" s="999"/>
      <c r="AT29" s="999"/>
      <c r="AU29" s="999" t="s">
        <v>598</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412</v>
      </c>
      <c r="C30" s="1059"/>
      <c r="D30" s="1059"/>
      <c r="E30" s="1059"/>
      <c r="F30" s="1059"/>
      <c r="G30" s="1059"/>
      <c r="H30" s="1059"/>
      <c r="I30" s="1059"/>
      <c r="J30" s="1059"/>
      <c r="K30" s="1059"/>
      <c r="L30" s="1059"/>
      <c r="M30" s="1059"/>
      <c r="N30" s="1059"/>
      <c r="O30" s="1059"/>
      <c r="P30" s="1060"/>
      <c r="Q30" s="1066">
        <v>391</v>
      </c>
      <c r="R30" s="1067"/>
      <c r="S30" s="1067"/>
      <c r="T30" s="1067"/>
      <c r="U30" s="1067"/>
      <c r="V30" s="1067">
        <v>389</v>
      </c>
      <c r="W30" s="1067"/>
      <c r="X30" s="1067"/>
      <c r="Y30" s="1067"/>
      <c r="Z30" s="1067"/>
      <c r="AA30" s="1067">
        <v>2</v>
      </c>
      <c r="AB30" s="1067"/>
      <c r="AC30" s="1067"/>
      <c r="AD30" s="1067"/>
      <c r="AE30" s="1068"/>
      <c r="AF30" s="1063">
        <v>2</v>
      </c>
      <c r="AG30" s="1064"/>
      <c r="AH30" s="1064"/>
      <c r="AI30" s="1064"/>
      <c r="AJ30" s="1065"/>
      <c r="AK30" s="1008">
        <v>116</v>
      </c>
      <c r="AL30" s="999"/>
      <c r="AM30" s="999"/>
      <c r="AN30" s="999"/>
      <c r="AO30" s="999"/>
      <c r="AP30" s="999" t="s">
        <v>598</v>
      </c>
      <c r="AQ30" s="999"/>
      <c r="AR30" s="999"/>
      <c r="AS30" s="999"/>
      <c r="AT30" s="999"/>
      <c r="AU30" s="999" t="s">
        <v>598</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413</v>
      </c>
      <c r="C31" s="1059"/>
      <c r="D31" s="1059"/>
      <c r="E31" s="1059"/>
      <c r="F31" s="1059"/>
      <c r="G31" s="1059"/>
      <c r="H31" s="1059"/>
      <c r="I31" s="1059"/>
      <c r="J31" s="1059"/>
      <c r="K31" s="1059"/>
      <c r="L31" s="1059"/>
      <c r="M31" s="1059"/>
      <c r="N31" s="1059"/>
      <c r="O31" s="1059"/>
      <c r="P31" s="1060"/>
      <c r="Q31" s="1066">
        <v>24</v>
      </c>
      <c r="R31" s="1067"/>
      <c r="S31" s="1067"/>
      <c r="T31" s="1067"/>
      <c r="U31" s="1067"/>
      <c r="V31" s="1067">
        <v>23</v>
      </c>
      <c r="W31" s="1067"/>
      <c r="X31" s="1067"/>
      <c r="Y31" s="1067"/>
      <c r="Z31" s="1067"/>
      <c r="AA31" s="1067">
        <v>1</v>
      </c>
      <c r="AB31" s="1067"/>
      <c r="AC31" s="1067"/>
      <c r="AD31" s="1067"/>
      <c r="AE31" s="1068"/>
      <c r="AF31" s="1063">
        <v>1</v>
      </c>
      <c r="AG31" s="1064"/>
      <c r="AH31" s="1064"/>
      <c r="AI31" s="1064"/>
      <c r="AJ31" s="1065"/>
      <c r="AK31" s="1008">
        <v>10</v>
      </c>
      <c r="AL31" s="999"/>
      <c r="AM31" s="999"/>
      <c r="AN31" s="999"/>
      <c r="AO31" s="999"/>
      <c r="AP31" s="999" t="s">
        <v>598</v>
      </c>
      <c r="AQ31" s="999"/>
      <c r="AR31" s="999"/>
      <c r="AS31" s="999"/>
      <c r="AT31" s="999"/>
      <c r="AU31" s="999" t="s">
        <v>598</v>
      </c>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414</v>
      </c>
      <c r="C32" s="1059"/>
      <c r="D32" s="1059"/>
      <c r="E32" s="1059"/>
      <c r="F32" s="1059"/>
      <c r="G32" s="1059"/>
      <c r="H32" s="1059"/>
      <c r="I32" s="1059"/>
      <c r="J32" s="1059"/>
      <c r="K32" s="1059"/>
      <c r="L32" s="1059"/>
      <c r="M32" s="1059"/>
      <c r="N32" s="1059"/>
      <c r="O32" s="1059"/>
      <c r="P32" s="1060"/>
      <c r="Q32" s="1066">
        <v>126</v>
      </c>
      <c r="R32" s="1067"/>
      <c r="S32" s="1067"/>
      <c r="T32" s="1067"/>
      <c r="U32" s="1067"/>
      <c r="V32" s="1067">
        <v>115</v>
      </c>
      <c r="W32" s="1067"/>
      <c r="X32" s="1067"/>
      <c r="Y32" s="1067"/>
      <c r="Z32" s="1067"/>
      <c r="AA32" s="1067">
        <v>11</v>
      </c>
      <c r="AB32" s="1067"/>
      <c r="AC32" s="1067"/>
      <c r="AD32" s="1067"/>
      <c r="AE32" s="1068"/>
      <c r="AF32" s="1063">
        <v>8</v>
      </c>
      <c r="AG32" s="1064"/>
      <c r="AH32" s="1064"/>
      <c r="AI32" s="1064"/>
      <c r="AJ32" s="1065"/>
      <c r="AK32" s="1008">
        <v>61</v>
      </c>
      <c r="AL32" s="999"/>
      <c r="AM32" s="999"/>
      <c r="AN32" s="999"/>
      <c r="AO32" s="999"/>
      <c r="AP32" s="999">
        <v>1654</v>
      </c>
      <c r="AQ32" s="999"/>
      <c r="AR32" s="999"/>
      <c r="AS32" s="999"/>
      <c r="AT32" s="999"/>
      <c r="AU32" s="999">
        <v>1612</v>
      </c>
      <c r="AV32" s="999"/>
      <c r="AW32" s="999"/>
      <c r="AX32" s="999"/>
      <c r="AY32" s="999"/>
      <c r="AZ32" s="1069" t="s">
        <v>588</v>
      </c>
      <c r="BA32" s="1069"/>
      <c r="BB32" s="1069"/>
      <c r="BC32" s="1069"/>
      <c r="BD32" s="1069"/>
      <c r="BE32" s="1000" t="s">
        <v>415</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416</v>
      </c>
      <c r="C33" s="1059"/>
      <c r="D33" s="1059"/>
      <c r="E33" s="1059"/>
      <c r="F33" s="1059"/>
      <c r="G33" s="1059"/>
      <c r="H33" s="1059"/>
      <c r="I33" s="1059"/>
      <c r="J33" s="1059"/>
      <c r="K33" s="1059"/>
      <c r="L33" s="1059"/>
      <c r="M33" s="1059"/>
      <c r="N33" s="1059"/>
      <c r="O33" s="1059"/>
      <c r="P33" s="1060"/>
      <c r="Q33" s="1066">
        <v>587</v>
      </c>
      <c r="R33" s="1067"/>
      <c r="S33" s="1067"/>
      <c r="T33" s="1067"/>
      <c r="U33" s="1067"/>
      <c r="V33" s="1067">
        <v>506</v>
      </c>
      <c r="W33" s="1067"/>
      <c r="X33" s="1067"/>
      <c r="Y33" s="1067"/>
      <c r="Z33" s="1067"/>
      <c r="AA33" s="1067">
        <v>81</v>
      </c>
      <c r="AB33" s="1067"/>
      <c r="AC33" s="1067"/>
      <c r="AD33" s="1067"/>
      <c r="AE33" s="1068"/>
      <c r="AF33" s="1063">
        <v>28</v>
      </c>
      <c r="AG33" s="1064"/>
      <c r="AH33" s="1064"/>
      <c r="AI33" s="1064"/>
      <c r="AJ33" s="1065"/>
      <c r="AK33" s="1008">
        <v>166</v>
      </c>
      <c r="AL33" s="999"/>
      <c r="AM33" s="999"/>
      <c r="AN33" s="999"/>
      <c r="AO33" s="999"/>
      <c r="AP33" s="999">
        <v>2270</v>
      </c>
      <c r="AQ33" s="999"/>
      <c r="AR33" s="999"/>
      <c r="AS33" s="999"/>
      <c r="AT33" s="999"/>
      <c r="AU33" s="999">
        <v>2270</v>
      </c>
      <c r="AV33" s="999"/>
      <c r="AW33" s="999"/>
      <c r="AX33" s="999"/>
      <c r="AY33" s="999"/>
      <c r="AZ33" s="1069" t="s">
        <v>588</v>
      </c>
      <c r="BA33" s="1069"/>
      <c r="BB33" s="1069"/>
      <c r="BC33" s="1069"/>
      <c r="BD33" s="1069"/>
      <c r="BE33" s="1000" t="s">
        <v>415</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398</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243</v>
      </c>
      <c r="AG63" s="987"/>
      <c r="AH63" s="987"/>
      <c r="AI63" s="987"/>
      <c r="AJ63" s="1050"/>
      <c r="AK63" s="1051"/>
      <c r="AL63" s="991"/>
      <c r="AM63" s="991"/>
      <c r="AN63" s="991"/>
      <c r="AO63" s="991"/>
      <c r="AP63" s="987">
        <v>3923</v>
      </c>
      <c r="AQ63" s="987"/>
      <c r="AR63" s="987"/>
      <c r="AS63" s="987"/>
      <c r="AT63" s="987"/>
      <c r="AU63" s="987">
        <v>3882</v>
      </c>
      <c r="AV63" s="987"/>
      <c r="AW63" s="987"/>
      <c r="AX63" s="987"/>
      <c r="AY63" s="987"/>
      <c r="AZ63" s="1045"/>
      <c r="BA63" s="1045"/>
      <c r="BB63" s="1045"/>
      <c r="BC63" s="1045"/>
      <c r="BD63" s="1045"/>
      <c r="BE63" s="988"/>
      <c r="BF63" s="988"/>
      <c r="BG63" s="988"/>
      <c r="BH63" s="988"/>
      <c r="BI63" s="989"/>
      <c r="BJ63" s="1046" t="s">
        <v>239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402</v>
      </c>
      <c r="R66" s="1030"/>
      <c r="S66" s="1030"/>
      <c r="T66" s="1030"/>
      <c r="U66" s="1031"/>
      <c r="V66" s="1029" t="s">
        <v>421</v>
      </c>
      <c r="W66" s="1030"/>
      <c r="X66" s="1030"/>
      <c r="Y66" s="1030"/>
      <c r="Z66" s="1031"/>
      <c r="AA66" s="1029" t="s">
        <v>404</v>
      </c>
      <c r="AB66" s="1030"/>
      <c r="AC66" s="1030"/>
      <c r="AD66" s="1030"/>
      <c r="AE66" s="1031"/>
      <c r="AF66" s="1035" t="s">
        <v>405</v>
      </c>
      <c r="AG66" s="1036"/>
      <c r="AH66" s="1036"/>
      <c r="AI66" s="1036"/>
      <c r="AJ66" s="1037"/>
      <c r="AK66" s="1029" t="s">
        <v>406</v>
      </c>
      <c r="AL66" s="1024"/>
      <c r="AM66" s="1024"/>
      <c r="AN66" s="1024"/>
      <c r="AO66" s="1025"/>
      <c r="AP66" s="1029" t="s">
        <v>407</v>
      </c>
      <c r="AQ66" s="1030"/>
      <c r="AR66" s="1030"/>
      <c r="AS66" s="1030"/>
      <c r="AT66" s="1031"/>
      <c r="AU66" s="1029" t="s">
        <v>422</v>
      </c>
      <c r="AV66" s="1030"/>
      <c r="AW66" s="1030"/>
      <c r="AX66" s="1030"/>
      <c r="AY66" s="1031"/>
      <c r="AZ66" s="1029" t="s">
        <v>386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575</v>
      </c>
      <c r="C68" s="1014"/>
      <c r="D68" s="1014"/>
      <c r="E68" s="1014"/>
      <c r="F68" s="1014"/>
      <c r="G68" s="1014"/>
      <c r="H68" s="1014"/>
      <c r="I68" s="1014"/>
      <c r="J68" s="1014"/>
      <c r="K68" s="1014"/>
      <c r="L68" s="1014"/>
      <c r="M68" s="1014"/>
      <c r="N68" s="1014"/>
      <c r="O68" s="1014"/>
      <c r="P68" s="1015"/>
      <c r="Q68" s="1016">
        <v>5</v>
      </c>
      <c r="R68" s="1010"/>
      <c r="S68" s="1010"/>
      <c r="T68" s="1010"/>
      <c r="U68" s="1010"/>
      <c r="V68" s="1010">
        <v>5</v>
      </c>
      <c r="W68" s="1010"/>
      <c r="X68" s="1010"/>
      <c r="Y68" s="1010"/>
      <c r="Z68" s="1010"/>
      <c r="AA68" s="1010">
        <v>0</v>
      </c>
      <c r="AB68" s="1010"/>
      <c r="AC68" s="1010"/>
      <c r="AD68" s="1010"/>
      <c r="AE68" s="1010"/>
      <c r="AF68" s="1010">
        <v>0</v>
      </c>
      <c r="AG68" s="1010"/>
      <c r="AH68" s="1010"/>
      <c r="AI68" s="1010"/>
      <c r="AJ68" s="1010"/>
      <c r="AK68" s="1010">
        <v>1</v>
      </c>
      <c r="AL68" s="1010"/>
      <c r="AM68" s="1010"/>
      <c r="AN68" s="1010"/>
      <c r="AO68" s="1010"/>
      <c r="AP68" s="1010" t="s">
        <v>588</v>
      </c>
      <c r="AQ68" s="1010"/>
      <c r="AR68" s="1010"/>
      <c r="AS68" s="1010"/>
      <c r="AT68" s="1010"/>
      <c r="AU68" s="1010" t="s">
        <v>588</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576</v>
      </c>
      <c r="C69" s="1003"/>
      <c r="D69" s="1003"/>
      <c r="E69" s="1003"/>
      <c r="F69" s="1003"/>
      <c r="G69" s="1003"/>
      <c r="H69" s="1003"/>
      <c r="I69" s="1003"/>
      <c r="J69" s="1003"/>
      <c r="K69" s="1003"/>
      <c r="L69" s="1003"/>
      <c r="M69" s="1003"/>
      <c r="N69" s="1003"/>
      <c r="O69" s="1003"/>
      <c r="P69" s="1004"/>
      <c r="Q69" s="1005">
        <v>1</v>
      </c>
      <c r="R69" s="999"/>
      <c r="S69" s="999"/>
      <c r="T69" s="999"/>
      <c r="U69" s="999"/>
      <c r="V69" s="999">
        <v>0</v>
      </c>
      <c r="W69" s="999"/>
      <c r="X69" s="999"/>
      <c r="Y69" s="999"/>
      <c r="Z69" s="999"/>
      <c r="AA69" s="999">
        <v>0</v>
      </c>
      <c r="AB69" s="999"/>
      <c r="AC69" s="999"/>
      <c r="AD69" s="999"/>
      <c r="AE69" s="999"/>
      <c r="AF69" s="999">
        <v>0</v>
      </c>
      <c r="AG69" s="999"/>
      <c r="AH69" s="999"/>
      <c r="AI69" s="999"/>
      <c r="AJ69" s="999"/>
      <c r="AK69" s="999" t="s">
        <v>588</v>
      </c>
      <c r="AL69" s="999"/>
      <c r="AM69" s="999"/>
      <c r="AN69" s="999"/>
      <c r="AO69" s="999"/>
      <c r="AP69" s="999" t="s">
        <v>588</v>
      </c>
      <c r="AQ69" s="999"/>
      <c r="AR69" s="999"/>
      <c r="AS69" s="999"/>
      <c r="AT69" s="999"/>
      <c r="AU69" s="999" t="s">
        <v>588</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577</v>
      </c>
      <c r="C70" s="1003"/>
      <c r="D70" s="1003"/>
      <c r="E70" s="1003"/>
      <c r="F70" s="1003"/>
      <c r="G70" s="1003"/>
      <c r="H70" s="1003"/>
      <c r="I70" s="1003"/>
      <c r="J70" s="1003"/>
      <c r="K70" s="1003"/>
      <c r="L70" s="1003"/>
      <c r="M70" s="1003"/>
      <c r="N70" s="1003"/>
      <c r="O70" s="1003"/>
      <c r="P70" s="1004"/>
      <c r="Q70" s="1005">
        <v>968</v>
      </c>
      <c r="R70" s="999"/>
      <c r="S70" s="999"/>
      <c r="T70" s="999"/>
      <c r="U70" s="999"/>
      <c r="V70" s="999">
        <v>930</v>
      </c>
      <c r="W70" s="999"/>
      <c r="X70" s="999"/>
      <c r="Y70" s="999"/>
      <c r="Z70" s="999"/>
      <c r="AA70" s="999">
        <v>38</v>
      </c>
      <c r="AB70" s="999"/>
      <c r="AC70" s="999"/>
      <c r="AD70" s="999"/>
      <c r="AE70" s="999"/>
      <c r="AF70" s="999">
        <v>38</v>
      </c>
      <c r="AG70" s="999"/>
      <c r="AH70" s="999"/>
      <c r="AI70" s="999"/>
      <c r="AJ70" s="999"/>
      <c r="AK70" s="999">
        <v>30</v>
      </c>
      <c r="AL70" s="999"/>
      <c r="AM70" s="999"/>
      <c r="AN70" s="999"/>
      <c r="AO70" s="999"/>
      <c r="AP70" s="999">
        <v>233</v>
      </c>
      <c r="AQ70" s="999"/>
      <c r="AR70" s="999"/>
      <c r="AS70" s="999"/>
      <c r="AT70" s="999"/>
      <c r="AU70" s="999">
        <v>233</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578</v>
      </c>
      <c r="C71" s="1003"/>
      <c r="D71" s="1003"/>
      <c r="E71" s="1003"/>
      <c r="F71" s="1003"/>
      <c r="G71" s="1003"/>
      <c r="H71" s="1003"/>
      <c r="I71" s="1003"/>
      <c r="J71" s="1003"/>
      <c r="K71" s="1003"/>
      <c r="L71" s="1003"/>
      <c r="M71" s="1003"/>
      <c r="N71" s="1003"/>
      <c r="O71" s="1003"/>
      <c r="P71" s="1004"/>
      <c r="Q71" s="1005">
        <v>91</v>
      </c>
      <c r="R71" s="999"/>
      <c r="S71" s="999"/>
      <c r="T71" s="999"/>
      <c r="U71" s="999"/>
      <c r="V71" s="999">
        <v>88</v>
      </c>
      <c r="W71" s="999"/>
      <c r="X71" s="999"/>
      <c r="Y71" s="999"/>
      <c r="Z71" s="999"/>
      <c r="AA71" s="999">
        <v>3</v>
      </c>
      <c r="AB71" s="999"/>
      <c r="AC71" s="999"/>
      <c r="AD71" s="999"/>
      <c r="AE71" s="999"/>
      <c r="AF71" s="999">
        <v>3</v>
      </c>
      <c r="AG71" s="999"/>
      <c r="AH71" s="999"/>
      <c r="AI71" s="999"/>
      <c r="AJ71" s="999"/>
      <c r="AK71" s="999">
        <v>14</v>
      </c>
      <c r="AL71" s="999"/>
      <c r="AM71" s="999"/>
      <c r="AN71" s="999"/>
      <c r="AO71" s="999"/>
      <c r="AP71" s="999" t="s">
        <v>590</v>
      </c>
      <c r="AQ71" s="999"/>
      <c r="AR71" s="999"/>
      <c r="AS71" s="999"/>
      <c r="AT71" s="999"/>
      <c r="AU71" s="999" t="s">
        <v>590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579</v>
      </c>
      <c r="C72" s="1003"/>
      <c r="D72" s="1003"/>
      <c r="E72" s="1003"/>
      <c r="F72" s="1003"/>
      <c r="G72" s="1003"/>
      <c r="H72" s="1003"/>
      <c r="I72" s="1003"/>
      <c r="J72" s="1003"/>
      <c r="K72" s="1003"/>
      <c r="L72" s="1003"/>
      <c r="M72" s="1003"/>
      <c r="N72" s="1003"/>
      <c r="O72" s="1003"/>
      <c r="P72" s="1004"/>
      <c r="Q72" s="1005">
        <v>3996</v>
      </c>
      <c r="R72" s="999"/>
      <c r="S72" s="999"/>
      <c r="T72" s="999"/>
      <c r="U72" s="999"/>
      <c r="V72" s="999">
        <v>3591</v>
      </c>
      <c r="W72" s="999"/>
      <c r="X72" s="999"/>
      <c r="Y72" s="999"/>
      <c r="Z72" s="999"/>
      <c r="AA72" s="999">
        <v>406</v>
      </c>
      <c r="AB72" s="999"/>
      <c r="AC72" s="999"/>
      <c r="AD72" s="999"/>
      <c r="AE72" s="999"/>
      <c r="AF72" s="999">
        <v>406</v>
      </c>
      <c r="AG72" s="999"/>
      <c r="AH72" s="999"/>
      <c r="AI72" s="999"/>
      <c r="AJ72" s="999"/>
      <c r="AK72" s="999" t="s">
        <v>590</v>
      </c>
      <c r="AL72" s="999"/>
      <c r="AM72" s="999"/>
      <c r="AN72" s="999"/>
      <c r="AO72" s="999"/>
      <c r="AP72" s="999" t="s">
        <v>590</v>
      </c>
      <c r="AQ72" s="999"/>
      <c r="AR72" s="999"/>
      <c r="AS72" s="999"/>
      <c r="AT72" s="999"/>
      <c r="AU72" s="999" t="s">
        <v>590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580</v>
      </c>
      <c r="C73" s="1003"/>
      <c r="D73" s="1003"/>
      <c r="E73" s="1003"/>
      <c r="F73" s="1003"/>
      <c r="G73" s="1003"/>
      <c r="H73" s="1003"/>
      <c r="I73" s="1003"/>
      <c r="J73" s="1003"/>
      <c r="K73" s="1003"/>
      <c r="L73" s="1003"/>
      <c r="M73" s="1003"/>
      <c r="N73" s="1003"/>
      <c r="O73" s="1003"/>
      <c r="P73" s="1004"/>
      <c r="Q73" s="1005">
        <v>671</v>
      </c>
      <c r="R73" s="999"/>
      <c r="S73" s="999"/>
      <c r="T73" s="999"/>
      <c r="U73" s="999"/>
      <c r="V73" s="999">
        <v>594</v>
      </c>
      <c r="W73" s="999"/>
      <c r="X73" s="999"/>
      <c r="Y73" s="999"/>
      <c r="Z73" s="999"/>
      <c r="AA73" s="999">
        <v>76</v>
      </c>
      <c r="AB73" s="999"/>
      <c r="AC73" s="999"/>
      <c r="AD73" s="999"/>
      <c r="AE73" s="999"/>
      <c r="AF73" s="999">
        <v>76</v>
      </c>
      <c r="AG73" s="999"/>
      <c r="AH73" s="999"/>
      <c r="AI73" s="999"/>
      <c r="AJ73" s="999"/>
      <c r="AK73" s="999">
        <v>97</v>
      </c>
      <c r="AL73" s="999"/>
      <c r="AM73" s="999"/>
      <c r="AN73" s="999"/>
      <c r="AO73" s="999"/>
      <c r="AP73" s="999" t="s">
        <v>590</v>
      </c>
      <c r="AQ73" s="999"/>
      <c r="AR73" s="999"/>
      <c r="AS73" s="999"/>
      <c r="AT73" s="999"/>
      <c r="AU73" s="999" t="s">
        <v>590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581</v>
      </c>
      <c r="C74" s="1003"/>
      <c r="D74" s="1003"/>
      <c r="E74" s="1003"/>
      <c r="F74" s="1003"/>
      <c r="G74" s="1003"/>
      <c r="H74" s="1003"/>
      <c r="I74" s="1003"/>
      <c r="J74" s="1003"/>
      <c r="K74" s="1003"/>
      <c r="L74" s="1003"/>
      <c r="M74" s="1003"/>
      <c r="N74" s="1003"/>
      <c r="O74" s="1003"/>
      <c r="P74" s="1004"/>
      <c r="Q74" s="1005">
        <v>150467</v>
      </c>
      <c r="R74" s="999"/>
      <c r="S74" s="999"/>
      <c r="T74" s="999"/>
      <c r="U74" s="999"/>
      <c r="V74" s="999">
        <v>145866</v>
      </c>
      <c r="W74" s="999"/>
      <c r="X74" s="999"/>
      <c r="Y74" s="999"/>
      <c r="Z74" s="999"/>
      <c r="AA74" s="999">
        <v>4601</v>
      </c>
      <c r="AB74" s="999"/>
      <c r="AC74" s="999"/>
      <c r="AD74" s="999"/>
      <c r="AE74" s="999"/>
      <c r="AF74" s="999">
        <v>4601</v>
      </c>
      <c r="AG74" s="999"/>
      <c r="AH74" s="999"/>
      <c r="AI74" s="999"/>
      <c r="AJ74" s="999"/>
      <c r="AK74" s="999">
        <v>3000</v>
      </c>
      <c r="AL74" s="999"/>
      <c r="AM74" s="999"/>
      <c r="AN74" s="999"/>
      <c r="AO74" s="999"/>
      <c r="AP74" s="999" t="s">
        <v>590</v>
      </c>
      <c r="AQ74" s="999"/>
      <c r="AR74" s="999"/>
      <c r="AS74" s="999"/>
      <c r="AT74" s="999"/>
      <c r="AU74" s="999" t="s">
        <v>590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582</v>
      </c>
      <c r="C75" s="1003"/>
      <c r="D75" s="1003"/>
      <c r="E75" s="1003"/>
      <c r="F75" s="1003"/>
      <c r="G75" s="1003"/>
      <c r="H75" s="1003"/>
      <c r="I75" s="1003"/>
      <c r="J75" s="1003"/>
      <c r="K75" s="1003"/>
      <c r="L75" s="1003"/>
      <c r="M75" s="1003"/>
      <c r="N75" s="1003"/>
      <c r="O75" s="1003"/>
      <c r="P75" s="1004"/>
      <c r="Q75" s="1006">
        <v>21933</v>
      </c>
      <c r="R75" s="1007"/>
      <c r="S75" s="1007"/>
      <c r="T75" s="1007"/>
      <c r="U75" s="1008"/>
      <c r="V75" s="1009">
        <v>20389</v>
      </c>
      <c r="W75" s="1007"/>
      <c r="X75" s="1007"/>
      <c r="Y75" s="1007"/>
      <c r="Z75" s="1008"/>
      <c r="AA75" s="1009">
        <v>1544</v>
      </c>
      <c r="AB75" s="1007"/>
      <c r="AC75" s="1007"/>
      <c r="AD75" s="1007"/>
      <c r="AE75" s="1008"/>
      <c r="AF75" s="1009">
        <v>29459</v>
      </c>
      <c r="AG75" s="1007"/>
      <c r="AH75" s="1007"/>
      <c r="AI75" s="1007"/>
      <c r="AJ75" s="1008"/>
      <c r="AK75" s="1009" t="s">
        <v>590</v>
      </c>
      <c r="AL75" s="1007"/>
      <c r="AM75" s="1007"/>
      <c r="AN75" s="1007"/>
      <c r="AO75" s="1008"/>
      <c r="AP75" s="1009">
        <v>53900</v>
      </c>
      <c r="AQ75" s="1007"/>
      <c r="AR75" s="1007"/>
      <c r="AS75" s="1007"/>
      <c r="AT75" s="1008"/>
      <c r="AU75" s="1009">
        <v>54</v>
      </c>
      <c r="AV75" s="1007"/>
      <c r="AW75" s="1007"/>
      <c r="AX75" s="1007"/>
      <c r="AY75" s="1008"/>
      <c r="AZ75" s="1000" t="s">
        <v>599</v>
      </c>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583</v>
      </c>
      <c r="C76" s="1003"/>
      <c r="D76" s="1003"/>
      <c r="E76" s="1003"/>
      <c r="F76" s="1003"/>
      <c r="G76" s="1003"/>
      <c r="H76" s="1003"/>
      <c r="I76" s="1003"/>
      <c r="J76" s="1003"/>
      <c r="K76" s="1003"/>
      <c r="L76" s="1003"/>
      <c r="M76" s="1003"/>
      <c r="N76" s="1003"/>
      <c r="O76" s="1003"/>
      <c r="P76" s="1004"/>
      <c r="Q76" s="1006">
        <v>751</v>
      </c>
      <c r="R76" s="1007"/>
      <c r="S76" s="1007"/>
      <c r="T76" s="1007"/>
      <c r="U76" s="1008"/>
      <c r="V76" s="1009">
        <v>643</v>
      </c>
      <c r="W76" s="1007"/>
      <c r="X76" s="1007"/>
      <c r="Y76" s="1007"/>
      <c r="Z76" s="1008"/>
      <c r="AA76" s="1009">
        <v>109</v>
      </c>
      <c r="AB76" s="1007"/>
      <c r="AC76" s="1007"/>
      <c r="AD76" s="1007"/>
      <c r="AE76" s="1008"/>
      <c r="AF76" s="1009">
        <v>1652</v>
      </c>
      <c r="AG76" s="1007"/>
      <c r="AH76" s="1007"/>
      <c r="AI76" s="1007"/>
      <c r="AJ76" s="1008"/>
      <c r="AK76" s="1009" t="s">
        <v>590</v>
      </c>
      <c r="AL76" s="1007"/>
      <c r="AM76" s="1007"/>
      <c r="AN76" s="1007"/>
      <c r="AO76" s="1008"/>
      <c r="AP76" s="1009">
        <v>1192</v>
      </c>
      <c r="AQ76" s="1007"/>
      <c r="AR76" s="1007"/>
      <c r="AS76" s="1007"/>
      <c r="AT76" s="1008"/>
      <c r="AU76" s="1009" t="s">
        <v>591</v>
      </c>
      <c r="AV76" s="1007"/>
      <c r="AW76" s="1007"/>
      <c r="AX76" s="1007"/>
      <c r="AY76" s="1008"/>
      <c r="AZ76" s="1000" t="s">
        <v>599</v>
      </c>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398</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36234</v>
      </c>
      <c r="AG88" s="987"/>
      <c r="AH88" s="987"/>
      <c r="AI88" s="987"/>
      <c r="AJ88" s="987"/>
      <c r="AK88" s="991"/>
      <c r="AL88" s="991"/>
      <c r="AM88" s="991"/>
      <c r="AN88" s="991"/>
      <c r="AO88" s="991"/>
      <c r="AP88" s="987">
        <v>55324</v>
      </c>
      <c r="AQ88" s="987"/>
      <c r="AR88" s="987"/>
      <c r="AS88" s="987"/>
      <c r="AT88" s="987"/>
      <c r="AU88" s="987">
        <v>286</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25</v>
      </c>
      <c r="CS102" s="981"/>
      <c r="CT102" s="981"/>
      <c r="CU102" s="981"/>
      <c r="CV102" s="982"/>
      <c r="CW102" s="980">
        <v>83</v>
      </c>
      <c r="CX102" s="981"/>
      <c r="CY102" s="981"/>
      <c r="CZ102" s="981"/>
      <c r="DA102" s="982"/>
      <c r="DB102" s="980">
        <v>55</v>
      </c>
      <c r="DC102" s="981"/>
      <c r="DD102" s="981"/>
      <c r="DE102" s="981"/>
      <c r="DF102" s="982"/>
      <c r="DG102" s="980" t="s">
        <v>600</v>
      </c>
      <c r="DH102" s="981"/>
      <c r="DI102" s="981"/>
      <c r="DJ102" s="981"/>
      <c r="DK102" s="982"/>
      <c r="DL102" s="980" t="s">
        <v>600</v>
      </c>
      <c r="DM102" s="981"/>
      <c r="DN102" s="981"/>
      <c r="DO102" s="981"/>
      <c r="DP102" s="982"/>
      <c r="DQ102" s="980">
        <v>22</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313</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313</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313</v>
      </c>
      <c r="DR109" s="924"/>
      <c r="DS109" s="924"/>
      <c r="DT109" s="924"/>
      <c r="DU109" s="925"/>
      <c r="DV109" s="926" t="s">
        <v>434</v>
      </c>
      <c r="DW109" s="924"/>
      <c r="DX109" s="924"/>
      <c r="DY109" s="924"/>
      <c r="DZ109" s="957"/>
    </row>
    <row r="110" spans="1:131" s="233"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614002</v>
      </c>
      <c r="AB110" s="917"/>
      <c r="AC110" s="917"/>
      <c r="AD110" s="917"/>
      <c r="AE110" s="918"/>
      <c r="AF110" s="919">
        <v>621804</v>
      </c>
      <c r="AG110" s="917"/>
      <c r="AH110" s="917"/>
      <c r="AI110" s="917"/>
      <c r="AJ110" s="918"/>
      <c r="AK110" s="919">
        <v>699995</v>
      </c>
      <c r="AL110" s="917"/>
      <c r="AM110" s="917"/>
      <c r="AN110" s="917"/>
      <c r="AO110" s="918"/>
      <c r="AP110" s="920">
        <v>11.8</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7365083</v>
      </c>
      <c r="BR110" s="870"/>
      <c r="BS110" s="870"/>
      <c r="BT110" s="870"/>
      <c r="BU110" s="870"/>
      <c r="BV110" s="870">
        <v>8026967</v>
      </c>
      <c r="BW110" s="870"/>
      <c r="BX110" s="870"/>
      <c r="BY110" s="870"/>
      <c r="BZ110" s="870"/>
      <c r="CA110" s="870">
        <v>8046937</v>
      </c>
      <c r="CB110" s="870"/>
      <c r="CC110" s="870"/>
      <c r="CD110" s="870"/>
      <c r="CE110" s="870"/>
      <c r="CF110" s="894">
        <v>135.9</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440</v>
      </c>
      <c r="DH110" s="870"/>
      <c r="DI110" s="870"/>
      <c r="DJ110" s="870"/>
      <c r="DK110" s="870"/>
      <c r="DL110" s="870" t="s">
        <v>239</v>
      </c>
      <c r="DM110" s="870"/>
      <c r="DN110" s="870"/>
      <c r="DO110" s="870"/>
      <c r="DP110" s="870"/>
      <c r="DQ110" s="870" t="s">
        <v>440</v>
      </c>
      <c r="DR110" s="870"/>
      <c r="DS110" s="870"/>
      <c r="DT110" s="870"/>
      <c r="DU110" s="870"/>
      <c r="DV110" s="871" t="s">
        <v>239</v>
      </c>
      <c r="DW110" s="871"/>
      <c r="DX110" s="871"/>
      <c r="DY110" s="871"/>
      <c r="DZ110" s="872"/>
    </row>
    <row r="111" spans="1:131" s="233"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440</v>
      </c>
      <c r="AB111" s="947"/>
      <c r="AC111" s="947"/>
      <c r="AD111" s="947"/>
      <c r="AE111" s="948"/>
      <c r="AF111" s="949" t="s">
        <v>239</v>
      </c>
      <c r="AG111" s="947"/>
      <c r="AH111" s="947"/>
      <c r="AI111" s="947"/>
      <c r="AJ111" s="948"/>
      <c r="AK111" s="949" t="s">
        <v>239</v>
      </c>
      <c r="AL111" s="947"/>
      <c r="AM111" s="947"/>
      <c r="AN111" s="947"/>
      <c r="AO111" s="948"/>
      <c r="AP111" s="950" t="s">
        <v>239</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t="s">
        <v>440</v>
      </c>
      <c r="BR111" s="845"/>
      <c r="BS111" s="845"/>
      <c r="BT111" s="845"/>
      <c r="BU111" s="845"/>
      <c r="BV111" s="845" t="s">
        <v>440</v>
      </c>
      <c r="BW111" s="845"/>
      <c r="BX111" s="845"/>
      <c r="BY111" s="845"/>
      <c r="BZ111" s="845"/>
      <c r="CA111" s="845" t="s">
        <v>440</v>
      </c>
      <c r="CB111" s="845"/>
      <c r="CC111" s="845"/>
      <c r="CD111" s="845"/>
      <c r="CE111" s="845"/>
      <c r="CF111" s="903" t="s">
        <v>239</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440</v>
      </c>
      <c r="DH111" s="845"/>
      <c r="DI111" s="845"/>
      <c r="DJ111" s="845"/>
      <c r="DK111" s="845"/>
      <c r="DL111" s="845" t="s">
        <v>239</v>
      </c>
      <c r="DM111" s="845"/>
      <c r="DN111" s="845"/>
      <c r="DO111" s="845"/>
      <c r="DP111" s="845"/>
      <c r="DQ111" s="845" t="s">
        <v>440</v>
      </c>
      <c r="DR111" s="845"/>
      <c r="DS111" s="845"/>
      <c r="DT111" s="845"/>
      <c r="DU111" s="845"/>
      <c r="DV111" s="822" t="s">
        <v>239</v>
      </c>
      <c r="DW111" s="822"/>
      <c r="DX111" s="822"/>
      <c r="DY111" s="822"/>
      <c r="DZ111" s="823"/>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239</v>
      </c>
      <c r="AB112" s="808"/>
      <c r="AC112" s="808"/>
      <c r="AD112" s="808"/>
      <c r="AE112" s="809"/>
      <c r="AF112" s="810" t="s">
        <v>440</v>
      </c>
      <c r="AG112" s="808"/>
      <c r="AH112" s="808"/>
      <c r="AI112" s="808"/>
      <c r="AJ112" s="809"/>
      <c r="AK112" s="810" t="s">
        <v>239</v>
      </c>
      <c r="AL112" s="808"/>
      <c r="AM112" s="808"/>
      <c r="AN112" s="808"/>
      <c r="AO112" s="809"/>
      <c r="AP112" s="852" t="s">
        <v>239</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3686094</v>
      </c>
      <c r="BR112" s="845"/>
      <c r="BS112" s="845"/>
      <c r="BT112" s="845"/>
      <c r="BU112" s="845"/>
      <c r="BV112" s="845">
        <v>3851568</v>
      </c>
      <c r="BW112" s="845"/>
      <c r="BX112" s="845"/>
      <c r="BY112" s="845"/>
      <c r="BZ112" s="845"/>
      <c r="CA112" s="845">
        <v>3881963</v>
      </c>
      <c r="CB112" s="845"/>
      <c r="CC112" s="845"/>
      <c r="CD112" s="845"/>
      <c r="CE112" s="845"/>
      <c r="CF112" s="903">
        <v>65.599999999999994</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440</v>
      </c>
      <c r="DH112" s="845"/>
      <c r="DI112" s="845"/>
      <c r="DJ112" s="845"/>
      <c r="DK112" s="845"/>
      <c r="DL112" s="845" t="s">
        <v>239</v>
      </c>
      <c r="DM112" s="845"/>
      <c r="DN112" s="845"/>
      <c r="DO112" s="845"/>
      <c r="DP112" s="845"/>
      <c r="DQ112" s="845" t="s">
        <v>239</v>
      </c>
      <c r="DR112" s="845"/>
      <c r="DS112" s="845"/>
      <c r="DT112" s="845"/>
      <c r="DU112" s="845"/>
      <c r="DV112" s="822" t="s">
        <v>239</v>
      </c>
      <c r="DW112" s="822"/>
      <c r="DX112" s="822"/>
      <c r="DY112" s="822"/>
      <c r="DZ112" s="823"/>
    </row>
    <row r="113" spans="1:130" s="233"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110319</v>
      </c>
      <c r="AB113" s="947"/>
      <c r="AC113" s="947"/>
      <c r="AD113" s="947"/>
      <c r="AE113" s="948"/>
      <c r="AF113" s="949">
        <v>124606</v>
      </c>
      <c r="AG113" s="947"/>
      <c r="AH113" s="947"/>
      <c r="AI113" s="947"/>
      <c r="AJ113" s="948"/>
      <c r="AK113" s="949">
        <v>136891</v>
      </c>
      <c r="AL113" s="947"/>
      <c r="AM113" s="947"/>
      <c r="AN113" s="947"/>
      <c r="AO113" s="948"/>
      <c r="AP113" s="950">
        <v>2.2999999999999998</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325895</v>
      </c>
      <c r="BR113" s="845"/>
      <c r="BS113" s="845"/>
      <c r="BT113" s="845"/>
      <c r="BU113" s="845"/>
      <c r="BV113" s="845">
        <v>364028</v>
      </c>
      <c r="BW113" s="845"/>
      <c r="BX113" s="845"/>
      <c r="BY113" s="845"/>
      <c r="BZ113" s="845"/>
      <c r="CA113" s="845">
        <v>286402</v>
      </c>
      <c r="CB113" s="845"/>
      <c r="CC113" s="845"/>
      <c r="CD113" s="845"/>
      <c r="CE113" s="845"/>
      <c r="CF113" s="903">
        <v>4.8</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440</v>
      </c>
      <c r="DH113" s="808"/>
      <c r="DI113" s="808"/>
      <c r="DJ113" s="808"/>
      <c r="DK113" s="809"/>
      <c r="DL113" s="810" t="s">
        <v>239</v>
      </c>
      <c r="DM113" s="808"/>
      <c r="DN113" s="808"/>
      <c r="DO113" s="808"/>
      <c r="DP113" s="809"/>
      <c r="DQ113" s="810" t="s">
        <v>239</v>
      </c>
      <c r="DR113" s="808"/>
      <c r="DS113" s="808"/>
      <c r="DT113" s="808"/>
      <c r="DU113" s="809"/>
      <c r="DV113" s="852" t="s">
        <v>239</v>
      </c>
      <c r="DW113" s="853"/>
      <c r="DX113" s="853"/>
      <c r="DY113" s="853"/>
      <c r="DZ113" s="854"/>
    </row>
    <row r="114" spans="1:130" s="233"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9990</v>
      </c>
      <c r="AB114" s="808"/>
      <c r="AC114" s="808"/>
      <c r="AD114" s="808"/>
      <c r="AE114" s="809"/>
      <c r="AF114" s="810">
        <v>22584</v>
      </c>
      <c r="AG114" s="808"/>
      <c r="AH114" s="808"/>
      <c r="AI114" s="808"/>
      <c r="AJ114" s="809"/>
      <c r="AK114" s="810">
        <v>27875</v>
      </c>
      <c r="AL114" s="808"/>
      <c r="AM114" s="808"/>
      <c r="AN114" s="808"/>
      <c r="AO114" s="809"/>
      <c r="AP114" s="852">
        <v>0.5</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1052412</v>
      </c>
      <c r="BR114" s="845"/>
      <c r="BS114" s="845"/>
      <c r="BT114" s="845"/>
      <c r="BU114" s="845"/>
      <c r="BV114" s="845">
        <v>1016555</v>
      </c>
      <c r="BW114" s="845"/>
      <c r="BX114" s="845"/>
      <c r="BY114" s="845"/>
      <c r="BZ114" s="845"/>
      <c r="CA114" s="845">
        <v>963423</v>
      </c>
      <c r="CB114" s="845"/>
      <c r="CC114" s="845"/>
      <c r="CD114" s="845"/>
      <c r="CE114" s="845"/>
      <c r="CF114" s="903">
        <v>16.3</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239</v>
      </c>
      <c r="DH114" s="808"/>
      <c r="DI114" s="808"/>
      <c r="DJ114" s="808"/>
      <c r="DK114" s="809"/>
      <c r="DL114" s="810" t="s">
        <v>239</v>
      </c>
      <c r="DM114" s="808"/>
      <c r="DN114" s="808"/>
      <c r="DO114" s="808"/>
      <c r="DP114" s="809"/>
      <c r="DQ114" s="810" t="s">
        <v>239</v>
      </c>
      <c r="DR114" s="808"/>
      <c r="DS114" s="808"/>
      <c r="DT114" s="808"/>
      <c r="DU114" s="809"/>
      <c r="DV114" s="852" t="s">
        <v>239</v>
      </c>
      <c r="DW114" s="853"/>
      <c r="DX114" s="853"/>
      <c r="DY114" s="853"/>
      <c r="DZ114" s="854"/>
    </row>
    <row r="115" spans="1:130" s="233"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239</v>
      </c>
      <c r="AB115" s="947"/>
      <c r="AC115" s="947"/>
      <c r="AD115" s="947"/>
      <c r="AE115" s="948"/>
      <c r="AF115" s="949" t="s">
        <v>239</v>
      </c>
      <c r="AG115" s="947"/>
      <c r="AH115" s="947"/>
      <c r="AI115" s="947"/>
      <c r="AJ115" s="948"/>
      <c r="AK115" s="949" t="s">
        <v>239</v>
      </c>
      <c r="AL115" s="947"/>
      <c r="AM115" s="947"/>
      <c r="AN115" s="947"/>
      <c r="AO115" s="948"/>
      <c r="AP115" s="950" t="s">
        <v>239</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v>20165</v>
      </c>
      <c r="BR115" s="845"/>
      <c r="BS115" s="845"/>
      <c r="BT115" s="845"/>
      <c r="BU115" s="845"/>
      <c r="BV115" s="845">
        <v>20265</v>
      </c>
      <c r="BW115" s="845"/>
      <c r="BX115" s="845"/>
      <c r="BY115" s="845"/>
      <c r="BZ115" s="845"/>
      <c r="CA115" s="845">
        <v>22265</v>
      </c>
      <c r="CB115" s="845"/>
      <c r="CC115" s="845"/>
      <c r="CD115" s="845"/>
      <c r="CE115" s="845"/>
      <c r="CF115" s="903">
        <v>0.4</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440</v>
      </c>
      <c r="DH115" s="808"/>
      <c r="DI115" s="808"/>
      <c r="DJ115" s="808"/>
      <c r="DK115" s="809"/>
      <c r="DL115" s="810" t="s">
        <v>239</v>
      </c>
      <c r="DM115" s="808"/>
      <c r="DN115" s="808"/>
      <c r="DO115" s="808"/>
      <c r="DP115" s="809"/>
      <c r="DQ115" s="810" t="s">
        <v>239</v>
      </c>
      <c r="DR115" s="808"/>
      <c r="DS115" s="808"/>
      <c r="DT115" s="808"/>
      <c r="DU115" s="809"/>
      <c r="DV115" s="852" t="s">
        <v>239</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239</v>
      </c>
      <c r="AB116" s="808"/>
      <c r="AC116" s="808"/>
      <c r="AD116" s="808"/>
      <c r="AE116" s="809"/>
      <c r="AF116" s="810" t="s">
        <v>239</v>
      </c>
      <c r="AG116" s="808"/>
      <c r="AH116" s="808"/>
      <c r="AI116" s="808"/>
      <c r="AJ116" s="809"/>
      <c r="AK116" s="810" t="s">
        <v>239</v>
      </c>
      <c r="AL116" s="808"/>
      <c r="AM116" s="808"/>
      <c r="AN116" s="808"/>
      <c r="AO116" s="809"/>
      <c r="AP116" s="852" t="s">
        <v>440</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239</v>
      </c>
      <c r="BR116" s="845"/>
      <c r="BS116" s="845"/>
      <c r="BT116" s="845"/>
      <c r="BU116" s="845"/>
      <c r="BV116" s="845" t="s">
        <v>239</v>
      </c>
      <c r="BW116" s="845"/>
      <c r="BX116" s="845"/>
      <c r="BY116" s="845"/>
      <c r="BZ116" s="845"/>
      <c r="CA116" s="845" t="s">
        <v>239</v>
      </c>
      <c r="CB116" s="845"/>
      <c r="CC116" s="845"/>
      <c r="CD116" s="845"/>
      <c r="CE116" s="845"/>
      <c r="CF116" s="903" t="s">
        <v>239</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239</v>
      </c>
      <c r="DH116" s="808"/>
      <c r="DI116" s="808"/>
      <c r="DJ116" s="808"/>
      <c r="DK116" s="809"/>
      <c r="DL116" s="810" t="s">
        <v>239</v>
      </c>
      <c r="DM116" s="808"/>
      <c r="DN116" s="808"/>
      <c r="DO116" s="808"/>
      <c r="DP116" s="809"/>
      <c r="DQ116" s="810" t="s">
        <v>440</v>
      </c>
      <c r="DR116" s="808"/>
      <c r="DS116" s="808"/>
      <c r="DT116" s="808"/>
      <c r="DU116" s="809"/>
      <c r="DV116" s="852" t="s">
        <v>239</v>
      </c>
      <c r="DW116" s="853"/>
      <c r="DX116" s="853"/>
      <c r="DY116" s="853"/>
      <c r="DZ116" s="854"/>
    </row>
    <row r="117" spans="1:130" s="233" customFormat="1" ht="26.25" customHeight="1" x14ac:dyDescent="0.15">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734311</v>
      </c>
      <c r="AB117" s="931"/>
      <c r="AC117" s="931"/>
      <c r="AD117" s="931"/>
      <c r="AE117" s="932"/>
      <c r="AF117" s="933">
        <v>768994</v>
      </c>
      <c r="AG117" s="931"/>
      <c r="AH117" s="931"/>
      <c r="AI117" s="931"/>
      <c r="AJ117" s="932"/>
      <c r="AK117" s="933">
        <v>864761</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239</v>
      </c>
      <c r="BR117" s="845"/>
      <c r="BS117" s="845"/>
      <c r="BT117" s="845"/>
      <c r="BU117" s="845"/>
      <c r="BV117" s="845" t="s">
        <v>239</v>
      </c>
      <c r="BW117" s="845"/>
      <c r="BX117" s="845"/>
      <c r="BY117" s="845"/>
      <c r="BZ117" s="845"/>
      <c r="CA117" s="845" t="s">
        <v>239</v>
      </c>
      <c r="CB117" s="845"/>
      <c r="CC117" s="845"/>
      <c r="CD117" s="845"/>
      <c r="CE117" s="845"/>
      <c r="CF117" s="903" t="s">
        <v>239</v>
      </c>
      <c r="CG117" s="904"/>
      <c r="CH117" s="904"/>
      <c r="CI117" s="904"/>
      <c r="CJ117" s="904"/>
      <c r="CK117" s="955"/>
      <c r="CL117" s="849"/>
      <c r="CM117" s="843"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239</v>
      </c>
      <c r="DH117" s="808"/>
      <c r="DI117" s="808"/>
      <c r="DJ117" s="808"/>
      <c r="DK117" s="809"/>
      <c r="DL117" s="810" t="s">
        <v>239</v>
      </c>
      <c r="DM117" s="808"/>
      <c r="DN117" s="808"/>
      <c r="DO117" s="808"/>
      <c r="DP117" s="809"/>
      <c r="DQ117" s="810" t="s">
        <v>239</v>
      </c>
      <c r="DR117" s="808"/>
      <c r="DS117" s="808"/>
      <c r="DT117" s="808"/>
      <c r="DU117" s="809"/>
      <c r="DV117" s="852" t="s">
        <v>239</v>
      </c>
      <c r="DW117" s="853"/>
      <c r="DX117" s="853"/>
      <c r="DY117" s="853"/>
      <c r="DZ117" s="854"/>
    </row>
    <row r="118" spans="1:130" s="233"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313</v>
      </c>
      <c r="AL118" s="924"/>
      <c r="AM118" s="924"/>
      <c r="AN118" s="924"/>
      <c r="AO118" s="925"/>
      <c r="AP118" s="927" t="s">
        <v>434</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239</v>
      </c>
      <c r="BR118" s="873"/>
      <c r="BS118" s="873"/>
      <c r="BT118" s="873"/>
      <c r="BU118" s="873"/>
      <c r="BV118" s="873" t="s">
        <v>239</v>
      </c>
      <c r="BW118" s="873"/>
      <c r="BX118" s="873"/>
      <c r="BY118" s="873"/>
      <c r="BZ118" s="873"/>
      <c r="CA118" s="873" t="s">
        <v>239</v>
      </c>
      <c r="CB118" s="873"/>
      <c r="CC118" s="873"/>
      <c r="CD118" s="873"/>
      <c r="CE118" s="873"/>
      <c r="CF118" s="903" t="s">
        <v>239</v>
      </c>
      <c r="CG118" s="904"/>
      <c r="CH118" s="904"/>
      <c r="CI118" s="904"/>
      <c r="CJ118" s="904"/>
      <c r="CK118" s="955"/>
      <c r="CL118" s="849"/>
      <c r="CM118" s="843"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239</v>
      </c>
      <c r="DH118" s="808"/>
      <c r="DI118" s="808"/>
      <c r="DJ118" s="808"/>
      <c r="DK118" s="809"/>
      <c r="DL118" s="810" t="s">
        <v>239</v>
      </c>
      <c r="DM118" s="808"/>
      <c r="DN118" s="808"/>
      <c r="DO118" s="808"/>
      <c r="DP118" s="809"/>
      <c r="DQ118" s="810" t="s">
        <v>239</v>
      </c>
      <c r="DR118" s="808"/>
      <c r="DS118" s="808"/>
      <c r="DT118" s="808"/>
      <c r="DU118" s="809"/>
      <c r="DV118" s="852" t="s">
        <v>239</v>
      </c>
      <c r="DW118" s="853"/>
      <c r="DX118" s="853"/>
      <c r="DY118" s="853"/>
      <c r="DZ118" s="854"/>
    </row>
    <row r="119" spans="1:130" s="233"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239</v>
      </c>
      <c r="AB119" s="917"/>
      <c r="AC119" s="917"/>
      <c r="AD119" s="917"/>
      <c r="AE119" s="918"/>
      <c r="AF119" s="919" t="s">
        <v>239</v>
      </c>
      <c r="AG119" s="917"/>
      <c r="AH119" s="917"/>
      <c r="AI119" s="917"/>
      <c r="AJ119" s="918"/>
      <c r="AK119" s="919" t="s">
        <v>239</v>
      </c>
      <c r="AL119" s="917"/>
      <c r="AM119" s="917"/>
      <c r="AN119" s="917"/>
      <c r="AO119" s="918"/>
      <c r="AP119" s="920" t="s">
        <v>239</v>
      </c>
      <c r="AQ119" s="921"/>
      <c r="AR119" s="921"/>
      <c r="AS119" s="921"/>
      <c r="AT119" s="922"/>
      <c r="AU119" s="962"/>
      <c r="AV119" s="963"/>
      <c r="AW119" s="963"/>
      <c r="AX119" s="963"/>
      <c r="AY119" s="963"/>
      <c r="AZ119" s="254" t="s">
        <v>192</v>
      </c>
      <c r="BA119" s="254"/>
      <c r="BB119" s="254"/>
      <c r="BC119" s="254"/>
      <c r="BD119" s="254"/>
      <c r="BE119" s="254"/>
      <c r="BF119" s="254"/>
      <c r="BG119" s="254"/>
      <c r="BH119" s="254"/>
      <c r="BI119" s="254"/>
      <c r="BJ119" s="254"/>
      <c r="BK119" s="254"/>
      <c r="BL119" s="254"/>
      <c r="BM119" s="254"/>
      <c r="BN119" s="254"/>
      <c r="BO119" s="905" t="s">
        <v>465</v>
      </c>
      <c r="BP119" s="906"/>
      <c r="BQ119" s="907">
        <v>12449649</v>
      </c>
      <c r="BR119" s="873"/>
      <c r="BS119" s="873"/>
      <c r="BT119" s="873"/>
      <c r="BU119" s="873"/>
      <c r="BV119" s="873">
        <v>13279383</v>
      </c>
      <c r="BW119" s="873"/>
      <c r="BX119" s="873"/>
      <c r="BY119" s="873"/>
      <c r="BZ119" s="873"/>
      <c r="CA119" s="873">
        <v>13200990</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239</v>
      </c>
      <c r="DH119" s="792"/>
      <c r="DI119" s="792"/>
      <c r="DJ119" s="792"/>
      <c r="DK119" s="793"/>
      <c r="DL119" s="794" t="s">
        <v>239</v>
      </c>
      <c r="DM119" s="792"/>
      <c r="DN119" s="792"/>
      <c r="DO119" s="792"/>
      <c r="DP119" s="793"/>
      <c r="DQ119" s="794" t="s">
        <v>239</v>
      </c>
      <c r="DR119" s="792"/>
      <c r="DS119" s="792"/>
      <c r="DT119" s="792"/>
      <c r="DU119" s="793"/>
      <c r="DV119" s="876" t="s">
        <v>239</v>
      </c>
      <c r="DW119" s="877"/>
      <c r="DX119" s="877"/>
      <c r="DY119" s="877"/>
      <c r="DZ119" s="878"/>
    </row>
    <row r="120" spans="1:130" s="233"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239</v>
      </c>
      <c r="AB120" s="808"/>
      <c r="AC120" s="808"/>
      <c r="AD120" s="808"/>
      <c r="AE120" s="809"/>
      <c r="AF120" s="810" t="s">
        <v>239</v>
      </c>
      <c r="AG120" s="808"/>
      <c r="AH120" s="808"/>
      <c r="AI120" s="808"/>
      <c r="AJ120" s="809"/>
      <c r="AK120" s="810" t="s">
        <v>239</v>
      </c>
      <c r="AL120" s="808"/>
      <c r="AM120" s="808"/>
      <c r="AN120" s="808"/>
      <c r="AO120" s="809"/>
      <c r="AP120" s="852" t="s">
        <v>239</v>
      </c>
      <c r="AQ120" s="853"/>
      <c r="AR120" s="853"/>
      <c r="AS120" s="853"/>
      <c r="AT120" s="854"/>
      <c r="AU120" s="908" t="s">
        <v>467</v>
      </c>
      <c r="AV120" s="909"/>
      <c r="AW120" s="909"/>
      <c r="AX120" s="909"/>
      <c r="AY120" s="910"/>
      <c r="AZ120" s="888" t="s">
        <v>468</v>
      </c>
      <c r="BA120" s="836"/>
      <c r="BB120" s="836"/>
      <c r="BC120" s="836"/>
      <c r="BD120" s="836"/>
      <c r="BE120" s="836"/>
      <c r="BF120" s="836"/>
      <c r="BG120" s="836"/>
      <c r="BH120" s="836"/>
      <c r="BI120" s="836"/>
      <c r="BJ120" s="836"/>
      <c r="BK120" s="836"/>
      <c r="BL120" s="836"/>
      <c r="BM120" s="836"/>
      <c r="BN120" s="836"/>
      <c r="BO120" s="836"/>
      <c r="BP120" s="837"/>
      <c r="BQ120" s="889">
        <v>4432754</v>
      </c>
      <c r="BR120" s="870"/>
      <c r="BS120" s="870"/>
      <c r="BT120" s="870"/>
      <c r="BU120" s="870"/>
      <c r="BV120" s="870">
        <v>5119964</v>
      </c>
      <c r="BW120" s="870"/>
      <c r="BX120" s="870"/>
      <c r="BY120" s="870"/>
      <c r="BZ120" s="870"/>
      <c r="CA120" s="870">
        <v>6003127</v>
      </c>
      <c r="CB120" s="870"/>
      <c r="CC120" s="870"/>
      <c r="CD120" s="870"/>
      <c r="CE120" s="870"/>
      <c r="CF120" s="894">
        <v>101.4</v>
      </c>
      <c r="CG120" s="895"/>
      <c r="CH120" s="895"/>
      <c r="CI120" s="895"/>
      <c r="CJ120" s="895"/>
      <c r="CK120" s="896" t="s">
        <v>469</v>
      </c>
      <c r="CL120" s="880"/>
      <c r="CM120" s="880"/>
      <c r="CN120" s="880"/>
      <c r="CO120" s="881"/>
      <c r="CP120" s="900" t="s">
        <v>416</v>
      </c>
      <c r="CQ120" s="901"/>
      <c r="CR120" s="901"/>
      <c r="CS120" s="901"/>
      <c r="CT120" s="901"/>
      <c r="CU120" s="901"/>
      <c r="CV120" s="901"/>
      <c r="CW120" s="901"/>
      <c r="CX120" s="901"/>
      <c r="CY120" s="901"/>
      <c r="CZ120" s="901"/>
      <c r="DA120" s="901"/>
      <c r="DB120" s="901"/>
      <c r="DC120" s="901"/>
      <c r="DD120" s="901"/>
      <c r="DE120" s="901"/>
      <c r="DF120" s="902"/>
      <c r="DG120" s="889">
        <v>2043950</v>
      </c>
      <c r="DH120" s="870"/>
      <c r="DI120" s="870"/>
      <c r="DJ120" s="870"/>
      <c r="DK120" s="870"/>
      <c r="DL120" s="870">
        <v>2169640</v>
      </c>
      <c r="DM120" s="870"/>
      <c r="DN120" s="870"/>
      <c r="DO120" s="870"/>
      <c r="DP120" s="870"/>
      <c r="DQ120" s="870">
        <v>2269728</v>
      </c>
      <c r="DR120" s="870"/>
      <c r="DS120" s="870"/>
      <c r="DT120" s="870"/>
      <c r="DU120" s="870"/>
      <c r="DV120" s="871">
        <v>38.299999999999997</v>
      </c>
      <c r="DW120" s="871"/>
      <c r="DX120" s="871"/>
      <c r="DY120" s="871"/>
      <c r="DZ120" s="872"/>
    </row>
    <row r="121" spans="1:130" s="233"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239</v>
      </c>
      <c r="AB121" s="808"/>
      <c r="AC121" s="808"/>
      <c r="AD121" s="808"/>
      <c r="AE121" s="809"/>
      <c r="AF121" s="810" t="s">
        <v>239</v>
      </c>
      <c r="AG121" s="808"/>
      <c r="AH121" s="808"/>
      <c r="AI121" s="808"/>
      <c r="AJ121" s="809"/>
      <c r="AK121" s="810" t="s">
        <v>239</v>
      </c>
      <c r="AL121" s="808"/>
      <c r="AM121" s="808"/>
      <c r="AN121" s="808"/>
      <c r="AO121" s="809"/>
      <c r="AP121" s="852" t="s">
        <v>239</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v>32300</v>
      </c>
      <c r="BR121" s="845"/>
      <c r="BS121" s="845"/>
      <c r="BT121" s="845"/>
      <c r="BU121" s="845"/>
      <c r="BV121" s="845">
        <v>32300</v>
      </c>
      <c r="BW121" s="845"/>
      <c r="BX121" s="845"/>
      <c r="BY121" s="845"/>
      <c r="BZ121" s="845"/>
      <c r="CA121" s="845">
        <v>34200</v>
      </c>
      <c r="CB121" s="845"/>
      <c r="CC121" s="845"/>
      <c r="CD121" s="845"/>
      <c r="CE121" s="845"/>
      <c r="CF121" s="903">
        <v>0.6</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44">
        <v>1640889</v>
      </c>
      <c r="DH121" s="845"/>
      <c r="DI121" s="845"/>
      <c r="DJ121" s="845"/>
      <c r="DK121" s="845"/>
      <c r="DL121" s="845">
        <v>1681928</v>
      </c>
      <c r="DM121" s="845"/>
      <c r="DN121" s="845"/>
      <c r="DO121" s="845"/>
      <c r="DP121" s="845"/>
      <c r="DQ121" s="845">
        <v>1612235</v>
      </c>
      <c r="DR121" s="845"/>
      <c r="DS121" s="845"/>
      <c r="DT121" s="845"/>
      <c r="DU121" s="845"/>
      <c r="DV121" s="822">
        <v>27.2</v>
      </c>
      <c r="DW121" s="822"/>
      <c r="DX121" s="822"/>
      <c r="DY121" s="822"/>
      <c r="DZ121" s="823"/>
    </row>
    <row r="122" spans="1:130" s="233"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239</v>
      </c>
      <c r="AB122" s="808"/>
      <c r="AC122" s="808"/>
      <c r="AD122" s="808"/>
      <c r="AE122" s="809"/>
      <c r="AF122" s="810" t="s">
        <v>239</v>
      </c>
      <c r="AG122" s="808"/>
      <c r="AH122" s="808"/>
      <c r="AI122" s="808"/>
      <c r="AJ122" s="809"/>
      <c r="AK122" s="810" t="s">
        <v>239</v>
      </c>
      <c r="AL122" s="808"/>
      <c r="AM122" s="808"/>
      <c r="AN122" s="808"/>
      <c r="AO122" s="809"/>
      <c r="AP122" s="852" t="s">
        <v>239</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7424869</v>
      </c>
      <c r="BR122" s="873"/>
      <c r="BS122" s="873"/>
      <c r="BT122" s="873"/>
      <c r="BU122" s="873"/>
      <c r="BV122" s="873">
        <v>7681513</v>
      </c>
      <c r="BW122" s="873"/>
      <c r="BX122" s="873"/>
      <c r="BY122" s="873"/>
      <c r="BZ122" s="873"/>
      <c r="CA122" s="873">
        <v>7632194</v>
      </c>
      <c r="CB122" s="873"/>
      <c r="CC122" s="873"/>
      <c r="CD122" s="873"/>
      <c r="CE122" s="873"/>
      <c r="CF122" s="874">
        <v>128.9</v>
      </c>
      <c r="CG122" s="875"/>
      <c r="CH122" s="875"/>
      <c r="CI122" s="875"/>
      <c r="CJ122" s="875"/>
      <c r="CK122" s="897"/>
      <c r="CL122" s="883"/>
      <c r="CM122" s="883"/>
      <c r="CN122" s="883"/>
      <c r="CO122" s="884"/>
      <c r="CP122" s="863" t="s">
        <v>411</v>
      </c>
      <c r="CQ122" s="864"/>
      <c r="CR122" s="864"/>
      <c r="CS122" s="864"/>
      <c r="CT122" s="864"/>
      <c r="CU122" s="864"/>
      <c r="CV122" s="864"/>
      <c r="CW122" s="864"/>
      <c r="CX122" s="864"/>
      <c r="CY122" s="864"/>
      <c r="CZ122" s="864"/>
      <c r="DA122" s="864"/>
      <c r="DB122" s="864"/>
      <c r="DC122" s="864"/>
      <c r="DD122" s="864"/>
      <c r="DE122" s="864"/>
      <c r="DF122" s="865"/>
      <c r="DG122" s="844">
        <v>1255</v>
      </c>
      <c r="DH122" s="845"/>
      <c r="DI122" s="845"/>
      <c r="DJ122" s="845"/>
      <c r="DK122" s="845"/>
      <c r="DL122" s="845" t="s">
        <v>239</v>
      </c>
      <c r="DM122" s="845"/>
      <c r="DN122" s="845"/>
      <c r="DO122" s="845"/>
      <c r="DP122" s="845"/>
      <c r="DQ122" s="845" t="s">
        <v>239</v>
      </c>
      <c r="DR122" s="845"/>
      <c r="DS122" s="845"/>
      <c r="DT122" s="845"/>
      <c r="DU122" s="845"/>
      <c r="DV122" s="822" t="s">
        <v>239</v>
      </c>
      <c r="DW122" s="822"/>
      <c r="DX122" s="822"/>
      <c r="DY122" s="822"/>
      <c r="DZ122" s="823"/>
    </row>
    <row r="123" spans="1:130" s="233" customFormat="1" ht="26.25" customHeight="1" x14ac:dyDescent="0.15">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239</v>
      </c>
      <c r="AB123" s="808"/>
      <c r="AC123" s="808"/>
      <c r="AD123" s="808"/>
      <c r="AE123" s="809"/>
      <c r="AF123" s="810" t="s">
        <v>239</v>
      </c>
      <c r="AG123" s="808"/>
      <c r="AH123" s="808"/>
      <c r="AI123" s="808"/>
      <c r="AJ123" s="809"/>
      <c r="AK123" s="810" t="s">
        <v>239</v>
      </c>
      <c r="AL123" s="808"/>
      <c r="AM123" s="808"/>
      <c r="AN123" s="808"/>
      <c r="AO123" s="809"/>
      <c r="AP123" s="852" t="s">
        <v>239</v>
      </c>
      <c r="AQ123" s="853"/>
      <c r="AR123" s="853"/>
      <c r="AS123" s="853"/>
      <c r="AT123" s="854"/>
      <c r="AU123" s="914"/>
      <c r="AV123" s="915"/>
      <c r="AW123" s="915"/>
      <c r="AX123" s="915"/>
      <c r="AY123" s="915"/>
      <c r="AZ123" s="254" t="s">
        <v>192</v>
      </c>
      <c r="BA123" s="254"/>
      <c r="BB123" s="254"/>
      <c r="BC123" s="254"/>
      <c r="BD123" s="254"/>
      <c r="BE123" s="254"/>
      <c r="BF123" s="254"/>
      <c r="BG123" s="254"/>
      <c r="BH123" s="254"/>
      <c r="BI123" s="254"/>
      <c r="BJ123" s="254"/>
      <c r="BK123" s="254"/>
      <c r="BL123" s="254"/>
      <c r="BM123" s="254"/>
      <c r="BN123" s="254"/>
      <c r="BO123" s="905" t="s">
        <v>473</v>
      </c>
      <c r="BP123" s="906"/>
      <c r="BQ123" s="860">
        <v>11889923</v>
      </c>
      <c r="BR123" s="861"/>
      <c r="BS123" s="861"/>
      <c r="BT123" s="861"/>
      <c r="BU123" s="861"/>
      <c r="BV123" s="861">
        <v>12833777</v>
      </c>
      <c r="BW123" s="861"/>
      <c r="BX123" s="861"/>
      <c r="BY123" s="861"/>
      <c r="BZ123" s="861"/>
      <c r="CA123" s="861">
        <v>13669521</v>
      </c>
      <c r="CB123" s="861"/>
      <c r="CC123" s="861"/>
      <c r="CD123" s="861"/>
      <c r="CE123" s="861"/>
      <c r="CF123" s="776"/>
      <c r="CG123" s="777"/>
      <c r="CH123" s="777"/>
      <c r="CI123" s="777"/>
      <c r="CJ123" s="862"/>
      <c r="CK123" s="897"/>
      <c r="CL123" s="883"/>
      <c r="CM123" s="883"/>
      <c r="CN123" s="883"/>
      <c r="CO123" s="884"/>
      <c r="CP123" s="863" t="s">
        <v>413</v>
      </c>
      <c r="CQ123" s="864"/>
      <c r="CR123" s="864"/>
      <c r="CS123" s="864"/>
      <c r="CT123" s="864"/>
      <c r="CU123" s="864"/>
      <c r="CV123" s="864"/>
      <c r="CW123" s="864"/>
      <c r="CX123" s="864"/>
      <c r="CY123" s="864"/>
      <c r="CZ123" s="864"/>
      <c r="DA123" s="864"/>
      <c r="DB123" s="864"/>
      <c r="DC123" s="864"/>
      <c r="DD123" s="864"/>
      <c r="DE123" s="864"/>
      <c r="DF123" s="865"/>
      <c r="DG123" s="807" t="s">
        <v>239</v>
      </c>
      <c r="DH123" s="808"/>
      <c r="DI123" s="808"/>
      <c r="DJ123" s="808"/>
      <c r="DK123" s="809"/>
      <c r="DL123" s="810" t="s">
        <v>239</v>
      </c>
      <c r="DM123" s="808"/>
      <c r="DN123" s="808"/>
      <c r="DO123" s="808"/>
      <c r="DP123" s="809"/>
      <c r="DQ123" s="810" t="s">
        <v>239</v>
      </c>
      <c r="DR123" s="808"/>
      <c r="DS123" s="808"/>
      <c r="DT123" s="808"/>
      <c r="DU123" s="809"/>
      <c r="DV123" s="852" t="s">
        <v>239</v>
      </c>
      <c r="DW123" s="853"/>
      <c r="DX123" s="853"/>
      <c r="DY123" s="853"/>
      <c r="DZ123" s="854"/>
    </row>
    <row r="124" spans="1:130" s="233" customFormat="1" ht="26.25" customHeight="1" thickBot="1" x14ac:dyDescent="0.2">
      <c r="A124" s="848"/>
      <c r="B124" s="849"/>
      <c r="C124" s="843"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239</v>
      </c>
      <c r="AB124" s="808"/>
      <c r="AC124" s="808"/>
      <c r="AD124" s="808"/>
      <c r="AE124" s="809"/>
      <c r="AF124" s="810" t="s">
        <v>239</v>
      </c>
      <c r="AG124" s="808"/>
      <c r="AH124" s="808"/>
      <c r="AI124" s="808"/>
      <c r="AJ124" s="809"/>
      <c r="AK124" s="810" t="s">
        <v>239</v>
      </c>
      <c r="AL124" s="808"/>
      <c r="AM124" s="808"/>
      <c r="AN124" s="808"/>
      <c r="AO124" s="809"/>
      <c r="AP124" s="852" t="s">
        <v>239</v>
      </c>
      <c r="AQ124" s="853"/>
      <c r="AR124" s="853"/>
      <c r="AS124" s="853"/>
      <c r="AT124" s="854"/>
      <c r="AU124" s="855" t="s">
        <v>474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10.5</v>
      </c>
      <c r="BR124" s="859"/>
      <c r="BS124" s="859"/>
      <c r="BT124" s="859"/>
      <c r="BU124" s="859"/>
      <c r="BV124" s="859">
        <v>7.9</v>
      </c>
      <c r="BW124" s="859"/>
      <c r="BX124" s="859"/>
      <c r="BY124" s="859"/>
      <c r="BZ124" s="859"/>
      <c r="CA124" s="859" t="s">
        <v>239</v>
      </c>
      <c r="CB124" s="859"/>
      <c r="CC124" s="859"/>
      <c r="CD124" s="859"/>
      <c r="CE124" s="859"/>
      <c r="CF124" s="754"/>
      <c r="CG124" s="755"/>
      <c r="CH124" s="755"/>
      <c r="CI124" s="755"/>
      <c r="CJ124" s="890"/>
      <c r="CK124" s="898"/>
      <c r="CL124" s="898"/>
      <c r="CM124" s="898"/>
      <c r="CN124" s="898"/>
      <c r="CO124" s="899"/>
      <c r="CP124" s="863" t="s">
        <v>475</v>
      </c>
      <c r="CQ124" s="864"/>
      <c r="CR124" s="864"/>
      <c r="CS124" s="864"/>
      <c r="CT124" s="864"/>
      <c r="CU124" s="864"/>
      <c r="CV124" s="864"/>
      <c r="CW124" s="864"/>
      <c r="CX124" s="864"/>
      <c r="CY124" s="864"/>
      <c r="CZ124" s="864"/>
      <c r="DA124" s="864"/>
      <c r="DB124" s="864"/>
      <c r="DC124" s="864"/>
      <c r="DD124" s="864"/>
      <c r="DE124" s="864"/>
      <c r="DF124" s="865"/>
      <c r="DG124" s="791" t="s">
        <v>239</v>
      </c>
      <c r="DH124" s="792"/>
      <c r="DI124" s="792"/>
      <c r="DJ124" s="792"/>
      <c r="DK124" s="793"/>
      <c r="DL124" s="794" t="s">
        <v>239</v>
      </c>
      <c r="DM124" s="792"/>
      <c r="DN124" s="792"/>
      <c r="DO124" s="792"/>
      <c r="DP124" s="793"/>
      <c r="DQ124" s="794" t="s">
        <v>239</v>
      </c>
      <c r="DR124" s="792"/>
      <c r="DS124" s="792"/>
      <c r="DT124" s="792"/>
      <c r="DU124" s="793"/>
      <c r="DV124" s="876" t="s">
        <v>239</v>
      </c>
      <c r="DW124" s="877"/>
      <c r="DX124" s="877"/>
      <c r="DY124" s="877"/>
      <c r="DZ124" s="878"/>
    </row>
    <row r="125" spans="1:130" s="233" customFormat="1" ht="26.25" customHeight="1" x14ac:dyDescent="0.15">
      <c r="A125" s="848"/>
      <c r="B125" s="849"/>
      <c r="C125" s="843"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239</v>
      </c>
      <c r="AB125" s="808"/>
      <c r="AC125" s="808"/>
      <c r="AD125" s="808"/>
      <c r="AE125" s="809"/>
      <c r="AF125" s="810" t="s">
        <v>239</v>
      </c>
      <c r="AG125" s="808"/>
      <c r="AH125" s="808"/>
      <c r="AI125" s="808"/>
      <c r="AJ125" s="809"/>
      <c r="AK125" s="810" t="s">
        <v>239</v>
      </c>
      <c r="AL125" s="808"/>
      <c r="AM125" s="808"/>
      <c r="AN125" s="808"/>
      <c r="AO125" s="809"/>
      <c r="AP125" s="852" t="s">
        <v>239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476</v>
      </c>
      <c r="CL125" s="880"/>
      <c r="CM125" s="880"/>
      <c r="CN125" s="880"/>
      <c r="CO125" s="881"/>
      <c r="CP125" s="888" t="s">
        <v>477</v>
      </c>
      <c r="CQ125" s="836"/>
      <c r="CR125" s="836"/>
      <c r="CS125" s="836"/>
      <c r="CT125" s="836"/>
      <c r="CU125" s="836"/>
      <c r="CV125" s="836"/>
      <c r="CW125" s="836"/>
      <c r="CX125" s="836"/>
      <c r="CY125" s="836"/>
      <c r="CZ125" s="836"/>
      <c r="DA125" s="836"/>
      <c r="DB125" s="836"/>
      <c r="DC125" s="836"/>
      <c r="DD125" s="836"/>
      <c r="DE125" s="836"/>
      <c r="DF125" s="837"/>
      <c r="DG125" s="889" t="s">
        <v>239</v>
      </c>
      <c r="DH125" s="870"/>
      <c r="DI125" s="870"/>
      <c r="DJ125" s="870"/>
      <c r="DK125" s="870"/>
      <c r="DL125" s="870" t="s">
        <v>239</v>
      </c>
      <c r="DM125" s="870"/>
      <c r="DN125" s="870"/>
      <c r="DO125" s="870"/>
      <c r="DP125" s="870"/>
      <c r="DQ125" s="870" t="s">
        <v>239</v>
      </c>
      <c r="DR125" s="870"/>
      <c r="DS125" s="870"/>
      <c r="DT125" s="870"/>
      <c r="DU125" s="870"/>
      <c r="DV125" s="871" t="s">
        <v>239</v>
      </c>
      <c r="DW125" s="871"/>
      <c r="DX125" s="871"/>
      <c r="DY125" s="871"/>
      <c r="DZ125" s="872"/>
    </row>
    <row r="126" spans="1:130" s="233" customFormat="1" ht="26.25" customHeight="1" thickBot="1" x14ac:dyDescent="0.2">
      <c r="A126" s="848"/>
      <c r="B126" s="849"/>
      <c r="C126" s="843"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239</v>
      </c>
      <c r="AB126" s="808"/>
      <c r="AC126" s="808"/>
      <c r="AD126" s="808"/>
      <c r="AE126" s="809"/>
      <c r="AF126" s="810" t="s">
        <v>239</v>
      </c>
      <c r="AG126" s="808"/>
      <c r="AH126" s="808"/>
      <c r="AI126" s="808"/>
      <c r="AJ126" s="809"/>
      <c r="AK126" s="810" t="s">
        <v>239</v>
      </c>
      <c r="AL126" s="808"/>
      <c r="AM126" s="808"/>
      <c r="AN126" s="808"/>
      <c r="AO126" s="809"/>
      <c r="AP126" s="852" t="s">
        <v>239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478</v>
      </c>
      <c r="CQ126" s="780"/>
      <c r="CR126" s="780"/>
      <c r="CS126" s="780"/>
      <c r="CT126" s="780"/>
      <c r="CU126" s="780"/>
      <c r="CV126" s="780"/>
      <c r="CW126" s="780"/>
      <c r="CX126" s="780"/>
      <c r="CY126" s="780"/>
      <c r="CZ126" s="780"/>
      <c r="DA126" s="780"/>
      <c r="DB126" s="780"/>
      <c r="DC126" s="780"/>
      <c r="DD126" s="780"/>
      <c r="DE126" s="780"/>
      <c r="DF126" s="781"/>
      <c r="DG126" s="844">
        <v>20165</v>
      </c>
      <c r="DH126" s="845"/>
      <c r="DI126" s="845"/>
      <c r="DJ126" s="845"/>
      <c r="DK126" s="845"/>
      <c r="DL126" s="845">
        <v>20265</v>
      </c>
      <c r="DM126" s="845"/>
      <c r="DN126" s="845"/>
      <c r="DO126" s="845"/>
      <c r="DP126" s="845"/>
      <c r="DQ126" s="845">
        <v>22265</v>
      </c>
      <c r="DR126" s="845"/>
      <c r="DS126" s="845"/>
      <c r="DT126" s="845"/>
      <c r="DU126" s="845"/>
      <c r="DV126" s="822">
        <v>0.4</v>
      </c>
      <c r="DW126" s="822"/>
      <c r="DX126" s="822"/>
      <c r="DY126" s="822"/>
      <c r="DZ126" s="823"/>
    </row>
    <row r="127" spans="1:130" s="233" customFormat="1" ht="26.25" customHeight="1" x14ac:dyDescent="0.15">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239</v>
      </c>
      <c r="AB127" s="808"/>
      <c r="AC127" s="808"/>
      <c r="AD127" s="808"/>
      <c r="AE127" s="809"/>
      <c r="AF127" s="810" t="s">
        <v>239</v>
      </c>
      <c r="AG127" s="808"/>
      <c r="AH127" s="808"/>
      <c r="AI127" s="808"/>
      <c r="AJ127" s="809"/>
      <c r="AK127" s="810" t="s">
        <v>239</v>
      </c>
      <c r="AL127" s="808"/>
      <c r="AM127" s="808"/>
      <c r="AN127" s="808"/>
      <c r="AO127" s="809"/>
      <c r="AP127" s="852" t="s">
        <v>239</v>
      </c>
      <c r="AQ127" s="853"/>
      <c r="AR127" s="853"/>
      <c r="AS127" s="853"/>
      <c r="AT127" s="854"/>
      <c r="AU127" s="235"/>
      <c r="AV127" s="235"/>
      <c r="AW127" s="235"/>
      <c r="AX127" s="869" t="s">
        <v>480</v>
      </c>
      <c r="AY127" s="840"/>
      <c r="AZ127" s="840"/>
      <c r="BA127" s="840"/>
      <c r="BB127" s="840"/>
      <c r="BC127" s="840"/>
      <c r="BD127" s="840"/>
      <c r="BE127" s="841"/>
      <c r="BF127" s="839" t="s">
        <v>481</v>
      </c>
      <c r="BG127" s="840"/>
      <c r="BH127" s="840"/>
      <c r="BI127" s="840"/>
      <c r="BJ127" s="840"/>
      <c r="BK127" s="840"/>
      <c r="BL127" s="841"/>
      <c r="BM127" s="839" t="s">
        <v>482</v>
      </c>
      <c r="BN127" s="840"/>
      <c r="BO127" s="840"/>
      <c r="BP127" s="840"/>
      <c r="BQ127" s="840"/>
      <c r="BR127" s="840"/>
      <c r="BS127" s="841"/>
      <c r="BT127" s="839" t="s">
        <v>483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484</v>
      </c>
      <c r="CQ127" s="780"/>
      <c r="CR127" s="780"/>
      <c r="CS127" s="780"/>
      <c r="CT127" s="780"/>
      <c r="CU127" s="780"/>
      <c r="CV127" s="780"/>
      <c r="CW127" s="780"/>
      <c r="CX127" s="780"/>
      <c r="CY127" s="780"/>
      <c r="CZ127" s="780"/>
      <c r="DA127" s="780"/>
      <c r="DB127" s="780"/>
      <c r="DC127" s="780"/>
      <c r="DD127" s="780"/>
      <c r="DE127" s="780"/>
      <c r="DF127" s="781"/>
      <c r="DG127" s="844" t="s">
        <v>239</v>
      </c>
      <c r="DH127" s="845"/>
      <c r="DI127" s="845"/>
      <c r="DJ127" s="845"/>
      <c r="DK127" s="845"/>
      <c r="DL127" s="845" t="s">
        <v>239</v>
      </c>
      <c r="DM127" s="845"/>
      <c r="DN127" s="845"/>
      <c r="DO127" s="845"/>
      <c r="DP127" s="845"/>
      <c r="DQ127" s="845" t="s">
        <v>239</v>
      </c>
      <c r="DR127" s="845"/>
      <c r="DS127" s="845"/>
      <c r="DT127" s="845"/>
      <c r="DU127" s="845"/>
      <c r="DV127" s="822" t="s">
        <v>239</v>
      </c>
      <c r="DW127" s="822"/>
      <c r="DX127" s="822"/>
      <c r="DY127" s="822"/>
      <c r="DZ127" s="823"/>
    </row>
    <row r="128" spans="1:130" s="233" customFormat="1" ht="26.25" customHeight="1" thickBot="1" x14ac:dyDescent="0.2">
      <c r="A128" s="824" t="s">
        <v>485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486</v>
      </c>
      <c r="X128" s="826"/>
      <c r="Y128" s="826"/>
      <c r="Z128" s="827"/>
      <c r="AA128" s="828" t="s">
        <v>239</v>
      </c>
      <c r="AB128" s="829"/>
      <c r="AC128" s="829"/>
      <c r="AD128" s="829"/>
      <c r="AE128" s="830"/>
      <c r="AF128" s="831" t="s">
        <v>239</v>
      </c>
      <c r="AG128" s="829"/>
      <c r="AH128" s="829"/>
      <c r="AI128" s="829"/>
      <c r="AJ128" s="830"/>
      <c r="AK128" s="831" t="s">
        <v>239</v>
      </c>
      <c r="AL128" s="829"/>
      <c r="AM128" s="829"/>
      <c r="AN128" s="829"/>
      <c r="AO128" s="830"/>
      <c r="AP128" s="832"/>
      <c r="AQ128" s="833"/>
      <c r="AR128" s="833"/>
      <c r="AS128" s="833"/>
      <c r="AT128" s="834"/>
      <c r="AU128" s="235"/>
      <c r="AV128" s="235"/>
      <c r="AW128" s="235"/>
      <c r="AX128" s="835" t="s">
        <v>487</v>
      </c>
      <c r="AY128" s="836"/>
      <c r="AZ128" s="836"/>
      <c r="BA128" s="836"/>
      <c r="BB128" s="836"/>
      <c r="BC128" s="836"/>
      <c r="BD128" s="836"/>
      <c r="BE128" s="837"/>
      <c r="BF128" s="814" t="s">
        <v>239</v>
      </c>
      <c r="BG128" s="815"/>
      <c r="BH128" s="815"/>
      <c r="BI128" s="815"/>
      <c r="BJ128" s="815"/>
      <c r="BK128" s="815"/>
      <c r="BL128" s="838"/>
      <c r="BM128" s="814">
        <v>14.24</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488</v>
      </c>
      <c r="CQ128" s="758"/>
      <c r="CR128" s="758"/>
      <c r="CS128" s="758"/>
      <c r="CT128" s="758"/>
      <c r="CU128" s="758"/>
      <c r="CV128" s="758"/>
      <c r="CW128" s="758"/>
      <c r="CX128" s="758"/>
      <c r="CY128" s="758"/>
      <c r="CZ128" s="758"/>
      <c r="DA128" s="758"/>
      <c r="DB128" s="758"/>
      <c r="DC128" s="758"/>
      <c r="DD128" s="758"/>
      <c r="DE128" s="758"/>
      <c r="DF128" s="759"/>
      <c r="DG128" s="818" t="s">
        <v>239</v>
      </c>
      <c r="DH128" s="819"/>
      <c r="DI128" s="819"/>
      <c r="DJ128" s="819"/>
      <c r="DK128" s="819"/>
      <c r="DL128" s="819" t="s">
        <v>239</v>
      </c>
      <c r="DM128" s="819"/>
      <c r="DN128" s="819"/>
      <c r="DO128" s="819"/>
      <c r="DP128" s="819"/>
      <c r="DQ128" s="819" t="s">
        <v>239</v>
      </c>
      <c r="DR128" s="819"/>
      <c r="DS128" s="819"/>
      <c r="DT128" s="819"/>
      <c r="DU128" s="819"/>
      <c r="DV128" s="820" t="s">
        <v>239</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489</v>
      </c>
      <c r="X129" s="805"/>
      <c r="Y129" s="805"/>
      <c r="Z129" s="806"/>
      <c r="AA129" s="807">
        <v>5824775</v>
      </c>
      <c r="AB129" s="808"/>
      <c r="AC129" s="808"/>
      <c r="AD129" s="808"/>
      <c r="AE129" s="809"/>
      <c r="AF129" s="810">
        <v>6133413</v>
      </c>
      <c r="AG129" s="808"/>
      <c r="AH129" s="808"/>
      <c r="AI129" s="808"/>
      <c r="AJ129" s="809"/>
      <c r="AK129" s="810">
        <v>6481479</v>
      </c>
      <c r="AL129" s="808"/>
      <c r="AM129" s="808"/>
      <c r="AN129" s="808"/>
      <c r="AO129" s="809"/>
      <c r="AP129" s="811"/>
      <c r="AQ129" s="812"/>
      <c r="AR129" s="812"/>
      <c r="AS129" s="812"/>
      <c r="AT129" s="813"/>
      <c r="AU129" s="236"/>
      <c r="AV129" s="236"/>
      <c r="AW129" s="236"/>
      <c r="AX129" s="779" t="s">
        <v>490</v>
      </c>
      <c r="AY129" s="780"/>
      <c r="AZ129" s="780"/>
      <c r="BA129" s="780"/>
      <c r="BB129" s="780"/>
      <c r="BC129" s="780"/>
      <c r="BD129" s="780"/>
      <c r="BE129" s="781"/>
      <c r="BF129" s="798" t="s">
        <v>239</v>
      </c>
      <c r="BG129" s="799"/>
      <c r="BH129" s="799"/>
      <c r="BI129" s="799"/>
      <c r="BJ129" s="799"/>
      <c r="BK129" s="799"/>
      <c r="BL129" s="800"/>
      <c r="BM129" s="798">
        <v>19.239999999999998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492</v>
      </c>
      <c r="X130" s="805"/>
      <c r="Y130" s="805"/>
      <c r="Z130" s="806"/>
      <c r="AA130" s="807">
        <v>535805</v>
      </c>
      <c r="AB130" s="808"/>
      <c r="AC130" s="808"/>
      <c r="AD130" s="808"/>
      <c r="AE130" s="809"/>
      <c r="AF130" s="810">
        <v>541771</v>
      </c>
      <c r="AG130" s="808"/>
      <c r="AH130" s="808"/>
      <c r="AI130" s="808"/>
      <c r="AJ130" s="809"/>
      <c r="AK130" s="810">
        <v>561334</v>
      </c>
      <c r="AL130" s="808"/>
      <c r="AM130" s="808"/>
      <c r="AN130" s="808"/>
      <c r="AO130" s="809"/>
      <c r="AP130" s="811"/>
      <c r="AQ130" s="812"/>
      <c r="AR130" s="812"/>
      <c r="AS130" s="812"/>
      <c r="AT130" s="813"/>
      <c r="AU130" s="236"/>
      <c r="AV130" s="236"/>
      <c r="AW130" s="236"/>
      <c r="AX130" s="779" t="s">
        <v>493</v>
      </c>
      <c r="AY130" s="780"/>
      <c r="AZ130" s="780"/>
      <c r="BA130" s="780"/>
      <c r="BB130" s="780"/>
      <c r="BC130" s="780"/>
      <c r="BD130" s="780"/>
      <c r="BE130" s="781"/>
      <c r="BF130" s="782">
        <v>4.3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494</v>
      </c>
      <c r="X131" s="789"/>
      <c r="Y131" s="789"/>
      <c r="Z131" s="790"/>
      <c r="AA131" s="791">
        <v>5288970</v>
      </c>
      <c r="AB131" s="792"/>
      <c r="AC131" s="792"/>
      <c r="AD131" s="792"/>
      <c r="AE131" s="793"/>
      <c r="AF131" s="794">
        <v>5591642</v>
      </c>
      <c r="AG131" s="792"/>
      <c r="AH131" s="792"/>
      <c r="AI131" s="792"/>
      <c r="AJ131" s="793"/>
      <c r="AK131" s="794">
        <v>5920145</v>
      </c>
      <c r="AL131" s="792"/>
      <c r="AM131" s="792"/>
      <c r="AN131" s="792"/>
      <c r="AO131" s="793"/>
      <c r="AP131" s="795"/>
      <c r="AQ131" s="796"/>
      <c r="AR131" s="796"/>
      <c r="AS131" s="796"/>
      <c r="AT131" s="797"/>
      <c r="AU131" s="236"/>
      <c r="AV131" s="236"/>
      <c r="AW131" s="236"/>
      <c r="AX131" s="757" t="s">
        <v>495</v>
      </c>
      <c r="AY131" s="758"/>
      <c r="AZ131" s="758"/>
      <c r="BA131" s="758"/>
      <c r="BB131" s="758"/>
      <c r="BC131" s="758"/>
      <c r="BD131" s="758"/>
      <c r="BE131" s="759"/>
      <c r="BF131" s="760" t="s">
        <v>239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497</v>
      </c>
      <c r="W132" s="770"/>
      <c r="X132" s="770"/>
      <c r="Y132" s="770"/>
      <c r="Z132" s="771"/>
      <c r="AA132" s="772">
        <v>3.7532071459999998</v>
      </c>
      <c r="AB132" s="773"/>
      <c r="AC132" s="773"/>
      <c r="AD132" s="773"/>
      <c r="AE132" s="774"/>
      <c r="AF132" s="775">
        <v>4.0636185219999996</v>
      </c>
      <c r="AG132" s="773"/>
      <c r="AH132" s="773"/>
      <c r="AI132" s="773"/>
      <c r="AJ132" s="774"/>
      <c r="AK132" s="775">
        <v>5.1253305449999997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498</v>
      </c>
      <c r="W133" s="749"/>
      <c r="X133" s="749"/>
      <c r="Y133" s="749"/>
      <c r="Z133" s="750"/>
      <c r="AA133" s="751">
        <v>3.8</v>
      </c>
      <c r="AB133" s="752"/>
      <c r="AC133" s="752"/>
      <c r="AD133" s="752"/>
      <c r="AE133" s="753"/>
      <c r="AF133" s="751">
        <v>3.9</v>
      </c>
      <c r="AG133" s="752"/>
      <c r="AH133" s="752"/>
      <c r="AI133" s="752"/>
      <c r="AJ133" s="753"/>
      <c r="AK133" s="751">
        <v>4.3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bfwp0uaHsZthN8Ym6njMNEi3mbtTP06FVa8EKOYIlXLZd/n19DNbRK/r1C6w4UQpKu//euBH+66lFdcgZqDlA==" saltValue="1mwlmziF/ReBI6YqlKs3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uuy3SkXym4Mjd96o3AEHKi0PVCh8GIJ8HF9klTYdLqIOpOAhXBijScRt+WJysHdRxCGuLdKXLyAz3sq+Txzqw==" saltValue="0EIIu/23fWo8bqspyHSL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2HQtQ1MHF0hL7O8P7GKvUO1vGw53E7GwknU1IKZXpKPunhoUtQF2EAN+yZewxJxeH5fQwS4VwmaIXcAMqAFnA==" saltValue="cgp0kLykYySs4fHoNk/m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507</v>
      </c>
      <c r="AL9" s="1159"/>
      <c r="AM9" s="1159"/>
      <c r="AN9" s="1160"/>
      <c r="AO9" s="284">
        <v>2046085</v>
      </c>
      <c r="AP9" s="284">
        <v>74588</v>
      </c>
      <c r="AQ9" s="285">
        <v>65075</v>
      </c>
      <c r="AR9" s="286">
        <v>14.6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508</v>
      </c>
      <c r="AL10" s="1159"/>
      <c r="AM10" s="1159"/>
      <c r="AN10" s="1160"/>
      <c r="AO10" s="287">
        <v>50880</v>
      </c>
      <c r="AP10" s="287">
        <v>1855</v>
      </c>
      <c r="AQ10" s="288">
        <v>8175</v>
      </c>
      <c r="AR10" s="289">
        <v>-77.3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509</v>
      </c>
      <c r="AL11" s="1159"/>
      <c r="AM11" s="1159"/>
      <c r="AN11" s="1160"/>
      <c r="AO11" s="287" t="s">
        <v>510</v>
      </c>
      <c r="AP11" s="287" t="s">
        <v>510</v>
      </c>
      <c r="AQ11" s="288">
        <v>364</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511</v>
      </c>
      <c r="AL12" s="1159"/>
      <c r="AM12" s="1159"/>
      <c r="AN12" s="1160"/>
      <c r="AO12" s="287" t="s">
        <v>510</v>
      </c>
      <c r="AP12" s="287" t="s">
        <v>510</v>
      </c>
      <c r="AQ12" s="288">
        <v>18</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512</v>
      </c>
      <c r="AL13" s="1159"/>
      <c r="AM13" s="1159"/>
      <c r="AN13" s="1160"/>
      <c r="AO13" s="287">
        <v>89525</v>
      </c>
      <c r="AP13" s="287">
        <v>3264</v>
      </c>
      <c r="AQ13" s="288">
        <v>2565</v>
      </c>
      <c r="AR13" s="289">
        <v>27.3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513</v>
      </c>
      <c r="AL14" s="1159"/>
      <c r="AM14" s="1159"/>
      <c r="AN14" s="1160"/>
      <c r="AO14" s="287">
        <v>32197</v>
      </c>
      <c r="AP14" s="287">
        <v>1174</v>
      </c>
      <c r="AQ14" s="288">
        <v>1231</v>
      </c>
      <c r="AR14" s="289">
        <v>-4.5999999999999996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514</v>
      </c>
      <c r="AL15" s="1162"/>
      <c r="AM15" s="1162"/>
      <c r="AN15" s="1163"/>
      <c r="AO15" s="287">
        <v>-126798</v>
      </c>
      <c r="AP15" s="287">
        <v>-4622</v>
      </c>
      <c r="AQ15" s="288">
        <v>-4456</v>
      </c>
      <c r="AR15" s="289">
        <v>3.7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192</v>
      </c>
      <c r="AL16" s="1162"/>
      <c r="AM16" s="1162"/>
      <c r="AN16" s="1163"/>
      <c r="AO16" s="287">
        <v>2091889</v>
      </c>
      <c r="AP16" s="287">
        <v>76257</v>
      </c>
      <c r="AQ16" s="288">
        <v>72972</v>
      </c>
      <c r="AR16" s="289">
        <v>4.5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519</v>
      </c>
      <c r="AL21" s="1165"/>
      <c r="AM21" s="1165"/>
      <c r="AN21" s="1166"/>
      <c r="AO21" s="300">
        <v>6.82</v>
      </c>
      <c r="AP21" s="301">
        <v>6.56</v>
      </c>
      <c r="AQ21" s="302">
        <v>0.26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520</v>
      </c>
      <c r="AL22" s="1165"/>
      <c r="AM22" s="1165"/>
      <c r="AN22" s="1166"/>
      <c r="AO22" s="305">
        <v>95.4</v>
      </c>
      <c r="AP22" s="306">
        <v>97.1</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524</v>
      </c>
      <c r="AL32" s="1149"/>
      <c r="AM32" s="1149"/>
      <c r="AN32" s="1150"/>
      <c r="AO32" s="315">
        <v>699995</v>
      </c>
      <c r="AP32" s="315">
        <v>25517</v>
      </c>
      <c r="AQ32" s="316">
        <v>32092</v>
      </c>
      <c r="AR32" s="317">
        <v>-20.5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525</v>
      </c>
      <c r="AL33" s="1149"/>
      <c r="AM33" s="1149"/>
      <c r="AN33" s="1150"/>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526</v>
      </c>
      <c r="AL34" s="1149"/>
      <c r="AM34" s="1149"/>
      <c r="AN34" s="1150"/>
      <c r="AO34" s="315" t="s">
        <v>510</v>
      </c>
      <c r="AP34" s="315" t="s">
        <v>510</v>
      </c>
      <c r="AQ34" s="316" t="s">
        <v>510</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527</v>
      </c>
      <c r="AL35" s="1149"/>
      <c r="AM35" s="1149"/>
      <c r="AN35" s="1150"/>
      <c r="AO35" s="315">
        <v>136891</v>
      </c>
      <c r="AP35" s="315">
        <v>4990</v>
      </c>
      <c r="AQ35" s="316">
        <v>8882</v>
      </c>
      <c r="AR35" s="317">
        <v>-43.8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528</v>
      </c>
      <c r="AL36" s="1149"/>
      <c r="AM36" s="1149"/>
      <c r="AN36" s="1150"/>
      <c r="AO36" s="315">
        <v>27875</v>
      </c>
      <c r="AP36" s="315">
        <v>1016</v>
      </c>
      <c r="AQ36" s="316">
        <v>1893</v>
      </c>
      <c r="AR36" s="317">
        <v>-46.3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529</v>
      </c>
      <c r="AL37" s="1149"/>
      <c r="AM37" s="1149"/>
      <c r="AN37" s="1150"/>
      <c r="AO37" s="315" t="s">
        <v>510</v>
      </c>
      <c r="AP37" s="315" t="s">
        <v>510</v>
      </c>
      <c r="AQ37" s="316">
        <v>971</v>
      </c>
      <c r="AR37" s="317" t="s">
        <v>510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530</v>
      </c>
      <c r="AL38" s="1152"/>
      <c r="AM38" s="1152"/>
      <c r="AN38" s="1153"/>
      <c r="AO38" s="318" t="s">
        <v>510</v>
      </c>
      <c r="AP38" s="318" t="s">
        <v>510</v>
      </c>
      <c r="AQ38" s="319">
        <v>0</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531</v>
      </c>
      <c r="AL39" s="1152"/>
      <c r="AM39" s="1152"/>
      <c r="AN39" s="1153"/>
      <c r="AO39" s="315" t="s">
        <v>510</v>
      </c>
      <c r="AP39" s="315" t="s">
        <v>510</v>
      </c>
      <c r="AQ39" s="316">
        <v>-3104</v>
      </c>
      <c r="AR39" s="317" t="s">
        <v>510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532</v>
      </c>
      <c r="AL40" s="1149"/>
      <c r="AM40" s="1149"/>
      <c r="AN40" s="1150"/>
      <c r="AO40" s="315">
        <v>-561334</v>
      </c>
      <c r="AP40" s="315">
        <v>-20463</v>
      </c>
      <c r="AQ40" s="316">
        <v>-27365</v>
      </c>
      <c r="AR40" s="317">
        <v>-25.2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306</v>
      </c>
      <c r="AL41" s="1155"/>
      <c r="AM41" s="1155"/>
      <c r="AN41" s="1156"/>
      <c r="AO41" s="315">
        <v>303427</v>
      </c>
      <c r="AP41" s="315">
        <v>11061</v>
      </c>
      <c r="AQ41" s="316">
        <v>13369</v>
      </c>
      <c r="AR41" s="317">
        <v>-17.3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502</v>
      </c>
      <c r="AN49" s="1143" t="s">
        <v>536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1557148</v>
      </c>
      <c r="AN51" s="337">
        <v>54696</v>
      </c>
      <c r="AO51" s="338">
        <v>192.7</v>
      </c>
      <c r="AP51" s="339">
        <v>52191</v>
      </c>
      <c r="AQ51" s="340">
        <v>9.3000000000000007</v>
      </c>
      <c r="AR51" s="341">
        <v>183.4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1154120</v>
      </c>
      <c r="AN52" s="345">
        <v>40540</v>
      </c>
      <c r="AO52" s="346">
        <v>213.1</v>
      </c>
      <c r="AP52" s="347">
        <v>24843</v>
      </c>
      <c r="AQ52" s="348">
        <v>-0.4</v>
      </c>
      <c r="AR52" s="349">
        <v>213.5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717904</v>
      </c>
      <c r="AN53" s="337">
        <v>25340</v>
      </c>
      <c r="AO53" s="338">
        <v>-53.7</v>
      </c>
      <c r="AP53" s="339">
        <v>47387</v>
      </c>
      <c r="AQ53" s="340">
        <v>-9.1999999999999993</v>
      </c>
      <c r="AR53" s="341">
        <v>-44.5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615722</v>
      </c>
      <c r="AN54" s="345">
        <v>21733</v>
      </c>
      <c r="AO54" s="346">
        <v>-46.4</v>
      </c>
      <c r="AP54" s="347">
        <v>24928</v>
      </c>
      <c r="AQ54" s="348">
        <v>0.3</v>
      </c>
      <c r="AR54" s="349">
        <v>-46.7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574466</v>
      </c>
      <c r="AN55" s="337">
        <v>20458</v>
      </c>
      <c r="AO55" s="338">
        <v>-19.3</v>
      </c>
      <c r="AP55" s="339">
        <v>51264</v>
      </c>
      <c r="AQ55" s="340">
        <v>8.1999999999999993</v>
      </c>
      <c r="AR55" s="341">
        <v>-27.5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424894</v>
      </c>
      <c r="AN56" s="345">
        <v>15132</v>
      </c>
      <c r="AO56" s="346">
        <v>-30.4</v>
      </c>
      <c r="AP56" s="347">
        <v>26040</v>
      </c>
      <c r="AQ56" s="348">
        <v>4.5</v>
      </c>
      <c r="AR56" s="349">
        <v>-34.9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1305306</v>
      </c>
      <c r="AN57" s="337">
        <v>47097</v>
      </c>
      <c r="AO57" s="338">
        <v>130.19999999999999</v>
      </c>
      <c r="AP57" s="339">
        <v>52068</v>
      </c>
      <c r="AQ57" s="340">
        <v>1.6</v>
      </c>
      <c r="AR57" s="341">
        <v>128.6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1088848</v>
      </c>
      <c r="AN58" s="345">
        <v>39287</v>
      </c>
      <c r="AO58" s="346">
        <v>159.6</v>
      </c>
      <c r="AP58" s="347">
        <v>26936</v>
      </c>
      <c r="AQ58" s="348">
        <v>3.4</v>
      </c>
      <c r="AR58" s="349">
        <v>156.19999999999999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636142</v>
      </c>
      <c r="AN59" s="337">
        <v>23190</v>
      </c>
      <c r="AO59" s="338">
        <v>-50.8</v>
      </c>
      <c r="AP59" s="339">
        <v>47161</v>
      </c>
      <c r="AQ59" s="340">
        <v>-9.4</v>
      </c>
      <c r="AR59" s="341">
        <v>-41.4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506605</v>
      </c>
      <c r="AN60" s="345">
        <v>18468</v>
      </c>
      <c r="AO60" s="346">
        <v>-53</v>
      </c>
      <c r="AP60" s="347">
        <v>24595</v>
      </c>
      <c r="AQ60" s="348">
        <v>-8.6999999999999993</v>
      </c>
      <c r="AR60" s="349">
        <v>-44.3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958193</v>
      </c>
      <c r="AN61" s="352">
        <v>34156</v>
      </c>
      <c r="AO61" s="353">
        <v>39.799999999999997</v>
      </c>
      <c r="AP61" s="354">
        <v>50014</v>
      </c>
      <c r="AQ61" s="355">
        <v>0.1</v>
      </c>
      <c r="AR61" s="341">
        <v>39.700000000000003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758038</v>
      </c>
      <c r="AN62" s="345">
        <v>27032</v>
      </c>
      <c r="AO62" s="346">
        <v>48.6</v>
      </c>
      <c r="AP62" s="347">
        <v>25468</v>
      </c>
      <c r="AQ62" s="348">
        <v>-0.2</v>
      </c>
      <c r="AR62" s="349">
        <v>48.8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g5aWaFXv/ZDLNim6SGCHguNK4KO8SILCUprYC4+Yf+QYLADuvecpwQZ6IU0cVeSkid7Ckei4/dacpG1gcAeug==" saltValue="vEJZ7qAsQ73XuiXyHgrv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7rt3BVpgttTvKK4wKclRz74IJENotjwP7MP1Krv0s25q9rNwnac8grMdZGiZY56LiQFlc2eZOXwiC/+SZHLsTw==" saltValue="UisWAJPK8m8TGcW16sOL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BsqG+/cYrRYMEWXrR++xOE6WjQ2DGoC1GdCFCqp+TfZ/R5f/RK75l/HQJeZ2uu/esrlaCCTVDmUxGpTQroiUCw==" saltValue="W3eVthafd/2aG9U09gW1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38.15</v>
      </c>
      <c r="G47" s="12">
        <v>35.270000000000003</v>
      </c>
      <c r="H47" s="12">
        <v>32.43</v>
      </c>
      <c r="I47" s="12">
        <v>32.619999999999997</v>
      </c>
      <c r="J47" s="13">
        <v>34.19</v>
      </c>
    </row>
    <row r="48" spans="2:10" ht="57.75" customHeight="1" x14ac:dyDescent="0.15">
      <c r="B48" s="14"/>
      <c r="C48" s="1169" t="s">
        <v>4</v>
      </c>
      <c r="D48" s="1169"/>
      <c r="E48" s="1170"/>
      <c r="F48" s="15">
        <v>12.03</v>
      </c>
      <c r="G48" s="16">
        <v>7.52</v>
      </c>
      <c r="H48" s="16">
        <v>8.0500000000000007</v>
      </c>
      <c r="I48" s="16">
        <v>9.02</v>
      </c>
      <c r="J48" s="17">
        <v>12.73</v>
      </c>
    </row>
    <row r="49" spans="2:10" ht="57.75" customHeight="1" thickBot="1" x14ac:dyDescent="0.2">
      <c r="B49" s="18"/>
      <c r="C49" s="1171" t="s">
        <v>5</v>
      </c>
      <c r="D49" s="1171"/>
      <c r="E49" s="1172"/>
      <c r="F49" s="19" t="s">
        <v>557</v>
      </c>
      <c r="G49" s="20" t="s">
        <v>558</v>
      </c>
      <c r="H49" s="20" t="s">
        <v>559</v>
      </c>
      <c r="I49" s="20">
        <v>3.19</v>
      </c>
      <c r="J49" s="21">
        <v>7.52</v>
      </c>
    </row>
    <row r="50" spans="2:10" x14ac:dyDescent="0.15"/>
  </sheetData>
  <sheetProtection algorithmName="SHA-512" hashValue="Gv4YsbUr+cwfZqzNpOjJAgd7tgmxQFk/u2Yj3AlVrGtHPRywEs+k4vYwbD3PrK1BKRoT+16dWYwPTFVMFi0Bzw==" saltValue="ek5dOgWNhAhRB16Vu12G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560</v>
      </c>
      <c r="D34" s="1179"/>
      <c r="E34" s="1180"/>
      <c r="F34" s="32">
        <v>12.03</v>
      </c>
      <c r="G34" s="33">
        <v>7.52</v>
      </c>
      <c r="H34" s="33">
        <v>8.0500000000000007</v>
      </c>
      <c r="I34" s="33">
        <v>9.02</v>
      </c>
      <c r="J34" s="34">
        <v>12.72</v>
      </c>
      <c r="K34" s="22"/>
      <c r="L34" s="22"/>
      <c r="M34" s="22"/>
      <c r="N34" s="22"/>
      <c r="O34" s="22"/>
      <c r="P34" s="22"/>
    </row>
    <row r="35" spans="1:16" ht="39" customHeight="1" x14ac:dyDescent="0.15">
      <c r="A35" s="22"/>
      <c r="B35" s="35"/>
      <c r="C35" s="1173" t="s">
        <v>561</v>
      </c>
      <c r="D35" s="1174"/>
      <c r="E35" s="1175"/>
      <c r="F35" s="36">
        <v>1.71</v>
      </c>
      <c r="G35" s="37">
        <v>2.35</v>
      </c>
      <c r="H35" s="37">
        <v>1.19</v>
      </c>
      <c r="I35" s="37">
        <v>2.7</v>
      </c>
      <c r="J35" s="38">
        <v>2.21</v>
      </c>
      <c r="K35" s="22"/>
      <c r="L35" s="22"/>
      <c r="M35" s="22"/>
      <c r="N35" s="22"/>
      <c r="O35" s="22"/>
      <c r="P35" s="22"/>
    </row>
    <row r="36" spans="1:16" ht="39" customHeight="1" x14ac:dyDescent="0.15">
      <c r="A36" s="22"/>
      <c r="B36" s="35"/>
      <c r="C36" s="1173" t="s">
        <v>562</v>
      </c>
      <c r="D36" s="1174"/>
      <c r="E36" s="1175"/>
      <c r="F36" s="36">
        <v>2.72</v>
      </c>
      <c r="G36" s="37">
        <v>0.77</v>
      </c>
      <c r="H36" s="37">
        <v>3.56</v>
      </c>
      <c r="I36" s="37">
        <v>1.01</v>
      </c>
      <c r="J36" s="38">
        <v>0.93</v>
      </c>
      <c r="K36" s="22"/>
      <c r="L36" s="22"/>
      <c r="M36" s="22"/>
      <c r="N36" s="22"/>
      <c r="O36" s="22"/>
      <c r="P36" s="22"/>
    </row>
    <row r="37" spans="1:16" ht="39" customHeight="1" x14ac:dyDescent="0.15">
      <c r="A37" s="22"/>
      <c r="B37" s="35"/>
      <c r="C37" s="1173" t="s">
        <v>563</v>
      </c>
      <c r="D37" s="1174"/>
      <c r="E37" s="1175"/>
      <c r="F37" s="36">
        <v>0.72</v>
      </c>
      <c r="G37" s="37">
        <v>0.78</v>
      </c>
      <c r="H37" s="37">
        <v>0.83</v>
      </c>
      <c r="I37" s="37">
        <v>0.36</v>
      </c>
      <c r="J37" s="38">
        <v>0.42</v>
      </c>
      <c r="K37" s="22"/>
      <c r="L37" s="22"/>
      <c r="M37" s="22"/>
      <c r="N37" s="22"/>
      <c r="O37" s="22"/>
      <c r="P37" s="22"/>
    </row>
    <row r="38" spans="1:16" ht="39" customHeight="1" x14ac:dyDescent="0.15">
      <c r="A38" s="22"/>
      <c r="B38" s="35"/>
      <c r="C38" s="1173" t="s">
        <v>564</v>
      </c>
      <c r="D38" s="1174"/>
      <c r="E38" s="1175"/>
      <c r="F38" s="36">
        <v>0.19</v>
      </c>
      <c r="G38" s="37">
        <v>0.27</v>
      </c>
      <c r="H38" s="37">
        <v>0.4</v>
      </c>
      <c r="I38" s="37">
        <v>0.43</v>
      </c>
      <c r="J38" s="38">
        <v>0.12</v>
      </c>
      <c r="K38" s="22"/>
      <c r="L38" s="22"/>
      <c r="M38" s="22"/>
      <c r="N38" s="22"/>
      <c r="O38" s="22"/>
      <c r="P38" s="22"/>
    </row>
    <row r="39" spans="1:16" ht="39" customHeight="1" x14ac:dyDescent="0.15">
      <c r="A39" s="22"/>
      <c r="B39" s="35"/>
      <c r="C39" s="1173" t="s">
        <v>565</v>
      </c>
      <c r="D39" s="1174"/>
      <c r="E39" s="1175"/>
      <c r="F39" s="36">
        <v>0.06</v>
      </c>
      <c r="G39" s="37">
        <v>7.0000000000000007E-2</v>
      </c>
      <c r="H39" s="37">
        <v>0.05</v>
      </c>
      <c r="I39" s="37">
        <v>0.05</v>
      </c>
      <c r="J39" s="38">
        <v>0.03</v>
      </c>
      <c r="K39" s="22"/>
      <c r="L39" s="22"/>
      <c r="M39" s="22"/>
      <c r="N39" s="22"/>
      <c r="O39" s="22"/>
      <c r="P39" s="22"/>
    </row>
    <row r="40" spans="1:16" ht="39" customHeight="1" x14ac:dyDescent="0.15">
      <c r="A40" s="22"/>
      <c r="B40" s="35"/>
      <c r="C40" s="1173" t="s">
        <v>566</v>
      </c>
      <c r="D40" s="1174"/>
      <c r="E40" s="1175"/>
      <c r="F40" s="36">
        <v>0</v>
      </c>
      <c r="G40" s="37">
        <v>0.01</v>
      </c>
      <c r="H40" s="37">
        <v>0.01</v>
      </c>
      <c r="I40" s="37">
        <v>0.01</v>
      </c>
      <c r="J40" s="38">
        <v>0.01</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567</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568</v>
      </c>
      <c r="D43" s="1177"/>
      <c r="E43" s="1178"/>
      <c r="F43" s="41">
        <v>13.33</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hq33byYbDT3Q5R+8xyNw2cR9yhKEGzrpeYRJF7b7OsPaxy+TGX7RmE1H/jNc/sOoSOsXkZ/QVcqacOk6e6+LA==" saltValue="fwWMp0qwyfJ8MryAPxR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607</v>
      </c>
      <c r="L45" s="60">
        <v>614</v>
      </c>
      <c r="M45" s="60">
        <v>614</v>
      </c>
      <c r="N45" s="60">
        <v>622</v>
      </c>
      <c r="O45" s="61">
        <v>700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510</v>
      </c>
      <c r="L46" s="64" t="s">
        <v>510</v>
      </c>
      <c r="M46" s="64" t="s">
        <v>510</v>
      </c>
      <c r="N46" s="64" t="s">
        <v>510</v>
      </c>
      <c r="O46" s="65" t="s">
        <v>510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510</v>
      </c>
      <c r="L47" s="64" t="s">
        <v>510</v>
      </c>
      <c r="M47" s="64" t="s">
        <v>510</v>
      </c>
      <c r="N47" s="64" t="s">
        <v>510</v>
      </c>
      <c r="O47" s="65" t="s">
        <v>510</v>
      </c>
      <c r="P47" s="48"/>
      <c r="Q47" s="48"/>
      <c r="R47" s="48"/>
      <c r="S47" s="48"/>
      <c r="T47" s="48"/>
      <c r="U47" s="48"/>
    </row>
    <row r="48" spans="1:21" ht="30.75" customHeight="1" x14ac:dyDescent="0.15">
      <c r="A48" s="48"/>
      <c r="B48" s="1201"/>
      <c r="C48" s="1202"/>
      <c r="D48" s="62"/>
      <c r="E48" s="1183" t="s">
        <v>15</v>
      </c>
      <c r="F48" s="1183"/>
      <c r="G48" s="1183"/>
      <c r="H48" s="1183"/>
      <c r="I48" s="1183"/>
      <c r="J48" s="1184"/>
      <c r="K48" s="63">
        <v>115</v>
      </c>
      <c r="L48" s="64">
        <v>108</v>
      </c>
      <c r="M48" s="64">
        <v>110</v>
      </c>
      <c r="N48" s="64">
        <v>125</v>
      </c>
      <c r="O48" s="65">
        <v>137</v>
      </c>
      <c r="P48" s="48"/>
      <c r="Q48" s="48"/>
      <c r="R48" s="48"/>
      <c r="S48" s="48"/>
      <c r="T48" s="48"/>
      <c r="U48" s="48"/>
    </row>
    <row r="49" spans="1:21" ht="30.75" customHeight="1" x14ac:dyDescent="0.15">
      <c r="A49" s="48"/>
      <c r="B49" s="1201"/>
      <c r="C49" s="1202"/>
      <c r="D49" s="62"/>
      <c r="E49" s="1183" t="s">
        <v>16</v>
      </c>
      <c r="F49" s="1183"/>
      <c r="G49" s="1183"/>
      <c r="H49" s="1183"/>
      <c r="I49" s="1183"/>
      <c r="J49" s="1184"/>
      <c r="K49" s="63">
        <v>18</v>
      </c>
      <c r="L49" s="64">
        <v>26</v>
      </c>
      <c r="M49" s="64">
        <v>10</v>
      </c>
      <c r="N49" s="64">
        <v>23</v>
      </c>
      <c r="O49" s="65">
        <v>28</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510</v>
      </c>
      <c r="L50" s="64" t="s">
        <v>510</v>
      </c>
      <c r="M50" s="64" t="s">
        <v>510</v>
      </c>
      <c r="N50" s="64" t="s">
        <v>510</v>
      </c>
      <c r="O50" s="65" t="s">
        <v>510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510</v>
      </c>
      <c r="L51" s="64" t="s">
        <v>510</v>
      </c>
      <c r="M51" s="64" t="s">
        <v>510</v>
      </c>
      <c r="N51" s="64" t="s">
        <v>510</v>
      </c>
      <c r="O51" s="65" t="s">
        <v>510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535</v>
      </c>
      <c r="L52" s="64">
        <v>541</v>
      </c>
      <c r="M52" s="64">
        <v>536</v>
      </c>
      <c r="N52" s="64">
        <v>542</v>
      </c>
      <c r="O52" s="65">
        <v>562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205</v>
      </c>
      <c r="L53" s="69">
        <v>207</v>
      </c>
      <c r="M53" s="69">
        <v>198</v>
      </c>
      <c r="N53" s="69">
        <v>228</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MczBImVS0wagzinBKE/H1xiRAyyutWv7/DIgD4xRX8w8treP8msZK69oGY4R0zyL+W0+YOrd6w2X6Cib6hQjw==" saltValue="hva7vGLlgRfKLCSQGURr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19" t="s">
        <v>30</v>
      </c>
      <c r="C41" s="1220"/>
      <c r="D41" s="102"/>
      <c r="E41" s="1221" t="s">
        <v>31</v>
      </c>
      <c r="F41" s="1221"/>
      <c r="G41" s="1221"/>
      <c r="H41" s="1222"/>
      <c r="I41" s="358">
        <v>7369</v>
      </c>
      <c r="J41" s="359">
        <v>7401</v>
      </c>
      <c r="K41" s="359">
        <v>7365</v>
      </c>
      <c r="L41" s="359">
        <v>8027</v>
      </c>
      <c r="M41" s="360">
        <v>8047</v>
      </c>
    </row>
    <row r="42" spans="2:13" ht="27.75" customHeight="1" x14ac:dyDescent="0.15">
      <c r="B42" s="1209"/>
      <c r="C42" s="1210"/>
      <c r="D42" s="103"/>
      <c r="E42" s="1213" t="s">
        <v>32</v>
      </c>
      <c r="F42" s="1213"/>
      <c r="G42" s="1213"/>
      <c r="H42" s="1214"/>
      <c r="I42" s="361" t="s">
        <v>510</v>
      </c>
      <c r="J42" s="362" t="s">
        <v>510</v>
      </c>
      <c r="K42" s="362" t="s">
        <v>510</v>
      </c>
      <c r="L42" s="362" t="s">
        <v>510</v>
      </c>
      <c r="M42" s="363" t="s">
        <v>510</v>
      </c>
    </row>
    <row r="43" spans="2:13" ht="27.75" customHeight="1" x14ac:dyDescent="0.15">
      <c r="B43" s="1209"/>
      <c r="C43" s="1210"/>
      <c r="D43" s="103"/>
      <c r="E43" s="1213" t="s">
        <v>33</v>
      </c>
      <c r="F43" s="1213"/>
      <c r="G43" s="1213"/>
      <c r="H43" s="1214"/>
      <c r="I43" s="361">
        <v>2786</v>
      </c>
      <c r="J43" s="362">
        <v>3365</v>
      </c>
      <c r="K43" s="362">
        <v>3686</v>
      </c>
      <c r="L43" s="362">
        <v>3852</v>
      </c>
      <c r="M43" s="363">
        <v>3882</v>
      </c>
    </row>
    <row r="44" spans="2:13" ht="27.75" customHeight="1" x14ac:dyDescent="0.15">
      <c r="B44" s="1209"/>
      <c r="C44" s="1210"/>
      <c r="D44" s="103"/>
      <c r="E44" s="1213" t="s">
        <v>34</v>
      </c>
      <c r="F44" s="1213"/>
      <c r="G44" s="1213"/>
      <c r="H44" s="1214"/>
      <c r="I44" s="361">
        <v>289</v>
      </c>
      <c r="J44" s="362">
        <v>385</v>
      </c>
      <c r="K44" s="362">
        <v>326</v>
      </c>
      <c r="L44" s="362">
        <v>364</v>
      </c>
      <c r="M44" s="363">
        <v>286</v>
      </c>
    </row>
    <row r="45" spans="2:13" ht="27.75" customHeight="1" x14ac:dyDescent="0.15">
      <c r="B45" s="1209"/>
      <c r="C45" s="1210"/>
      <c r="D45" s="103"/>
      <c r="E45" s="1213" t="s">
        <v>35</v>
      </c>
      <c r="F45" s="1213"/>
      <c r="G45" s="1213"/>
      <c r="H45" s="1214"/>
      <c r="I45" s="361">
        <v>1202</v>
      </c>
      <c r="J45" s="362">
        <v>1106</v>
      </c>
      <c r="K45" s="362">
        <v>1052</v>
      </c>
      <c r="L45" s="362">
        <v>1017</v>
      </c>
      <c r="M45" s="363">
        <v>963</v>
      </c>
    </row>
    <row r="46" spans="2:13" ht="27.75" customHeight="1" x14ac:dyDescent="0.15">
      <c r="B46" s="1209"/>
      <c r="C46" s="1210"/>
      <c r="D46" s="104"/>
      <c r="E46" s="1213" t="s">
        <v>36</v>
      </c>
      <c r="F46" s="1213"/>
      <c r="G46" s="1213"/>
      <c r="H46" s="1214"/>
      <c r="I46" s="361">
        <v>137</v>
      </c>
      <c r="J46" s="362">
        <v>16</v>
      </c>
      <c r="K46" s="362">
        <v>20</v>
      </c>
      <c r="L46" s="362">
        <v>20</v>
      </c>
      <c r="M46" s="363">
        <v>22</v>
      </c>
    </row>
    <row r="47" spans="2:13" ht="27.75" customHeight="1" x14ac:dyDescent="0.15">
      <c r="B47" s="1209"/>
      <c r="C47" s="1210"/>
      <c r="D47" s="105"/>
      <c r="E47" s="1223" t="s">
        <v>37</v>
      </c>
      <c r="F47" s="1224"/>
      <c r="G47" s="1224"/>
      <c r="H47" s="1225"/>
      <c r="I47" s="361" t="s">
        <v>510</v>
      </c>
      <c r="J47" s="362" t="s">
        <v>510</v>
      </c>
      <c r="K47" s="362" t="s">
        <v>510</v>
      </c>
      <c r="L47" s="362" t="s">
        <v>510</v>
      </c>
      <c r="M47" s="363" t="s">
        <v>510</v>
      </c>
    </row>
    <row r="48" spans="2:13" ht="27.75" customHeight="1" x14ac:dyDescent="0.15">
      <c r="B48" s="1209"/>
      <c r="C48" s="1210"/>
      <c r="D48" s="103"/>
      <c r="E48" s="1213" t="s">
        <v>38</v>
      </c>
      <c r="F48" s="1213"/>
      <c r="G48" s="1213"/>
      <c r="H48" s="1214"/>
      <c r="I48" s="361" t="s">
        <v>510</v>
      </c>
      <c r="J48" s="362" t="s">
        <v>510</v>
      </c>
      <c r="K48" s="362" t="s">
        <v>510</v>
      </c>
      <c r="L48" s="362" t="s">
        <v>510</v>
      </c>
      <c r="M48" s="363" t="s">
        <v>510</v>
      </c>
    </row>
    <row r="49" spans="2:13" ht="27.75" customHeight="1" x14ac:dyDescent="0.15">
      <c r="B49" s="1211"/>
      <c r="C49" s="1212"/>
      <c r="D49" s="103"/>
      <c r="E49" s="1213" t="s">
        <v>39</v>
      </c>
      <c r="F49" s="1213"/>
      <c r="G49" s="1213"/>
      <c r="H49" s="1214"/>
      <c r="I49" s="361" t="s">
        <v>510</v>
      </c>
      <c r="J49" s="362" t="s">
        <v>510</v>
      </c>
      <c r="K49" s="362" t="s">
        <v>510</v>
      </c>
      <c r="L49" s="362" t="s">
        <v>510</v>
      </c>
      <c r="M49" s="363" t="s">
        <v>510</v>
      </c>
    </row>
    <row r="50" spans="2:13" ht="27.75" customHeight="1" x14ac:dyDescent="0.15">
      <c r="B50" s="1207" t="s">
        <v>40</v>
      </c>
      <c r="C50" s="1208"/>
      <c r="D50" s="106"/>
      <c r="E50" s="1213" t="s">
        <v>41</v>
      </c>
      <c r="F50" s="1213"/>
      <c r="G50" s="1213"/>
      <c r="H50" s="1214"/>
      <c r="I50" s="361">
        <v>4187</v>
      </c>
      <c r="J50" s="362">
        <v>4499</v>
      </c>
      <c r="K50" s="362">
        <v>4433</v>
      </c>
      <c r="L50" s="362">
        <v>5120</v>
      </c>
      <c r="M50" s="363">
        <v>6003</v>
      </c>
    </row>
    <row r="51" spans="2:13" ht="27.75" customHeight="1" x14ac:dyDescent="0.15">
      <c r="B51" s="1209"/>
      <c r="C51" s="1210"/>
      <c r="D51" s="103"/>
      <c r="E51" s="1213" t="s">
        <v>42</v>
      </c>
      <c r="F51" s="1213"/>
      <c r="G51" s="1213"/>
      <c r="H51" s="1214"/>
      <c r="I51" s="361">
        <v>149</v>
      </c>
      <c r="J51" s="362">
        <v>28</v>
      </c>
      <c r="K51" s="362">
        <v>32</v>
      </c>
      <c r="L51" s="362">
        <v>32</v>
      </c>
      <c r="M51" s="363">
        <v>34</v>
      </c>
    </row>
    <row r="52" spans="2:13" ht="27.75" customHeight="1" x14ac:dyDescent="0.15">
      <c r="B52" s="1211"/>
      <c r="C52" s="1212"/>
      <c r="D52" s="103"/>
      <c r="E52" s="1213" t="s">
        <v>43</v>
      </c>
      <c r="F52" s="1213"/>
      <c r="G52" s="1213"/>
      <c r="H52" s="1214"/>
      <c r="I52" s="361">
        <v>7223</v>
      </c>
      <c r="J52" s="362">
        <v>7224</v>
      </c>
      <c r="K52" s="362">
        <v>7425</v>
      </c>
      <c r="L52" s="362">
        <v>7682</v>
      </c>
      <c r="M52" s="363">
        <v>7632</v>
      </c>
    </row>
    <row r="53" spans="2:13" ht="27.75" customHeight="1" thickBot="1" x14ac:dyDescent="0.2">
      <c r="B53" s="1215" t="s">
        <v>44</v>
      </c>
      <c r="C53" s="1216"/>
      <c r="D53" s="107"/>
      <c r="E53" s="1217" t="s">
        <v>45</v>
      </c>
      <c r="F53" s="1217"/>
      <c r="G53" s="1217"/>
      <c r="H53" s="1218"/>
      <c r="I53" s="364">
        <v>223</v>
      </c>
      <c r="J53" s="365">
        <v>521</v>
      </c>
      <c r="K53" s="365">
        <v>560</v>
      </c>
      <c r="L53" s="365">
        <v>446</v>
      </c>
      <c r="M53" s="366">
        <v>-469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T3L+sYikCD3VdgJQR+G66r4Q8aYAsWNGc/ZTzT3+26SE1p+b8yxK98ZgsP0xS+Z7/1Ll3cudxnB/4+7a7/3Sg==" saltValue="ohCdaAb/PSiAiHDsCK4j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1889</v>
      </c>
      <c r="G55" s="119">
        <v>2000</v>
      </c>
      <c r="H55" s="120">
        <v>2216</v>
      </c>
    </row>
    <row r="56" spans="2:8" ht="52.5" customHeight="1" x14ac:dyDescent="0.15">
      <c r="B56" s="121"/>
      <c r="C56" s="1236" t="s">
        <v>49</v>
      </c>
      <c r="D56" s="1236"/>
      <c r="E56" s="1237"/>
      <c r="F56" s="122">
        <v>257</v>
      </c>
      <c r="G56" s="122">
        <v>257</v>
      </c>
      <c r="H56" s="123">
        <v>461</v>
      </c>
    </row>
    <row r="57" spans="2:8" ht="53.25" customHeight="1" x14ac:dyDescent="0.15">
      <c r="B57" s="121"/>
      <c r="C57" s="1238" t="s">
        <v>50</v>
      </c>
      <c r="D57" s="1238"/>
      <c r="E57" s="1239"/>
      <c r="F57" s="124">
        <v>1853</v>
      </c>
      <c r="G57" s="124">
        <v>2166</v>
      </c>
      <c r="H57" s="125">
        <v>2509</v>
      </c>
    </row>
    <row r="58" spans="2:8" ht="45.75" customHeight="1" x14ac:dyDescent="0.15">
      <c r="B58" s="126"/>
      <c r="C58" s="1226" t="s">
        <v>593</v>
      </c>
      <c r="D58" s="1227"/>
      <c r="E58" s="1228"/>
      <c r="F58" s="127">
        <v>990</v>
      </c>
      <c r="G58" s="127">
        <v>1284</v>
      </c>
      <c r="H58" s="128">
        <v>1620</v>
      </c>
    </row>
    <row r="59" spans="2:8" ht="45.75" customHeight="1" x14ac:dyDescent="0.15">
      <c r="B59" s="126"/>
      <c r="C59" s="1226" t="s">
        <v>594</v>
      </c>
      <c r="D59" s="1227"/>
      <c r="E59" s="1228"/>
      <c r="F59" s="127">
        <v>364</v>
      </c>
      <c r="G59" s="127">
        <v>364</v>
      </c>
      <c r="H59" s="128">
        <v>364</v>
      </c>
    </row>
    <row r="60" spans="2:8" ht="45.75" customHeight="1" x14ac:dyDescent="0.15">
      <c r="B60" s="126"/>
      <c r="C60" s="1226" t="s">
        <v>595</v>
      </c>
      <c r="D60" s="1227"/>
      <c r="E60" s="1228"/>
      <c r="F60" s="127">
        <v>304</v>
      </c>
      <c r="G60" s="127">
        <v>304</v>
      </c>
      <c r="H60" s="128">
        <v>304</v>
      </c>
    </row>
    <row r="61" spans="2:8" ht="45.75" customHeight="1" x14ac:dyDescent="0.15">
      <c r="B61" s="126"/>
      <c r="C61" s="1226" t="s">
        <v>596</v>
      </c>
      <c r="D61" s="1227"/>
      <c r="E61" s="1228"/>
      <c r="F61" s="127">
        <v>96</v>
      </c>
      <c r="G61" s="127">
        <v>98</v>
      </c>
      <c r="H61" s="128">
        <v>100</v>
      </c>
    </row>
    <row r="62" spans="2:8" ht="45.75" customHeight="1" thickBot="1" x14ac:dyDescent="0.2">
      <c r="B62" s="129"/>
      <c r="C62" s="1229" t="s">
        <v>597</v>
      </c>
      <c r="D62" s="1230"/>
      <c r="E62" s="1231"/>
      <c r="F62" s="130">
        <v>60</v>
      </c>
      <c r="G62" s="130">
        <v>60</v>
      </c>
      <c r="H62" s="131">
        <v>60</v>
      </c>
    </row>
    <row r="63" spans="2:8" ht="52.5" customHeight="1" thickBot="1" x14ac:dyDescent="0.2">
      <c r="B63" s="132"/>
      <c r="C63" s="1232" t="s">
        <v>51</v>
      </c>
      <c r="D63" s="1232"/>
      <c r="E63" s="1233"/>
      <c r="F63" s="133">
        <v>3999</v>
      </c>
      <c r="G63" s="133">
        <v>4424</v>
      </c>
      <c r="H63" s="134">
        <v>5186</v>
      </c>
    </row>
    <row r="64" spans="2:8" x14ac:dyDescent="0.15"/>
  </sheetData>
  <sheetProtection algorithmName="SHA-512" hashValue="LYz28LnRhXWh1KCi0JehRg7SEZHIc8w8oN5r8rYTU17gU2vbHQfMBeo0ua4AuTH66EsYklCzHcFtOwN+HUPA4g==" saltValue="n61OVhE830i2IIWNUgMp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608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611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606</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552</v>
      </c>
      <c r="BQ50" s="1249"/>
      <c r="BR50" s="1249"/>
      <c r="BS50" s="1249"/>
      <c r="BT50" s="1249"/>
      <c r="BU50" s="1249"/>
      <c r="BV50" s="1249"/>
      <c r="BW50" s="1249"/>
      <c r="BX50" s="1249" t="s">
        <v>553</v>
      </c>
      <c r="BY50" s="1249"/>
      <c r="BZ50" s="1249"/>
      <c r="CA50" s="1249"/>
      <c r="CB50" s="1249"/>
      <c r="CC50" s="1249"/>
      <c r="CD50" s="1249"/>
      <c r="CE50" s="1249"/>
      <c r="CF50" s="1249" t="s">
        <v>554</v>
      </c>
      <c r="CG50" s="1249"/>
      <c r="CH50" s="1249"/>
      <c r="CI50" s="1249"/>
      <c r="CJ50" s="1249"/>
      <c r="CK50" s="1249"/>
      <c r="CL50" s="1249"/>
      <c r="CM50" s="1249"/>
      <c r="CN50" s="1249" t="s">
        <v>555</v>
      </c>
      <c r="CO50" s="1249"/>
      <c r="CP50" s="1249"/>
      <c r="CQ50" s="1249"/>
      <c r="CR50" s="1249"/>
      <c r="CS50" s="1249"/>
      <c r="CT50" s="1249"/>
      <c r="CU50" s="1249"/>
      <c r="CV50" s="1249" t="s">
        <v>556</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605</v>
      </c>
      <c r="AO51" s="1248"/>
      <c r="AP51" s="1248"/>
      <c r="AQ51" s="1248"/>
      <c r="AR51" s="1248"/>
      <c r="AS51" s="1248"/>
      <c r="AT51" s="1248"/>
      <c r="AU51" s="1248"/>
      <c r="AV51" s="1248"/>
      <c r="AW51" s="1248"/>
      <c r="AX51" s="1248"/>
      <c r="AY51" s="1248"/>
      <c r="AZ51" s="1248"/>
      <c r="BA51" s="1248"/>
      <c r="BB51" s="1248" t="s">
        <v>603</v>
      </c>
      <c r="BC51" s="1248"/>
      <c r="BD51" s="1248"/>
      <c r="BE51" s="1248"/>
      <c r="BF51" s="1248"/>
      <c r="BG51" s="1248"/>
      <c r="BH51" s="1248"/>
      <c r="BI51" s="1248"/>
      <c r="BJ51" s="1248"/>
      <c r="BK51" s="1248"/>
      <c r="BL51" s="1248"/>
      <c r="BM51" s="1248"/>
      <c r="BN51" s="1248"/>
      <c r="BO51" s="1248"/>
      <c r="BP51" s="1247">
        <v>4.2</v>
      </c>
      <c r="BQ51" s="1247"/>
      <c r="BR51" s="1247"/>
      <c r="BS51" s="1247"/>
      <c r="BT51" s="1247"/>
      <c r="BU51" s="1247"/>
      <c r="BV51" s="1247"/>
      <c r="BW51" s="1247"/>
      <c r="BX51" s="1247">
        <v>9.8000000000000007</v>
      </c>
      <c r="BY51" s="1247"/>
      <c r="BZ51" s="1247"/>
      <c r="CA51" s="1247"/>
      <c r="CB51" s="1247"/>
      <c r="CC51" s="1247"/>
      <c r="CD51" s="1247"/>
      <c r="CE51" s="1247"/>
      <c r="CF51" s="1247">
        <v>10.5</v>
      </c>
      <c r="CG51" s="1247"/>
      <c r="CH51" s="1247"/>
      <c r="CI51" s="1247"/>
      <c r="CJ51" s="1247"/>
      <c r="CK51" s="1247"/>
      <c r="CL51" s="1247"/>
      <c r="CM51" s="1247"/>
      <c r="CN51" s="1247">
        <v>7.9</v>
      </c>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610</v>
      </c>
      <c r="BC53" s="1248"/>
      <c r="BD53" s="1248"/>
      <c r="BE53" s="1248"/>
      <c r="BF53" s="1248"/>
      <c r="BG53" s="1248"/>
      <c r="BH53" s="1248"/>
      <c r="BI53" s="1248"/>
      <c r="BJ53" s="1248"/>
      <c r="BK53" s="1248"/>
      <c r="BL53" s="1248"/>
      <c r="BM53" s="1248"/>
      <c r="BN53" s="1248"/>
      <c r="BO53" s="1248"/>
      <c r="BP53" s="1247">
        <v>58.9</v>
      </c>
      <c r="BQ53" s="1247"/>
      <c r="BR53" s="1247"/>
      <c r="BS53" s="1247"/>
      <c r="BT53" s="1247"/>
      <c r="BU53" s="1247"/>
      <c r="BV53" s="1247"/>
      <c r="BW53" s="1247"/>
      <c r="BX53" s="1247">
        <v>60.1</v>
      </c>
      <c r="BY53" s="1247"/>
      <c r="BZ53" s="1247"/>
      <c r="CA53" s="1247"/>
      <c r="CB53" s="1247"/>
      <c r="CC53" s="1247"/>
      <c r="CD53" s="1247"/>
      <c r="CE53" s="1247"/>
      <c r="CF53" s="1247">
        <v>61.1</v>
      </c>
      <c r="CG53" s="1247"/>
      <c r="CH53" s="1247"/>
      <c r="CI53" s="1247"/>
      <c r="CJ53" s="1247"/>
      <c r="CK53" s="1247"/>
      <c r="CL53" s="1247"/>
      <c r="CM53" s="1247"/>
      <c r="CN53" s="1247">
        <v>64.099999999999994</v>
      </c>
      <c r="CO53" s="1247"/>
      <c r="CP53" s="1247"/>
      <c r="CQ53" s="1247"/>
      <c r="CR53" s="1247"/>
      <c r="CS53" s="1247"/>
      <c r="CT53" s="1247"/>
      <c r="CU53" s="1247"/>
      <c r="CV53" s="1247">
        <v>65.5</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604</v>
      </c>
      <c r="AO55" s="1249"/>
      <c r="AP55" s="1249"/>
      <c r="AQ55" s="1249"/>
      <c r="AR55" s="1249"/>
      <c r="AS55" s="1249"/>
      <c r="AT55" s="1249"/>
      <c r="AU55" s="1249"/>
      <c r="AV55" s="1249"/>
      <c r="AW55" s="1249"/>
      <c r="AX55" s="1249"/>
      <c r="AY55" s="1249"/>
      <c r="AZ55" s="1249"/>
      <c r="BA55" s="1249"/>
      <c r="BB55" s="1248" t="s">
        <v>603</v>
      </c>
      <c r="BC55" s="1248"/>
      <c r="BD55" s="1248"/>
      <c r="BE55" s="1248"/>
      <c r="BF55" s="1248"/>
      <c r="BG55" s="1248"/>
      <c r="BH55" s="1248"/>
      <c r="BI55" s="1248"/>
      <c r="BJ55" s="1248"/>
      <c r="BK55" s="1248"/>
      <c r="BL55" s="1248"/>
      <c r="BM55" s="1248"/>
      <c r="BN55" s="1248"/>
      <c r="BO55" s="1248"/>
      <c r="BP55" s="1247">
        <v>20.2</v>
      </c>
      <c r="BQ55" s="1247"/>
      <c r="BR55" s="1247"/>
      <c r="BS55" s="1247"/>
      <c r="BT55" s="1247"/>
      <c r="BU55" s="1247"/>
      <c r="BV55" s="1247"/>
      <c r="BW55" s="1247"/>
      <c r="BX55" s="1247">
        <v>18.2</v>
      </c>
      <c r="BY55" s="1247"/>
      <c r="BZ55" s="1247"/>
      <c r="CA55" s="1247"/>
      <c r="CB55" s="1247"/>
      <c r="CC55" s="1247"/>
      <c r="CD55" s="1247"/>
      <c r="CE55" s="1247"/>
      <c r="CF55" s="1247">
        <v>20.3</v>
      </c>
      <c r="CG55" s="1247"/>
      <c r="CH55" s="1247"/>
      <c r="CI55" s="1247"/>
      <c r="CJ55" s="1247"/>
      <c r="CK55" s="1247"/>
      <c r="CL55" s="1247"/>
      <c r="CM55" s="1247"/>
      <c r="CN55" s="1247">
        <v>15.5</v>
      </c>
      <c r="CO55" s="1247"/>
      <c r="CP55" s="1247"/>
      <c r="CQ55" s="1247"/>
      <c r="CR55" s="1247"/>
      <c r="CS55" s="1247"/>
      <c r="CT55" s="1247"/>
      <c r="CU55" s="1247"/>
      <c r="CV55" s="1247">
        <v>4.5999999999999996</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610</v>
      </c>
      <c r="BC57" s="1248"/>
      <c r="BD57" s="1248"/>
      <c r="BE57" s="1248"/>
      <c r="BF57" s="1248"/>
      <c r="BG57" s="1248"/>
      <c r="BH57" s="1248"/>
      <c r="BI57" s="1248"/>
      <c r="BJ57" s="1248"/>
      <c r="BK57" s="1248"/>
      <c r="BL57" s="1248"/>
      <c r="BM57" s="1248"/>
      <c r="BN57" s="1248"/>
      <c r="BO57" s="1248"/>
      <c r="BP57" s="1247">
        <v>57.5</v>
      </c>
      <c r="BQ57" s="1247"/>
      <c r="BR57" s="1247"/>
      <c r="BS57" s="1247"/>
      <c r="BT57" s="1247"/>
      <c r="BU57" s="1247"/>
      <c r="BV57" s="1247"/>
      <c r="BW57" s="1247"/>
      <c r="BX57" s="1247">
        <v>59.3</v>
      </c>
      <c r="BY57" s="1247"/>
      <c r="BZ57" s="1247"/>
      <c r="CA57" s="1247"/>
      <c r="CB57" s="1247"/>
      <c r="CC57" s="1247"/>
      <c r="CD57" s="1247"/>
      <c r="CE57" s="1247"/>
      <c r="CF57" s="1247">
        <v>60.3</v>
      </c>
      <c r="CG57" s="1247"/>
      <c r="CH57" s="1247"/>
      <c r="CI57" s="1247"/>
      <c r="CJ57" s="1247"/>
      <c r="CK57" s="1247"/>
      <c r="CL57" s="1247"/>
      <c r="CM57" s="1247"/>
      <c r="CN57" s="1247">
        <v>61.5</v>
      </c>
      <c r="CO57" s="1247"/>
      <c r="CP57" s="1247"/>
      <c r="CQ57" s="1247"/>
      <c r="CR57" s="1247"/>
      <c r="CS57" s="1247"/>
      <c r="CT57" s="1247"/>
      <c r="CU57" s="1247"/>
      <c r="CV57" s="1247">
        <v>61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609</v>
      </c>
    </row>
    <row r="64" spans="1:109" ht="13.5" x14ac:dyDescent="0.15">
      <c r="B64" s="1241"/>
      <c r="G64" s="1277"/>
      <c r="I64" s="1279"/>
      <c r="J64" s="1279"/>
      <c r="K64" s="1279"/>
      <c r="L64" s="1279"/>
      <c r="M64" s="1279"/>
      <c r="N64" s="1278"/>
      <c r="AM64" s="1277"/>
      <c r="AN64" s="1277" t="s">
        <v>608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607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606</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552</v>
      </c>
      <c r="BQ72" s="1249"/>
      <c r="BR72" s="1249"/>
      <c r="BS72" s="1249"/>
      <c r="BT72" s="1249"/>
      <c r="BU72" s="1249"/>
      <c r="BV72" s="1249"/>
      <c r="BW72" s="1249"/>
      <c r="BX72" s="1249" t="s">
        <v>553</v>
      </c>
      <c r="BY72" s="1249"/>
      <c r="BZ72" s="1249"/>
      <c r="CA72" s="1249"/>
      <c r="CB72" s="1249"/>
      <c r="CC72" s="1249"/>
      <c r="CD72" s="1249"/>
      <c r="CE72" s="1249"/>
      <c r="CF72" s="1249" t="s">
        <v>554</v>
      </c>
      <c r="CG72" s="1249"/>
      <c r="CH72" s="1249"/>
      <c r="CI72" s="1249"/>
      <c r="CJ72" s="1249"/>
      <c r="CK72" s="1249"/>
      <c r="CL72" s="1249"/>
      <c r="CM72" s="1249"/>
      <c r="CN72" s="1249" t="s">
        <v>555</v>
      </c>
      <c r="CO72" s="1249"/>
      <c r="CP72" s="1249"/>
      <c r="CQ72" s="1249"/>
      <c r="CR72" s="1249"/>
      <c r="CS72" s="1249"/>
      <c r="CT72" s="1249"/>
      <c r="CU72" s="1249"/>
      <c r="CV72" s="1249" t="s">
        <v>556</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605</v>
      </c>
      <c r="AO73" s="1248"/>
      <c r="AP73" s="1248"/>
      <c r="AQ73" s="1248"/>
      <c r="AR73" s="1248"/>
      <c r="AS73" s="1248"/>
      <c r="AT73" s="1248"/>
      <c r="AU73" s="1248"/>
      <c r="AV73" s="1248"/>
      <c r="AW73" s="1248"/>
      <c r="AX73" s="1248"/>
      <c r="AY73" s="1248"/>
      <c r="AZ73" s="1248"/>
      <c r="BA73" s="1248"/>
      <c r="BB73" s="1248" t="s">
        <v>603</v>
      </c>
      <c r="BC73" s="1248"/>
      <c r="BD73" s="1248"/>
      <c r="BE73" s="1248"/>
      <c r="BF73" s="1248"/>
      <c r="BG73" s="1248"/>
      <c r="BH73" s="1248"/>
      <c r="BI73" s="1248"/>
      <c r="BJ73" s="1248"/>
      <c r="BK73" s="1248"/>
      <c r="BL73" s="1248"/>
      <c r="BM73" s="1248"/>
      <c r="BN73" s="1248"/>
      <c r="BO73" s="1248"/>
      <c r="BP73" s="1247">
        <v>4.2</v>
      </c>
      <c r="BQ73" s="1247"/>
      <c r="BR73" s="1247"/>
      <c r="BS73" s="1247"/>
      <c r="BT73" s="1247"/>
      <c r="BU73" s="1247"/>
      <c r="BV73" s="1247"/>
      <c r="BW73" s="1247"/>
      <c r="BX73" s="1247">
        <v>9.8000000000000007</v>
      </c>
      <c r="BY73" s="1247"/>
      <c r="BZ73" s="1247"/>
      <c r="CA73" s="1247"/>
      <c r="CB73" s="1247"/>
      <c r="CC73" s="1247"/>
      <c r="CD73" s="1247"/>
      <c r="CE73" s="1247"/>
      <c r="CF73" s="1247">
        <v>10.5</v>
      </c>
      <c r="CG73" s="1247"/>
      <c r="CH73" s="1247"/>
      <c r="CI73" s="1247"/>
      <c r="CJ73" s="1247"/>
      <c r="CK73" s="1247"/>
      <c r="CL73" s="1247"/>
      <c r="CM73" s="1247"/>
      <c r="CN73" s="1247">
        <v>7.9</v>
      </c>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602</v>
      </c>
      <c r="BC75" s="1248"/>
      <c r="BD75" s="1248"/>
      <c r="BE75" s="1248"/>
      <c r="BF75" s="1248"/>
      <c r="BG75" s="1248"/>
      <c r="BH75" s="1248"/>
      <c r="BI75" s="1248"/>
      <c r="BJ75" s="1248"/>
      <c r="BK75" s="1248"/>
      <c r="BL75" s="1248"/>
      <c r="BM75" s="1248"/>
      <c r="BN75" s="1248"/>
      <c r="BO75" s="1248"/>
      <c r="BP75" s="1247">
        <v>3</v>
      </c>
      <c r="BQ75" s="1247"/>
      <c r="BR75" s="1247"/>
      <c r="BS75" s="1247"/>
      <c r="BT75" s="1247"/>
      <c r="BU75" s="1247"/>
      <c r="BV75" s="1247"/>
      <c r="BW75" s="1247"/>
      <c r="BX75" s="1247">
        <v>3.6</v>
      </c>
      <c r="BY75" s="1247"/>
      <c r="BZ75" s="1247"/>
      <c r="CA75" s="1247"/>
      <c r="CB75" s="1247"/>
      <c r="CC75" s="1247"/>
      <c r="CD75" s="1247"/>
      <c r="CE75" s="1247"/>
      <c r="CF75" s="1247">
        <v>3.8</v>
      </c>
      <c r="CG75" s="1247"/>
      <c r="CH75" s="1247"/>
      <c r="CI75" s="1247"/>
      <c r="CJ75" s="1247"/>
      <c r="CK75" s="1247"/>
      <c r="CL75" s="1247"/>
      <c r="CM75" s="1247"/>
      <c r="CN75" s="1247">
        <v>3.9</v>
      </c>
      <c r="CO75" s="1247"/>
      <c r="CP75" s="1247"/>
      <c r="CQ75" s="1247"/>
      <c r="CR75" s="1247"/>
      <c r="CS75" s="1247"/>
      <c r="CT75" s="1247"/>
      <c r="CU75" s="1247"/>
      <c r="CV75" s="1247">
        <v>4.3</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604</v>
      </c>
      <c r="AO77" s="1249"/>
      <c r="AP77" s="1249"/>
      <c r="AQ77" s="1249"/>
      <c r="AR77" s="1249"/>
      <c r="AS77" s="1249"/>
      <c r="AT77" s="1249"/>
      <c r="AU77" s="1249"/>
      <c r="AV77" s="1249"/>
      <c r="AW77" s="1249"/>
      <c r="AX77" s="1249"/>
      <c r="AY77" s="1249"/>
      <c r="AZ77" s="1249"/>
      <c r="BA77" s="1249"/>
      <c r="BB77" s="1248" t="s">
        <v>603</v>
      </c>
      <c r="BC77" s="1248"/>
      <c r="BD77" s="1248"/>
      <c r="BE77" s="1248"/>
      <c r="BF77" s="1248"/>
      <c r="BG77" s="1248"/>
      <c r="BH77" s="1248"/>
      <c r="BI77" s="1248"/>
      <c r="BJ77" s="1248"/>
      <c r="BK77" s="1248"/>
      <c r="BL77" s="1248"/>
      <c r="BM77" s="1248"/>
      <c r="BN77" s="1248"/>
      <c r="BO77" s="1248"/>
      <c r="BP77" s="1247">
        <v>20.2</v>
      </c>
      <c r="BQ77" s="1247"/>
      <c r="BR77" s="1247"/>
      <c r="BS77" s="1247"/>
      <c r="BT77" s="1247"/>
      <c r="BU77" s="1247"/>
      <c r="BV77" s="1247"/>
      <c r="BW77" s="1247"/>
      <c r="BX77" s="1247">
        <v>18.2</v>
      </c>
      <c r="BY77" s="1247"/>
      <c r="BZ77" s="1247"/>
      <c r="CA77" s="1247"/>
      <c r="CB77" s="1247"/>
      <c r="CC77" s="1247"/>
      <c r="CD77" s="1247"/>
      <c r="CE77" s="1247"/>
      <c r="CF77" s="1247">
        <v>20.3</v>
      </c>
      <c r="CG77" s="1247"/>
      <c r="CH77" s="1247"/>
      <c r="CI77" s="1247"/>
      <c r="CJ77" s="1247"/>
      <c r="CK77" s="1247"/>
      <c r="CL77" s="1247"/>
      <c r="CM77" s="1247"/>
      <c r="CN77" s="1247">
        <v>15.5</v>
      </c>
      <c r="CO77" s="1247"/>
      <c r="CP77" s="1247"/>
      <c r="CQ77" s="1247"/>
      <c r="CR77" s="1247"/>
      <c r="CS77" s="1247"/>
      <c r="CT77" s="1247"/>
      <c r="CU77" s="1247"/>
      <c r="CV77" s="1247">
        <v>4.5999999999999996</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602</v>
      </c>
      <c r="BC79" s="1248"/>
      <c r="BD79" s="1248"/>
      <c r="BE79" s="1248"/>
      <c r="BF79" s="1248"/>
      <c r="BG79" s="1248"/>
      <c r="BH79" s="1248"/>
      <c r="BI79" s="1248"/>
      <c r="BJ79" s="1248"/>
      <c r="BK79" s="1248"/>
      <c r="BL79" s="1248"/>
      <c r="BM79" s="1248"/>
      <c r="BN79" s="1248"/>
      <c r="BO79" s="1248"/>
      <c r="BP79" s="1247">
        <v>6.8</v>
      </c>
      <c r="BQ79" s="1247"/>
      <c r="BR79" s="1247"/>
      <c r="BS79" s="1247"/>
      <c r="BT79" s="1247"/>
      <c r="BU79" s="1247"/>
      <c r="BV79" s="1247"/>
      <c r="BW79" s="1247"/>
      <c r="BX79" s="1247">
        <v>6.8</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6.3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dqomO0kHDoMrWXQncWu+NSTUp0XorRDvTTS6xblLNp6qfWH7l3N1bcJyrYpkGBLNXB3tvI1NU55j4IY5Umudyg==" saltValue="4YCc+IRtD5gs0OqCzrjF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K5WnVKEEP5JmQ1KBcFP7cZt4RRIBWaNMv42bMQ4Fkn9f2vLenFcrxemlq9QP50XCLmxljFzK6CaheSc4ge8RSg==" saltValue="jUeuoQg4gZBP69C1kMpz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Ezp1apiXcFfeZ/tXQpU4Y8/UjbEd1ZygGoy/Mi5wiEOHLWi5OQpjTMlAFrV81gzJV5klX3WQby1x8Tus51omJg==" saltValue="xmtVFoHhEB5sGmXoKG8F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54696</v>
      </c>
      <c r="E3" s="153"/>
      <c r="F3" s="154">
        <v>52191</v>
      </c>
      <c r="G3" s="155"/>
      <c r="H3" s="156"/>
    </row>
    <row r="4" spans="1:8" x14ac:dyDescent="0.15">
      <c r="A4" s="157"/>
      <c r="B4" s="158"/>
      <c r="C4" s="159"/>
      <c r="D4" s="160">
        <v>40540</v>
      </c>
      <c r="E4" s="161"/>
      <c r="F4" s="162">
        <v>24843</v>
      </c>
      <c r="G4" s="163"/>
      <c r="H4" s="164"/>
    </row>
    <row r="5" spans="1:8" x14ac:dyDescent="0.15">
      <c r="A5" s="145" t="s">
        <v>544</v>
      </c>
      <c r="B5" s="150"/>
      <c r="C5" s="151"/>
      <c r="D5" s="152">
        <v>25340</v>
      </c>
      <c r="E5" s="153"/>
      <c r="F5" s="154">
        <v>47387</v>
      </c>
      <c r="G5" s="155"/>
      <c r="H5" s="156"/>
    </row>
    <row r="6" spans="1:8" x14ac:dyDescent="0.15">
      <c r="A6" s="157"/>
      <c r="B6" s="158"/>
      <c r="C6" s="159"/>
      <c r="D6" s="160">
        <v>21733</v>
      </c>
      <c r="E6" s="161"/>
      <c r="F6" s="162">
        <v>24928</v>
      </c>
      <c r="G6" s="163"/>
      <c r="H6" s="164"/>
    </row>
    <row r="7" spans="1:8" x14ac:dyDescent="0.15">
      <c r="A7" s="145" t="s">
        <v>545</v>
      </c>
      <c r="B7" s="150"/>
      <c r="C7" s="151"/>
      <c r="D7" s="152">
        <v>20458</v>
      </c>
      <c r="E7" s="153"/>
      <c r="F7" s="154">
        <v>51264</v>
      </c>
      <c r="G7" s="155"/>
      <c r="H7" s="156"/>
    </row>
    <row r="8" spans="1:8" x14ac:dyDescent="0.15">
      <c r="A8" s="157"/>
      <c r="B8" s="158"/>
      <c r="C8" s="159"/>
      <c r="D8" s="160">
        <v>15132</v>
      </c>
      <c r="E8" s="161"/>
      <c r="F8" s="162">
        <v>26040</v>
      </c>
      <c r="G8" s="163"/>
      <c r="H8" s="164"/>
    </row>
    <row r="9" spans="1:8" x14ac:dyDescent="0.15">
      <c r="A9" s="145" t="s">
        <v>546</v>
      </c>
      <c r="B9" s="150"/>
      <c r="C9" s="151"/>
      <c r="D9" s="152">
        <v>47097</v>
      </c>
      <c r="E9" s="153"/>
      <c r="F9" s="154">
        <v>52068</v>
      </c>
      <c r="G9" s="155"/>
      <c r="H9" s="156"/>
    </row>
    <row r="10" spans="1:8" x14ac:dyDescent="0.15">
      <c r="A10" s="157"/>
      <c r="B10" s="158"/>
      <c r="C10" s="159"/>
      <c r="D10" s="160">
        <v>39287</v>
      </c>
      <c r="E10" s="161"/>
      <c r="F10" s="162">
        <v>26936</v>
      </c>
      <c r="G10" s="163"/>
      <c r="H10" s="164"/>
    </row>
    <row r="11" spans="1:8" x14ac:dyDescent="0.15">
      <c r="A11" s="145" t="s">
        <v>547</v>
      </c>
      <c r="B11" s="150"/>
      <c r="C11" s="151"/>
      <c r="D11" s="152">
        <v>23190</v>
      </c>
      <c r="E11" s="153"/>
      <c r="F11" s="154">
        <v>47161</v>
      </c>
      <c r="G11" s="155"/>
      <c r="H11" s="156"/>
    </row>
    <row r="12" spans="1:8" x14ac:dyDescent="0.15">
      <c r="A12" s="157"/>
      <c r="B12" s="158"/>
      <c r="C12" s="165"/>
      <c r="D12" s="160">
        <v>18468</v>
      </c>
      <c r="E12" s="161"/>
      <c r="F12" s="162">
        <v>24595</v>
      </c>
      <c r="G12" s="163"/>
      <c r="H12" s="164"/>
    </row>
    <row r="13" spans="1:8" x14ac:dyDescent="0.15">
      <c r="A13" s="145"/>
      <c r="B13" s="150"/>
      <c r="C13" s="166"/>
      <c r="D13" s="167">
        <v>34156</v>
      </c>
      <c r="E13" s="168"/>
      <c r="F13" s="169">
        <v>50014</v>
      </c>
      <c r="G13" s="170"/>
      <c r="H13" s="156"/>
    </row>
    <row r="14" spans="1:8" x14ac:dyDescent="0.15">
      <c r="A14" s="157"/>
      <c r="B14" s="158"/>
      <c r="C14" s="159"/>
      <c r="D14" s="160">
        <v>27032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12.03</v>
      </c>
      <c r="C19" s="171">
        <f>ROUND(VALUE(SUBSTITUTE(実質収支比率等に係る経年分析!G$48,"▲","-")),2)</f>
        <v>7.52</v>
      </c>
      <c r="D19" s="171">
        <f>ROUND(VALUE(SUBSTITUTE(実質収支比率等に係る経年分析!H$48,"▲","-")),2)</f>
        <v>8.0500000000000007</v>
      </c>
      <c r="E19" s="171">
        <f>ROUND(VALUE(SUBSTITUTE(実質収支比率等に係る経年分析!I$48,"▲","-")),2)</f>
        <v>9.02</v>
      </c>
      <c r="F19" s="171">
        <f>ROUND(VALUE(SUBSTITUTE(実質収支比率等に係る経年分析!J$48,"▲","-")),2)</f>
        <v>12.73</v>
      </c>
    </row>
    <row r="20" spans="1:11" x14ac:dyDescent="0.15">
      <c r="A20" s="171" t="s">
        <v>55</v>
      </c>
      <c r="B20" s="171">
        <f>ROUND(VALUE(SUBSTITUTE(実質収支比率等に係る経年分析!F$47,"▲","-")),2)</f>
        <v>38.15</v>
      </c>
      <c r="C20" s="171">
        <f>ROUND(VALUE(SUBSTITUTE(実質収支比率等に係る経年分析!G$47,"▲","-")),2)</f>
        <v>35.270000000000003</v>
      </c>
      <c r="D20" s="171">
        <f>ROUND(VALUE(SUBSTITUTE(実質収支比率等に係る経年分析!H$47,"▲","-")),2)</f>
        <v>32.43</v>
      </c>
      <c r="E20" s="171">
        <f>ROUND(VALUE(SUBSTITUTE(実質収支比率等に係る経年分析!I$47,"▲","-")),2)</f>
        <v>32.619999999999997</v>
      </c>
      <c r="F20" s="171">
        <f>ROUND(VALUE(SUBSTITUTE(実質収支比率等に係る経年分析!J$47,"▲","-")),2)</f>
        <v>34.19</v>
      </c>
    </row>
    <row r="21" spans="1:11" x14ac:dyDescent="0.15">
      <c r="A21" s="171" t="s">
        <v>56</v>
      </c>
      <c r="B21" s="171">
        <f>IF(ISNUMBER(VALUE(SUBSTITUTE(実質収支比率等に係る経年分析!F$49,"▲","-"))),ROUND(VALUE(SUBSTITUTE(実質収支比率等に係る経年分析!F$49,"▲","-")),2),NA())</f>
        <v>-2.81</v>
      </c>
      <c r="C21" s="171">
        <f>IF(ISNUMBER(VALUE(SUBSTITUTE(実質収支比率等に係る経年分析!G$49,"▲","-"))),ROUND(VALUE(SUBSTITUTE(実質収支比率等に係る経年分析!G$49,"▲","-")),2),NA())</f>
        <v>-7.17</v>
      </c>
      <c r="D21" s="171">
        <f>IF(ISNUMBER(VALUE(SUBSTITUTE(実質収支比率等に係る経年分析!H$49,"▲","-"))),ROUND(VALUE(SUBSTITUTE(実質収支比率等に係る経年分析!H$49,"▲","-")),2),NA())</f>
        <v>-2.33</v>
      </c>
      <c r="E21" s="171">
        <f>IF(ISNUMBER(VALUE(SUBSTITUTE(実質収支比率等に係る経年分析!I$49,"▲","-"))),ROUND(VALUE(SUBSTITUTE(実質収支比率等に係る経年分析!I$49,"▲","-")),2),NA())</f>
        <v>3.19</v>
      </c>
      <c r="F21" s="171">
        <f>IF(ISNUMBER(VALUE(SUBSTITUTE(実質収支比率等に係る経年分析!J$49,"▲","-"))),ROUND(VALUE(SUBSTITUTE(実質収支比率等に係る経年分析!J$49,"▲","-")),2),NA())</f>
        <v>7.52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13.33</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介護予防サービス事業特別会計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0.93</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8.0500000000000007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535</v>
      </c>
      <c r="E42" s="173"/>
      <c r="F42" s="173"/>
      <c r="G42" s="173">
        <f>'実質公債費比率（分子）の構造'!L$52</f>
        <v>541</v>
      </c>
      <c r="H42" s="173"/>
      <c r="I42" s="173"/>
      <c r="J42" s="173">
        <f>'実質公債費比率（分子）の構造'!M$52</f>
        <v>536</v>
      </c>
      <c r="K42" s="173"/>
      <c r="L42" s="173"/>
      <c r="M42" s="173">
        <f>'実質公債費比率（分子）の構造'!N$52</f>
        <v>542</v>
      </c>
      <c r="N42" s="173"/>
      <c r="O42" s="173"/>
      <c r="P42" s="173">
        <f>'実質公債費比率（分子）の構造'!O$52</f>
        <v>562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18</v>
      </c>
      <c r="C45" s="173"/>
      <c r="D45" s="173"/>
      <c r="E45" s="173">
        <f>'実質公債費比率（分子）の構造'!L$49</f>
        <v>26</v>
      </c>
      <c r="F45" s="173"/>
      <c r="G45" s="173"/>
      <c r="H45" s="173">
        <f>'実質公債費比率（分子）の構造'!M$49</f>
        <v>10</v>
      </c>
      <c r="I45" s="173"/>
      <c r="J45" s="173"/>
      <c r="K45" s="173">
        <f>'実質公債費比率（分子）の構造'!N$49</f>
        <v>23</v>
      </c>
      <c r="L45" s="173"/>
      <c r="M45" s="173"/>
      <c r="N45" s="173">
        <f>'実質公債費比率（分子）の構造'!O$49</f>
        <v>28</v>
      </c>
      <c r="O45" s="173"/>
      <c r="P45" s="173"/>
    </row>
    <row r="46" spans="1:16" x14ac:dyDescent="0.15">
      <c r="A46" s="173" t="s">
        <v>67</v>
      </c>
      <c r="B46" s="173">
        <f>'実質公債費比率（分子）の構造'!K$48</f>
        <v>115</v>
      </c>
      <c r="C46" s="173"/>
      <c r="D46" s="173"/>
      <c r="E46" s="173">
        <f>'実質公債費比率（分子）の構造'!L$48</f>
        <v>108</v>
      </c>
      <c r="F46" s="173"/>
      <c r="G46" s="173"/>
      <c r="H46" s="173">
        <f>'実質公債費比率（分子）の構造'!M$48</f>
        <v>110</v>
      </c>
      <c r="I46" s="173"/>
      <c r="J46" s="173"/>
      <c r="K46" s="173">
        <f>'実質公債費比率（分子）の構造'!N$48</f>
        <v>125</v>
      </c>
      <c r="L46" s="173"/>
      <c r="M46" s="173"/>
      <c r="N46" s="173">
        <f>'実質公債費比率（分子）の構造'!O$48</f>
        <v>137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607</v>
      </c>
      <c r="C49" s="173"/>
      <c r="D49" s="173"/>
      <c r="E49" s="173">
        <f>'実質公債費比率（分子）の構造'!L$45</f>
        <v>614</v>
      </c>
      <c r="F49" s="173"/>
      <c r="G49" s="173"/>
      <c r="H49" s="173">
        <f>'実質公債費比率（分子）の構造'!M$45</f>
        <v>614</v>
      </c>
      <c r="I49" s="173"/>
      <c r="J49" s="173"/>
      <c r="K49" s="173">
        <f>'実質公債費比率（分子）の構造'!N$45</f>
        <v>622</v>
      </c>
      <c r="L49" s="173"/>
      <c r="M49" s="173"/>
      <c r="N49" s="173">
        <f>'実質公債費比率（分子）の構造'!O$45</f>
        <v>700</v>
      </c>
      <c r="O49" s="173"/>
      <c r="P49" s="173"/>
    </row>
    <row r="50" spans="1:16" x14ac:dyDescent="0.15">
      <c r="A50" s="173" t="s">
        <v>71</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207</v>
      </c>
      <c r="G50" s="173" t="e">
        <f>NA()</f>
        <v>#N/A</v>
      </c>
      <c r="H50" s="173" t="e">
        <f>NA()</f>
        <v>#N/A</v>
      </c>
      <c r="I50" s="173">
        <f>IF(ISNUMBER('実質公債費比率（分子）の構造'!M$53),'実質公債費比率（分子）の構造'!M$53,NA())</f>
        <v>198</v>
      </c>
      <c r="J50" s="173" t="e">
        <f>NA()</f>
        <v>#N/A</v>
      </c>
      <c r="K50" s="173" t="e">
        <f>NA()</f>
        <v>#N/A</v>
      </c>
      <c r="L50" s="173">
        <f>IF(ISNUMBER('実質公債費比率（分子）の構造'!N$53),'実質公債費比率（分子）の構造'!N$53,NA())</f>
        <v>228</v>
      </c>
      <c r="M50" s="173" t="e">
        <f>NA()</f>
        <v>#N/A</v>
      </c>
      <c r="N50" s="173" t="e">
        <f>NA()</f>
        <v>#N/A</v>
      </c>
      <c r="O50" s="173">
        <f>IF(ISNUMBER('実質公債費比率（分子）の構造'!O$53),'実質公債費比率（分子）の構造'!O$53,NA())</f>
        <v>303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7223</v>
      </c>
      <c r="E56" s="172"/>
      <c r="F56" s="172"/>
      <c r="G56" s="172">
        <f>'将来負担比率（分子）の構造'!J$52</f>
        <v>7224</v>
      </c>
      <c r="H56" s="172"/>
      <c r="I56" s="172"/>
      <c r="J56" s="172">
        <f>'将来負担比率（分子）の構造'!K$52</f>
        <v>7425</v>
      </c>
      <c r="K56" s="172"/>
      <c r="L56" s="172"/>
      <c r="M56" s="172">
        <f>'将来負担比率（分子）の構造'!L$52</f>
        <v>7682</v>
      </c>
      <c r="N56" s="172"/>
      <c r="O56" s="172"/>
      <c r="P56" s="172">
        <f>'将来負担比率（分子）の構造'!M$52</f>
        <v>7632</v>
      </c>
    </row>
    <row r="57" spans="1:16" x14ac:dyDescent="0.15">
      <c r="A57" s="172" t="s">
        <v>42</v>
      </c>
      <c r="B57" s="172"/>
      <c r="C57" s="172"/>
      <c r="D57" s="172">
        <f>'将来負担比率（分子）の構造'!I$51</f>
        <v>149</v>
      </c>
      <c r="E57" s="172"/>
      <c r="F57" s="172"/>
      <c r="G57" s="172">
        <f>'将来負担比率（分子）の構造'!J$51</f>
        <v>28</v>
      </c>
      <c r="H57" s="172"/>
      <c r="I57" s="172"/>
      <c r="J57" s="172">
        <f>'将来負担比率（分子）の構造'!K$51</f>
        <v>32</v>
      </c>
      <c r="K57" s="172"/>
      <c r="L57" s="172"/>
      <c r="M57" s="172">
        <f>'将来負担比率（分子）の構造'!L$51</f>
        <v>32</v>
      </c>
      <c r="N57" s="172"/>
      <c r="O57" s="172"/>
      <c r="P57" s="172">
        <f>'将来負担比率（分子）の構造'!M$51</f>
        <v>34</v>
      </c>
    </row>
    <row r="58" spans="1:16" x14ac:dyDescent="0.15">
      <c r="A58" s="172" t="s">
        <v>41</v>
      </c>
      <c r="B58" s="172"/>
      <c r="C58" s="172"/>
      <c r="D58" s="172">
        <f>'将来負担比率（分子）の構造'!I$50</f>
        <v>4187</v>
      </c>
      <c r="E58" s="172"/>
      <c r="F58" s="172"/>
      <c r="G58" s="172">
        <f>'将来負担比率（分子）の構造'!J$50</f>
        <v>4499</v>
      </c>
      <c r="H58" s="172"/>
      <c r="I58" s="172"/>
      <c r="J58" s="172">
        <f>'将来負担比率（分子）の構造'!K$50</f>
        <v>4433</v>
      </c>
      <c r="K58" s="172"/>
      <c r="L58" s="172"/>
      <c r="M58" s="172">
        <f>'将来負担比率（分子）の構造'!L$50</f>
        <v>5120</v>
      </c>
      <c r="N58" s="172"/>
      <c r="O58" s="172"/>
      <c r="P58" s="172">
        <f>'将来負担比率（分子）の構造'!M$50</f>
        <v>6003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137</v>
      </c>
      <c r="C61" s="172"/>
      <c r="D61" s="172"/>
      <c r="E61" s="172">
        <f>'将来負担比率（分子）の構造'!J$46</f>
        <v>16</v>
      </c>
      <c r="F61" s="172"/>
      <c r="G61" s="172"/>
      <c r="H61" s="172">
        <f>'将来負担比率（分子）の構造'!K$46</f>
        <v>20</v>
      </c>
      <c r="I61" s="172"/>
      <c r="J61" s="172"/>
      <c r="K61" s="172">
        <f>'将来負担比率（分子）の構造'!L$46</f>
        <v>20</v>
      </c>
      <c r="L61" s="172"/>
      <c r="M61" s="172"/>
      <c r="N61" s="172">
        <f>'将来負担比率（分子）の構造'!M$46</f>
        <v>22</v>
      </c>
      <c r="O61" s="172"/>
      <c r="P61" s="172"/>
    </row>
    <row r="62" spans="1:16" x14ac:dyDescent="0.15">
      <c r="A62" s="172" t="s">
        <v>35</v>
      </c>
      <c r="B62" s="172">
        <f>'将来負担比率（分子）の構造'!I$45</f>
        <v>1202</v>
      </c>
      <c r="C62" s="172"/>
      <c r="D62" s="172"/>
      <c r="E62" s="172">
        <f>'将来負担比率（分子）の構造'!J$45</f>
        <v>1106</v>
      </c>
      <c r="F62" s="172"/>
      <c r="G62" s="172"/>
      <c r="H62" s="172">
        <f>'将来負担比率（分子）の構造'!K$45</f>
        <v>1052</v>
      </c>
      <c r="I62" s="172"/>
      <c r="J62" s="172"/>
      <c r="K62" s="172">
        <f>'将来負担比率（分子）の構造'!L$45</f>
        <v>1017</v>
      </c>
      <c r="L62" s="172"/>
      <c r="M62" s="172"/>
      <c r="N62" s="172">
        <f>'将来負担比率（分子）の構造'!M$45</f>
        <v>963</v>
      </c>
      <c r="O62" s="172"/>
      <c r="P62" s="172"/>
    </row>
    <row r="63" spans="1:16" x14ac:dyDescent="0.15">
      <c r="A63" s="172" t="s">
        <v>34</v>
      </c>
      <c r="B63" s="172">
        <f>'将来負担比率（分子）の構造'!I$44</f>
        <v>289</v>
      </c>
      <c r="C63" s="172"/>
      <c r="D63" s="172"/>
      <c r="E63" s="172">
        <f>'将来負担比率（分子）の構造'!J$44</f>
        <v>385</v>
      </c>
      <c r="F63" s="172"/>
      <c r="G63" s="172"/>
      <c r="H63" s="172">
        <f>'将来負担比率（分子）の構造'!K$44</f>
        <v>326</v>
      </c>
      <c r="I63" s="172"/>
      <c r="J63" s="172"/>
      <c r="K63" s="172">
        <f>'将来負担比率（分子）の構造'!L$44</f>
        <v>364</v>
      </c>
      <c r="L63" s="172"/>
      <c r="M63" s="172"/>
      <c r="N63" s="172">
        <f>'将来負担比率（分子）の構造'!M$44</f>
        <v>286</v>
      </c>
      <c r="O63" s="172"/>
      <c r="P63" s="172"/>
    </row>
    <row r="64" spans="1:16" x14ac:dyDescent="0.15">
      <c r="A64" s="172" t="s">
        <v>33</v>
      </c>
      <c r="B64" s="172">
        <f>'将来負担比率（分子）の構造'!I$43</f>
        <v>2786</v>
      </c>
      <c r="C64" s="172"/>
      <c r="D64" s="172"/>
      <c r="E64" s="172">
        <f>'将来負担比率（分子）の構造'!J$43</f>
        <v>3365</v>
      </c>
      <c r="F64" s="172"/>
      <c r="G64" s="172"/>
      <c r="H64" s="172">
        <f>'将来負担比率（分子）の構造'!K$43</f>
        <v>3686</v>
      </c>
      <c r="I64" s="172"/>
      <c r="J64" s="172"/>
      <c r="K64" s="172">
        <f>'将来負担比率（分子）の構造'!L$43</f>
        <v>3852</v>
      </c>
      <c r="L64" s="172"/>
      <c r="M64" s="172"/>
      <c r="N64" s="172">
        <f>'将来負担比率（分子）の構造'!M$43</f>
        <v>3882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7369</v>
      </c>
      <c r="C66" s="172"/>
      <c r="D66" s="172"/>
      <c r="E66" s="172">
        <f>'将来負担比率（分子）の構造'!J$41</f>
        <v>7401</v>
      </c>
      <c r="F66" s="172"/>
      <c r="G66" s="172"/>
      <c r="H66" s="172">
        <f>'将来負担比率（分子）の構造'!K$41</f>
        <v>7365</v>
      </c>
      <c r="I66" s="172"/>
      <c r="J66" s="172"/>
      <c r="K66" s="172">
        <f>'将来負担比率（分子）の構造'!L$41</f>
        <v>8027</v>
      </c>
      <c r="L66" s="172"/>
      <c r="M66" s="172"/>
      <c r="N66" s="172">
        <f>'将来負担比率（分子）の構造'!M$41</f>
        <v>8047</v>
      </c>
      <c r="O66" s="172"/>
      <c r="P66" s="172"/>
    </row>
    <row r="67" spans="1:16" x14ac:dyDescent="0.15">
      <c r="A67" s="172" t="s">
        <v>75</v>
      </c>
      <c r="B67" s="172" t="e">
        <f>NA()</f>
        <v>#N/A</v>
      </c>
      <c r="C67" s="172">
        <f>IF(ISNUMBER('将来負担比率（分子）の構造'!I$53), IF('将来負担比率（分子）の構造'!I$53 &lt; 0, 0, '将来負担比率（分子）の構造'!I$53), NA())</f>
        <v>223</v>
      </c>
      <c r="D67" s="172" t="e">
        <f>NA()</f>
        <v>#N/A</v>
      </c>
      <c r="E67" s="172" t="e">
        <f>NA()</f>
        <v>#N/A</v>
      </c>
      <c r="F67" s="172">
        <f>IF(ISNUMBER('将来負担比率（分子）の構造'!J$53), IF('将来負担比率（分子）の構造'!J$53 &lt; 0, 0, '将来負担比率（分子）の構造'!J$53), NA())</f>
        <v>521</v>
      </c>
      <c r="G67" s="172" t="e">
        <f>NA()</f>
        <v>#N/A</v>
      </c>
      <c r="H67" s="172" t="e">
        <f>NA()</f>
        <v>#N/A</v>
      </c>
      <c r="I67" s="172">
        <f>IF(ISNUMBER('将来負担比率（分子）の構造'!K$53), IF('将来負担比率（分子）の構造'!K$53 &lt; 0, 0, '将来負担比率（分子）の構造'!K$53), NA())</f>
        <v>560</v>
      </c>
      <c r="J67" s="172" t="e">
        <f>NA()</f>
        <v>#N/A</v>
      </c>
      <c r="K67" s="172" t="e">
        <f>NA()</f>
        <v>#N/A</v>
      </c>
      <c r="L67" s="172">
        <f>IF(ISNUMBER('将来負担比率（分子）の構造'!L$53), IF('将来負担比率（分子）の構造'!L$53 &lt; 0, 0, '将来負担比率（分子）の構造'!L$53), NA())</f>
        <v>446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1889</v>
      </c>
      <c r="C72" s="176">
        <f>基金残高に係る経年分析!G55</f>
        <v>2000</v>
      </c>
      <c r="D72" s="176">
        <f>基金残高に係る経年分析!H55</f>
        <v>2216</v>
      </c>
    </row>
    <row r="73" spans="1:16" x14ac:dyDescent="0.15">
      <c r="A73" s="175" t="s">
        <v>78</v>
      </c>
      <c r="B73" s="176">
        <f>基金残高に係る経年分析!F56</f>
        <v>257</v>
      </c>
      <c r="C73" s="176">
        <f>基金残高に係る経年分析!G56</f>
        <v>257</v>
      </c>
      <c r="D73" s="176">
        <f>基金残高に係る経年分析!H56</f>
        <v>461</v>
      </c>
    </row>
    <row r="74" spans="1:16" x14ac:dyDescent="0.15">
      <c r="A74" s="175" t="s">
        <v>79</v>
      </c>
      <c r="B74" s="176">
        <f>基金残高に係る経年分析!F57</f>
        <v>1853</v>
      </c>
      <c r="C74" s="176">
        <f>基金残高に係る経年分析!G57</f>
        <v>2166</v>
      </c>
      <c r="D74" s="176">
        <f>基金残高に係る経年分析!H57</f>
        <v>2509</v>
      </c>
    </row>
  </sheetData>
  <sheetProtection algorithmName="SHA-512" hashValue="tw9Q1Gz6FowMKszAez86pMuOq4CZBIFtwCzFH8Rkxe0heEh6u7cB0b9m70I9Aho2h1igf3OWjgL0eJHxUToj1A==" saltValue="OEbEHlte7qvSwCCvssq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2023-03-23T01:39:42Z</cp:lastPrinted>
  <dcterms:created xsi:type="dcterms:W3CDTF">2023-02-20T06:56:28Z</dcterms:created>
  <dcterms:modified xsi:type="dcterms:W3CDTF">2023-10-03T05:50:18Z</dcterms:modified>
  <cp:category/>
</cp:coreProperties>
</file>