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<sst xmlns="http://schemas.openxmlformats.org/spreadsheetml/2006/main" count="1149" uniqueCount="611">
  <si>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</si>
  <si>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</si>
  <si>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</si>
  <si>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</si>
  <si>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</si>
  <si>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</si>
  <si>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</si>
  <si>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</si>
  <si>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</si>
  <si>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</si>
  <si>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</si>
  <si>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</si>
  <si>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</si>
  <si>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</si>
  <si>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</si>
  <si>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</si>
  <si>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</si>
  <si>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</si>
  <si>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</si>
  <si>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</si>
  <si>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</si>
  <si>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</si>
  <si>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</si>
  <si>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</si>
  <si>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</si>
  <si>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</si>
  <si>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</si>
  <si>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</si>
  <si>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</si>
  <si>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</si>
  <si>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</si>
  <si>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</si>
  <si>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</si>
  <si>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</si>
  <si>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</si>
  <si>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</si>
  <si>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</si>
  <si>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</si>
  <si>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</si>
  <si>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</si>
  <si>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</si>
  <si>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</si>
  <si>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</si>
  <si>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</si>
  <si>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</si>
  <si>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</si>
  <si>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</si>
  <si>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</si>
  <si>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</si>
  <si>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</si>
  <si>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</si>
  <si>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</si>
  <si>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</si>
  <si>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</si>
  <si>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</si>
  <si>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</si>
  <si>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</si>
  <si>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</si>
  <si>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</si>
  <si>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</si>
  <si>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</si>
  <si>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</si>
  <si>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</si>
  <si>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</si>
  <si>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</si>
  <si>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</si>
  <si>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</si>
  <si>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</si>
  <si>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</si>
  <si>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</si>
  <si>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</si>
  <si>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</si>
  <si>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</si>
  <si>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</si>
  <si>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</si>
  <si>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</si>
  <si>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</si>
  <si>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</si>
  <si>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</si>
  <si>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</si>
  <si>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</si>
  <si>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</si>
  <si>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</si>
  <si>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</si>
  <si>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</si>
  <si>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</si>
  <si>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</si>
  <si>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</si>
  <si>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</si>
  <si>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</si>
  <si>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</si>
  <si>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</si>
  <si>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</si>
  <si>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</si>
  <si>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</si>
  <si>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</si>
  <si>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</si>
  <si>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</si>
  <si>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</si>
  <si>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</si>
  <si>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</si>
  <si>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</si>
  <si>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</si>
  <si>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</si>
  <si>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</si>
  <si>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</si>
  <si>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</si>
  <si>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</si>
  <si>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</si>
  <si>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</si>
  <si>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</si>
  <si>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</si>
  <si>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</si>
  <si>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</si>
  <si>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</si>
  <si>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</si>
  <si>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</si>
  <si>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</si>
  <si>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</si>
  <si>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</si>
  <si>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</si>
  <si>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</si>
  <si>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</si>
  <si>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</si>
  <si>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</si>
  <si>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</si>
  <si>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</si>
  <si>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</si>
  <si>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</si>
  <si>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</si>
  <si>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</si>
  <si>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</si>
  <si>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</si>
  <si>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</si>
  <si>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</si>
  <si>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</si>
  <si>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</si>
  <si>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</si>
  <si>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</si>
  <si>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</si>
  <si>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</si>
  <si>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</si>
  <si>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</si>
  <si>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</si>
  <si>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</si>
  <si>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</si>
  <si>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</si>
  <si>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</si>
  <si>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</si>
  <si>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</si>
  <si>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</si>
  <si>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</si>
  <si>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</si>
  <si>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</si>
  <si>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</si>
  <si>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</si>
  <si>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</si>
  <si>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</si>
  <si>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</si>
  <si>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</si>
  <si>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</si>
  <si>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</si>
  <si>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</si>
  <si>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</si>
  <si>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</si>
  <si>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</si>
  <si>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</si>
  <si>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</si>
  <si>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</si>
  <si>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</si>
  <si>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</si>
  <si>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</si>
  <si>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</si>
  <si>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</si>
  <si>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</si>
  <si>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</si>
  <si>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</si>
  <si>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</si>
  <si>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</si>
  <si>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</si>
  <si>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</si>
  <si>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</si>
  <si>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</si>
  <si>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</si>
  <si>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</si>
  <si>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</si>
  <si>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</si>
  <si>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</si>
  <si>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</si>
  <si>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</si>
  <si>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</si>
  <si>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</si>
  <si>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</si>
  <si>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</si>
  <si>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</si>
  <si>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</si>
  <si>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</si>
  <si>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</si>
  <si>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</si>
  <si>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</si>
  <si>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</si>
  <si>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</si>
  <si>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</si>
  <si>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</si>
  <si>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</si>
  <si>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</si>
  <si>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</si>
  <si>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</si>
  <si>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</si>
  <si>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</si>
  <si>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</si>
  <si>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</si>
  <si>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</si>
  <si>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</si>
  <si>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</si>
  <si>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</si>
  <si>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</si>
  <si>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</si>
  <si>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</si>
  <si>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</si>
  <si>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</si>
  <si>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</si>
  <si>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</si>
  <si>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</si>
  <si>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</si>
  <si>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</si>
  <si>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</si>
  <si>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</si>
  <si>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</si>
  <si>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</si>
  <si>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</si>
  <si>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</si>
  <si>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</si>
  <si>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</si>
  <si>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</si>
  <si>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</si>
  <si>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</si>
  <si>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</si>
  <si>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</si>
  <si>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</si>
  <si>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</si>
  <si>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</si>
  <si>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</si>
  <si>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</si>
  <si>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</si>
  <si>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</si>
  <si>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</si>
  <si>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</si>
  <si>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</si>
  <si>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</si>
  <si>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</si>
  <si>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</si>
  <si>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</si>
  <si>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</si>
  <si>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</si>
  <si>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</si>
  <si>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</si>
  <si>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</si>
  <si>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</si>
  <si>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</si>
  <si>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</si>
  <si>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</si>
  <si>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</si>
  <si>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</si>
  <si>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</si>
  <si>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</si>
  <si>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</si>
  <si>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</si>
  <si>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</si>
  <si>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</si>
  <si>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</si>
  <si>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</si>
  <si>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</si>
  <si>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</si>
  <si>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</si>
  <si>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</si>
  <si>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</si>
  <si>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</si>
  <si>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</si>
  <si>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</si>
  <si>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</si>
  <si>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</si>
  <si>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</si>
  <si>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</si>
  <si>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</si>
  <si>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</si>
  <si>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</si>
  <si>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</si>
  <si>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</si>
  <si>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</si>
  <si>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</si>
  <si>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</si>
  <si>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</si>
  <si>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</si>
  <si>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</si>
  <si>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</si>
  <si>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</si>
  <si>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</si>
  <si>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</si>
  <si>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</si>
  <si>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</si>
  <si>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</si>
  <si>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</si>
  <si>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</si>
  <si>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</si>
  <si>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</si>
  <si>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</si>
  <si>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</si>
  <si>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</si>
  <si>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</si>
  <si>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</si>
  <si>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</si>
  <si>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</si>
  <si>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</si>
  <si>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</si>
  <si>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</si>
  <si>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</si>
  <si>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</si>
  <si>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</si>
  <si>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</si>
  <si>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</si>
  <si>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</si>
  <si>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</si>
  <si>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</si>
  <si>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</si>
  <si>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</si>
  <si>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</si>
  <si>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</si>
  <si>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</si>
  <si>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</si>
  <si>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</si>
  <si>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</si>
  <si>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</si>
  <si>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</si>
  <si>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</si>
  <si>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</si>
  <si>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</si>
  <si>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</si>
  <si>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</si>
  <si>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</si>
  <si>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</si>
  <si>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</si>
  <si>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</si>
  <si>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</si>
  <si>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</si>
  <si>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</si>
  <si>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</si>
  <si>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</si>
  <si>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</si>
  <si>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</si>
  <si>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</si>
  <si>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</si>
  <si>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</si>
  <si>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</si>
  <si>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</si>
  <si>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</si>
  <si>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</si>
  <si>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</si>
  <si>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</si>
  <si>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</si>
  <si>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</si>
  <si>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</si>
  <si>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</si>
  <si>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</si>
  <si>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</si>
  <si>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</si>
  <si>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</si>
  <si>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</si>
  <si>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</si>
  <si>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</si>
  <si>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</si>
  <si>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</si>
  <si>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</si>
  <si>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</si>
  <si>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</si>
  <si>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</si>
  <si>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</si>
  <si>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</si>
  <si>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</si>
  <si>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</si>
  <si>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</si>
  <si>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</si>
  <si>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</si>
  <si>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</si>
  <si>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</si>
  <si>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</si>
  <si>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</si>
  <si>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</si>
  <si>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</si>
  <si>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</si>
  <si>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</si>
  <si>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</si>
  <si>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</si>
  <si>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</si>
  <si>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</si>
  <si>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</si>
  <si>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</si>
  <si>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</si>
  <si>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</si>
  <si>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</si>
  <si>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</si>
  <si>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</si>
  <si>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</si>
  <si>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</si>
  <si>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</si>
  <si>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</si>
  <si>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</si>
  <si>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</si>
  <si>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</si>
  <si>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</si>
  <si>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</si>
  <si>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</si>
  <si>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</si>
  <si>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</si>
  <si>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</si>
  <si>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</si>
  <si>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</si>
  <si>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</si>
  <si>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</si>
  <si>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</si>
  <si>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</si>
  <si>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</si>
  <si>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</si>
  <si>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</si>
  <si>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</si>
  <si>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</si>
  <si>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</si>
  <si>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</si>
  <si>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</si>
  <si>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</si>
  <si>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</si>
  <si>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</si>
  <si>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</si>
  <si>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</si>
  <si>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</si>
  <si>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</si>
  <si>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</si>
  <si>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</si>
  <si>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</si>
  <si>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</si>
  <si>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</si>
  <si>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</si>
  <si>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</si>
  <si>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</si>
  <si>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</si>
  <si>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</si>
  <si>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</si>
  <si>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</si>
  <si>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</si>
  <si>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</si>
  <si>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</si>
  <si>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</si>
  <si>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</si>
  <si>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</si>
  <si>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</si>
  <si>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</si>
  <si>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</si>
  <si>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</si>
  <si>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</si>
  <si>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</si>
  <si>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</si>
  <si>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</si>
  <si>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</si>
  <si>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</si>
  <si>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</si>
  <si>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</si>
  <si>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</si>
  <si>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</si>
  <si>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</si>
  <si>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</si>
  <si>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</si>
  <si>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</si>
  <si>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</si>
  <si>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</si>
  <si>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</si>
  <si>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</si>
  <si>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</si>
  <si>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</si>
  <si>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</si>
  <si>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</si>
  <si>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</si>
  <si>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</si>
  <si>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</si>
  <si>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</si>
  <si>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</si>
  <si>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</si>
  <si>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</si>
  <si>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</si>
  <si>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</si>
  <si>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</si>
  <si>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</si>
  <si>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</si>
  <si>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</si>
  <si>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</si>
  <si>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</si>
  <si>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</si>
  <si>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</si>
  <si>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</si>
  <si>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</si>
  <si>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</si>
  <si>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</si>
  <si>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</si>
  <si>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</si>
  <si>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</si>
  <si>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</si>
  <si>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</si>
  <si>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</si>
  <si>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</si>
  <si>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</si>
  <si>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</si>
  <si>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</si>
  <si>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</si>
  <si>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</si>
  <si>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</si>
  <si>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</si>
  <si>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</si>
  <si>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</si>
  <si>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</si>
  <si>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</si>
  <si>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</si>
  <si>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</si>
  <si>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</si>
  <si>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</si>
  <si>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</si>
  <si>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</si>
  <si>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</si>
  <si>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</si>
  <si>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</si>
  <si>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</si>
  <si>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</si>
  <si>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</si>
  <si>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</si>
  <si>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</si>
  <si>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</si>
  <si>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</si>
  <si>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</si>
  <si>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</si>
  <si>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</si>
  <si>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</si>
  <si>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</si>
  <si>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</si>
  <si>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</si>
  <si>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</si>
  <si>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</si>
  <si>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</si>
  <si>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</si>
  <si>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</si>
  <si>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</si>
  <si>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</si>
  <si>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</si>
  <si>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</si>
  <si>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</si>
  <si>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</si>
  <si>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</si>
  <si>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</si>
  <si>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7.42</t>
  </si>
  <si>
    <t>▲ 11.79</t>
  </si>
  <si>
    <t>▲ 2.26</t>
  </si>
  <si>
    <t>▲ 4.01</t>
  </si>
  <si>
    <t>▲ 7.00</t>
  </si>
  <si>
    <t>一般会計</t>
  </si>
  <si>
    <t>介護保険事業特別会計</t>
  </si>
  <si>
    <t>国民健康保険事業特別会計</t>
  </si>
  <si>
    <t>福祉サービス事業特別会計</t>
  </si>
  <si>
    <t>後期高齢者医療事業特別会計</t>
  </si>
  <si>
    <t>宅地造成事業特別会計</t>
  </si>
  <si>
    <t>▲ 0.00</t>
  </si>
  <si>
    <t>▲ 0.01</t>
  </si>
  <si>
    <t>▲ 0.03</t>
  </si>
  <si>
    <t>港湾整備事業特別会計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</si>
  <si>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</si>
  <si>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</si>
  <si>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</si>
  <si>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</si>
  <si>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</si>
  <si>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</si>
  <si>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</si>
  <si>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</si>
  <si>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</si>
  <si>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</si>
  <si>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〇</t>
    <phoneticPr fontId="2"/>
  </si>
  <si>
    <t>土庄町土地開発公社</t>
    <rPh sb="0" eb="3">
      <t>トノショウチョウ</t>
    </rPh>
    <rPh sb="3" eb="9">
      <t>トチカイハツコウシャ</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</si>
  <si>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</si>
  <si>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</si>
  <si>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</si>
  <si>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</si>
  <si>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</si>
  <si>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</si>
  <si>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</si>
  <si>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</si>
  <si>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</si>
  <si>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</si>
  <si>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</si>
  <si>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5">
      <t>ホウテキヨウキギョウ</t>
    </rPh>
    <phoneticPr fontId="2"/>
  </si>
  <si>
    <t>-</t>
    <phoneticPr fontId="2"/>
  </si>
  <si>
    <t>豊かなふるさとづくり基金</t>
    <rPh sb="0" eb="1">
      <t>ユタ</t>
    </rPh>
    <rPh sb="10" eb="12">
      <t>キキン</t>
    </rPh>
    <phoneticPr fontId="5"/>
  </si>
  <si>
    <t>地域福祉基金</t>
    <rPh sb="0" eb="6">
      <t>チイキフクシキキン</t>
    </rPh>
    <phoneticPr fontId="2"/>
  </si>
  <si>
    <t>観光振興基金</t>
    <rPh sb="0" eb="6">
      <t>カンコウシンコウキキン</t>
    </rPh>
    <phoneticPr fontId="2"/>
  </si>
  <si>
    <t>ふるさと創生基金</t>
    <rPh sb="4" eb="8">
      <t>ソウセイキキン</t>
    </rPh>
    <phoneticPr fontId="2"/>
  </si>
  <si>
    <t>泉野鯉勢子福祉基金</t>
    <rPh sb="0" eb="2">
      <t>イズミノ</t>
    </rPh>
    <rPh sb="2" eb="5">
      <t>リセコ</t>
    </rPh>
    <rPh sb="5" eb="9">
      <t>フクシキキン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</si>
  <si>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</si>
  <si>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</si>
  <si>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</si>
  <si>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</si>
  <si>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</si>
  <si>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土地開発公社が先行取得していた事業用地を令和４年度末に買い戻したことにより実質公債費比率が大幅に悪化した。事業用地の買戻しは一時的なものであるが、元利償還金額が増加傾向であり、今後も実質公債費比率は悪化する見込みである。これは、多くの施設において老朽化等による更新整備が増加し、地方債を活用して整備してきたことに起因している。一方で将来負担比率については、庁舎建設事業の完了や地方債の発行抑制等により令和３年度より改善したものの、類似団体との比較では依然と高い水準である。引き続き普通建設事業の見直しや実施時期の再検討等により地方債の発行抑制に努めていく必要がある。</t>
    <rPh sb="0" eb="2">
      <t>トチ</t>
    </rPh>
    <rPh sb="2" eb="6">
      <t>カイハツコウシャ</t>
    </rPh>
    <rPh sb="7" eb="9">
      <t>センコウ</t>
    </rPh>
    <rPh sb="9" eb="11">
      <t>シュトク</t>
    </rPh>
    <rPh sb="15" eb="19">
      <t>ジギョウヨウチ</t>
    </rPh>
    <rPh sb="20" eb="22">
      <t>レイワ</t>
    </rPh>
    <rPh sb="23" eb="25">
      <t>ネンド</t>
    </rPh>
    <rPh sb="25" eb="26">
      <t>マツ</t>
    </rPh>
    <rPh sb="27" eb="28">
      <t>カ</t>
    </rPh>
    <rPh sb="29" eb="30">
      <t>モド</t>
    </rPh>
    <rPh sb="37" eb="39">
      <t>ジッシツ</t>
    </rPh>
    <rPh sb="39" eb="44">
      <t>コウサイヒヒリツ</t>
    </rPh>
    <rPh sb="45" eb="47">
      <t>オオハバ</t>
    </rPh>
    <rPh sb="48" eb="50">
      <t>アッカ</t>
    </rPh>
    <rPh sb="53" eb="57">
      <t>ジギョウヨウチ</t>
    </rPh>
    <rPh sb="58" eb="60">
      <t>カイモド</t>
    </rPh>
    <rPh sb="73" eb="78">
      <t>ガンリショウカンキン</t>
    </rPh>
    <rPh sb="78" eb="79">
      <t>ガク</t>
    </rPh>
    <rPh sb="80" eb="82">
      <t>ゾウカ</t>
    </rPh>
    <rPh sb="82" eb="84">
      <t>ケイコウ</t>
    </rPh>
    <rPh sb="88" eb="90">
      <t>コンゴ</t>
    </rPh>
    <rPh sb="91" eb="96">
      <t>ジッシツコウサイヒ</t>
    </rPh>
    <rPh sb="96" eb="98">
      <t>ヒリツ</t>
    </rPh>
    <rPh sb="99" eb="101">
      <t>アッカ</t>
    </rPh>
    <rPh sb="103" eb="105">
      <t>ミコミ</t>
    </rPh>
    <rPh sb="114" eb="115">
      <t>オオ</t>
    </rPh>
    <rPh sb="117" eb="119">
      <t>シセツ</t>
    </rPh>
    <rPh sb="126" eb="127">
      <t>トウ</t>
    </rPh>
    <rPh sb="135" eb="137">
      <t>ゾウカ</t>
    </rPh>
    <rPh sb="156" eb="158">
      <t>キイン</t>
    </rPh>
    <rPh sb="163" eb="165">
      <t>イッポウ</t>
    </rPh>
    <rPh sb="166" eb="168">
      <t>ショウライ</t>
    </rPh>
    <rPh sb="168" eb="172">
      <t>フタンヒリツ</t>
    </rPh>
    <rPh sb="200" eb="202">
      <t>レイワ</t>
    </rPh>
    <rPh sb="203" eb="205">
      <t>ネンド</t>
    </rPh>
    <rPh sb="207" eb="209">
      <t>カイゼン</t>
    </rPh>
    <rPh sb="215" eb="219">
      <t>ルイジダンタイ</t>
    </rPh>
    <rPh sb="221" eb="223">
      <t>ヒカク</t>
    </rPh>
    <rPh sb="225" eb="227">
      <t>イゼン</t>
    </rPh>
    <rPh sb="228" eb="229">
      <t>タカ</t>
    </rPh>
    <rPh sb="230" eb="232">
      <t>スイジュン</t>
    </rPh>
    <rPh sb="236" eb="237">
      <t>ヒ</t>
    </rPh>
    <rPh sb="238" eb="239">
      <t>ツヅ</t>
    </rPh>
    <rPh sb="240" eb="242">
      <t>フツウ</t>
    </rPh>
    <rPh sb="242" eb="244">
      <t>ケンセツ</t>
    </rPh>
    <rPh sb="244" eb="246">
      <t>ジギョウ</t>
    </rPh>
    <rPh sb="247" eb="249">
      <t>ミナオ</t>
    </rPh>
    <rPh sb="251" eb="253">
      <t>ジッシ</t>
    </rPh>
    <rPh sb="253" eb="255">
      <t>ジキ</t>
    </rPh>
    <rPh sb="256" eb="259">
      <t>サイケントウ</t>
    </rPh>
    <rPh sb="259" eb="260">
      <t>トウ</t>
    </rPh>
    <rPh sb="263" eb="266">
      <t>チホウサイ</t>
    </rPh>
    <rPh sb="267" eb="269">
      <t>ハッコウ</t>
    </rPh>
    <rPh sb="269" eb="271">
      <t>ヨクセイ</t>
    </rPh>
    <rPh sb="272" eb="273">
      <t>ツト</t>
    </rPh>
    <rPh sb="277" eb="27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</si>
  <si>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</si>
  <si>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</si>
  <si>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</si>
  <si>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庁舎建設事業の完了や地方債の新規発行の抑制等により将来負担比率は減少したが、類似団体との比較では依然として高い水準である。また、有形固定資産減価償却率は類似団体との比較では低い水準であるものの、施設の老朽化の影響により令和３年度から悪化した。施設全体の老朽化が進み、多くの施設が更新の時期を迎えているため、今後も計画的に整備していく必要がある。引き続き各施設の必要性を見定めながら、施設の集約化・複合化や除却等を検討し、可能な限り地方債残高の増加を抑え、将来負担比率の減少に努めていく必要がある。</t>
    <rPh sb="0" eb="2">
      <t>チョウシャ</t>
    </rPh>
    <rPh sb="2" eb="4">
      <t>ケンセツ</t>
    </rPh>
    <rPh sb="4" eb="6">
      <t>ジギョウ</t>
    </rPh>
    <rPh sb="7" eb="9">
      <t>カンリョウ</t>
    </rPh>
    <rPh sb="10" eb="13">
      <t>チホウサイ</t>
    </rPh>
    <rPh sb="14" eb="16">
      <t>シンキ</t>
    </rPh>
    <rPh sb="16" eb="18">
      <t>ハッコウ</t>
    </rPh>
    <rPh sb="19" eb="21">
      <t>ヨクセイ</t>
    </rPh>
    <rPh sb="21" eb="22">
      <t>トウ</t>
    </rPh>
    <rPh sb="25" eb="27">
      <t>ショウライ</t>
    </rPh>
    <rPh sb="27" eb="31">
      <t>フタンヒリツ</t>
    </rPh>
    <rPh sb="32" eb="34">
      <t>ゲンショウ</t>
    </rPh>
    <rPh sb="38" eb="42">
      <t>ルイジダンタイ</t>
    </rPh>
    <rPh sb="44" eb="46">
      <t>ヒカク</t>
    </rPh>
    <rPh sb="48" eb="50">
      <t>イゼン</t>
    </rPh>
    <rPh sb="53" eb="54">
      <t>タカ</t>
    </rPh>
    <rPh sb="55" eb="57">
      <t>スイジュン</t>
    </rPh>
    <rPh sb="64" eb="70">
      <t>ユウケイコテイシサン</t>
    </rPh>
    <rPh sb="70" eb="75">
      <t>ゲンカショウキャクリツ</t>
    </rPh>
    <rPh sb="76" eb="80">
      <t>ルイジダンタイ</t>
    </rPh>
    <rPh sb="82" eb="84">
      <t>ヒカク</t>
    </rPh>
    <rPh sb="86" eb="87">
      <t>ヒク</t>
    </rPh>
    <rPh sb="88" eb="90">
      <t>スイジュン</t>
    </rPh>
    <rPh sb="97" eb="99">
      <t>シセツ</t>
    </rPh>
    <rPh sb="100" eb="103">
      <t>ロウキュウカ</t>
    </rPh>
    <rPh sb="104" eb="106">
      <t>エイキョウ</t>
    </rPh>
    <rPh sb="109" eb="111">
      <t>レイワ</t>
    </rPh>
    <rPh sb="112" eb="114">
      <t>ネンド</t>
    </rPh>
    <rPh sb="116" eb="118">
      <t>アッカ</t>
    </rPh>
    <rPh sb="121" eb="123">
      <t>シセツ</t>
    </rPh>
    <rPh sb="123" eb="125">
      <t>ゼンタイ</t>
    </rPh>
    <rPh sb="126" eb="129">
      <t>ロウキュウカ</t>
    </rPh>
    <rPh sb="130" eb="131">
      <t>スス</t>
    </rPh>
    <rPh sb="133" eb="134">
      <t>オオ</t>
    </rPh>
    <rPh sb="136" eb="138">
      <t>シセツ</t>
    </rPh>
    <rPh sb="139" eb="141">
      <t>コウシン</t>
    </rPh>
    <rPh sb="142" eb="144">
      <t>ジキ</t>
    </rPh>
    <rPh sb="145" eb="146">
      <t>ムカ</t>
    </rPh>
    <rPh sb="153" eb="155">
      <t>コンゴ</t>
    </rPh>
    <rPh sb="156" eb="159">
      <t>ケイカクテキ</t>
    </rPh>
    <rPh sb="160" eb="162">
      <t>セイビ</t>
    </rPh>
    <rPh sb="166" eb="168">
      <t>ヒツヨウ</t>
    </rPh>
    <rPh sb="172" eb="173">
      <t>ヒ</t>
    </rPh>
    <rPh sb="174" eb="175">
      <t>ツヅ</t>
    </rPh>
    <rPh sb="198" eb="201">
      <t>フクゴウカ</t>
    </rPh>
    <rPh sb="204" eb="205">
      <t>トウ</t>
    </rPh>
    <rPh sb="206" eb="208">
      <t>ケントウ</t>
    </rPh>
    <rPh sb="210" eb="212">
      <t>カノウ</t>
    </rPh>
    <rPh sb="213" eb="214">
      <t>カギ</t>
    </rPh>
    <rPh sb="215" eb="218">
      <t>チホウサイ</t>
    </rPh>
    <rPh sb="218" eb="220">
      <t>ザンダカ</t>
    </rPh>
    <rPh sb="221" eb="223">
      <t>ゾウカ</t>
    </rPh>
    <rPh sb="224" eb="225">
      <t>オサ</t>
    </rPh>
    <rPh sb="227" eb="233">
      <t>ショウライフタンヒリツ</t>
    </rPh>
    <rPh sb="234" eb="236">
      <t>ゲンショウ</t>
    </rPh>
    <rPh sb="237" eb="238">
      <t>ツト</t>
    </rPh>
    <rPh sb="242" eb="244">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</si>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</sst>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37E7-474A-A964-C3071F737A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117710</c:v>
                </c:pt>
                <c:pt idx="1">
                  <c:v>174304</c:v>
                </c:pt>
                <c:pt idx="2">
                  <c:v>235296</c:v>
                </c:pt>
                <c:pt idx="3">
                  <c:v>152223</c:v>
                </c:pt>
                <c:pt idx="4">
                  <c:v>132864</c:v>
                </c:pt>
              </c:numCache>
            </c:numRef>
          </c:val>
          <c:smooth val="0"/>
          <c:extLst>
            <c:ext xmlns:c16="http://schemas.microsoft.com/office/drawing/2014/chart" uri="{C3380CC4-5D6E-409C-BE32-E72D297353CC}">
              <c16:uniqueId val="{00000001-37E7-474A-A964-C3071F737A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10.89</c:v>
                </c:pt>
                <c:pt idx="1">
                  <c:v>10.77</c:v>
                </c:pt>
                <c:pt idx="2">
                  <c:v>21.57</c:v>
                </c:pt>
                <c:pt idx="3">
                  <c:v>22.51</c:v>
                </c:pt>
                <c:pt idx="4">
                  <c:v>16</c:v>
                </c:pt>
              </c:numCache>
            </c:numRef>
          </c:val>
          <c:extLst>
            <c:ext xmlns:c16="http://schemas.microsoft.com/office/drawing/2014/chart" uri="{C3380CC4-5D6E-409C-BE32-E72D297353CC}">
              <c16:uniqueId val="{00000000-74FE-4AAD-97BD-2D42F4A615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49.49</c:v>
                </c:pt>
                <c:pt idx="1">
                  <c:v>43.18</c:v>
                </c:pt>
                <c:pt idx="2">
                  <c:v>31.95</c:v>
                </c:pt>
                <c:pt idx="3">
                  <c:v>33.49</c:v>
                </c:pt>
                <c:pt idx="4">
                  <c:v>45.85</c:v>
                </c:pt>
              </c:numCache>
            </c:numRef>
          </c:val>
          <c:extLst>
            <c:ext xmlns:c16="http://schemas.microsoft.com/office/drawing/2014/chart" uri="{C3380CC4-5D6E-409C-BE32-E72D297353CC}">
              <c16:uniqueId val="{00000001-74FE-4AAD-97BD-2D42F4A615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-7.42</c:v>
                </c:pt>
                <c:pt idx="1">
                  <c:v>-11.79</c:v>
                </c:pt>
                <c:pt idx="2">
                  <c:v>-2.2599999999999998</c:v>
                </c:pt>
                <c:pt idx="3">
                  <c:v>-4.01</c:v>
                </c:pt>
                <c:pt idx="4">
                  <c:v>-7</c:v>
                </c:pt>
              </c:numCache>
            </c:numRef>
          </c:val>
          <c:smooth val="0"/>
          <c:extLst>
            <c:ext xmlns:c16="http://schemas.microsoft.com/office/drawing/2014/chart" uri="{C3380CC4-5D6E-409C-BE32-E72D297353CC}">
              <c16:uniqueId val="{00000002-74FE-4AAD-97BD-2D42F4A615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1D-4F21-8BA0-A34CD54BF2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1D-4F21-8BA0-A34CD54BF24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1D-4F21-8BA0-A34CD54BF248}"/>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1D-4F21-8BA0-A34CD54BF248}"/>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0.01</c:v>
                </c:pt>
                <c:pt idx="3">
                  <c:v>#N/A</c:v>
                </c:pt>
                <c:pt idx="4">
                  <c:v>0.03</c:v>
                </c:pt>
                <c:pt idx="5">
                  <c:v>#N/A</c:v>
                </c:pt>
                <c:pt idx="6">
                  <c:v>0.01</c:v>
                </c:pt>
                <c:pt idx="7">
                  <c:v>#N/A</c:v>
                </c:pt>
                <c:pt idx="8">
                  <c:v>#N/A</c:v>
                </c:pt>
                <c:pt idx="9">
                  <c:v>0</c:v>
                </c:pt>
              </c:numCache>
            </c:numRef>
          </c:val>
          <c:extLst>
            <c:ext xmlns:c16="http://schemas.microsoft.com/office/drawing/2014/chart" uri="{C3380CC4-5D6E-409C-BE32-E72D297353CC}">
              <c16:uniqueId val="{00000004-1E1D-4F21-8BA0-A34CD54BF24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0.04</c:v>
                </c:pt>
                <c:pt idx="8">
                  <c:v>#N/A</c:v>
                </c:pt>
                <c:pt idx="9">
                  <c:v>0.05</c:v>
                </c:pt>
              </c:numCache>
            </c:numRef>
          </c:val>
          <c:extLst>
            <c:ext xmlns:c16="http://schemas.microsoft.com/office/drawing/2014/chart" uri="{C3380CC4-5D6E-409C-BE32-E72D297353CC}">
              <c16:uniqueId val="{00000005-1E1D-4F21-8BA0-A34CD54BF248}"/>
            </c:ext>
          </c:extLst>
        </c:ser>
        <c:ser>
          <c:idx val="6"/>
          <c:order val="6"/>
          <c:tx>
            <c:strRef>
              <c:f>データシート!$A$33</c:f>
              <c:strCache>
                <c:ptCount val="1"/>
                <c:pt idx="0">
                  <c:v>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0.09</c:v>
                </c:pt>
                <c:pt idx="8">
                  <c:v>#N/A</c:v>
                </c:pt>
                <c:pt idx="9">
                  <c:v>0.17</c:v>
                </c:pt>
              </c:numCache>
            </c:numRef>
          </c:val>
          <c:extLst>
            <c:ext xmlns:c16="http://schemas.microsoft.com/office/drawing/2014/chart" uri="{C3380CC4-5D6E-409C-BE32-E72D297353CC}">
              <c16:uniqueId val="{00000006-1E1D-4F21-8BA0-A34CD54BF24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1.84</c:v>
                </c:pt>
                <c:pt idx="2">
                  <c:v>#N/A</c:v>
                </c:pt>
                <c:pt idx="3">
                  <c:v>1.58</c:v>
                </c:pt>
                <c:pt idx="4">
                  <c:v>#N/A</c:v>
                </c:pt>
                <c:pt idx="5">
                  <c:v>1.78</c:v>
                </c:pt>
                <c:pt idx="6">
                  <c:v>#N/A</c:v>
                </c:pt>
                <c:pt idx="7">
                  <c:v>1.2</c:v>
                </c:pt>
                <c:pt idx="8">
                  <c:v>#N/A</c:v>
                </c:pt>
                <c:pt idx="9">
                  <c:v>1.01</c:v>
                </c:pt>
              </c:numCache>
            </c:numRef>
          </c:val>
          <c:extLst>
            <c:ext xmlns:c16="http://schemas.microsoft.com/office/drawing/2014/chart" uri="{C3380CC4-5D6E-409C-BE32-E72D297353CC}">
              <c16:uniqueId val="{00000007-1E1D-4F21-8BA0-A34CD54BF24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1.58</c:v>
                </c:pt>
                <c:pt idx="2">
                  <c:v>#N/A</c:v>
                </c:pt>
                <c:pt idx="3">
                  <c:v>1.75</c:v>
                </c:pt>
                <c:pt idx="4">
                  <c:v>#N/A</c:v>
                </c:pt>
                <c:pt idx="5">
                  <c:v>2.38</c:v>
                </c:pt>
                <c:pt idx="6">
                  <c:v>#N/A</c:v>
                </c:pt>
                <c:pt idx="7">
                  <c:v>3.56</c:v>
                </c:pt>
                <c:pt idx="8">
                  <c:v>#N/A</c:v>
                </c:pt>
                <c:pt idx="9">
                  <c:v>4.49</c:v>
                </c:pt>
              </c:numCache>
            </c:numRef>
          </c:val>
          <c:extLst>
            <c:ext xmlns:c16="http://schemas.microsoft.com/office/drawing/2014/chart" uri="{C3380CC4-5D6E-409C-BE32-E72D297353CC}">
              <c16:uniqueId val="{00000008-1E1D-4F21-8BA0-A34CD54BF2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10.89</c:v>
                </c:pt>
                <c:pt idx="2">
                  <c:v>#N/A</c:v>
                </c:pt>
                <c:pt idx="3">
                  <c:v>10.77</c:v>
                </c:pt>
                <c:pt idx="4">
                  <c:v>#N/A</c:v>
                </c:pt>
                <c:pt idx="5">
                  <c:v>21.56</c:v>
                </c:pt>
                <c:pt idx="6">
                  <c:v>#N/A</c:v>
                </c:pt>
                <c:pt idx="7">
                  <c:v>22.5</c:v>
                </c:pt>
                <c:pt idx="8">
                  <c:v>#N/A</c:v>
                </c:pt>
                <c:pt idx="9">
                  <c:v>16</c:v>
                </c:pt>
              </c:numCache>
            </c:numRef>
          </c:val>
          <c:extLst>
            <c:ext xmlns:c16="http://schemas.microsoft.com/office/drawing/2014/chart" uri="{C3380CC4-5D6E-409C-BE32-E72D297353CC}">
              <c16:uniqueId val="{00000009-1E1D-4F21-8BA0-A34CD54BF2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709</c:v>
                </c:pt>
                <c:pt idx="5">
                  <c:v>731</c:v>
                </c:pt>
                <c:pt idx="8">
                  <c:v>804</c:v>
                </c:pt>
                <c:pt idx="11">
                  <c:v>887</c:v>
                </c:pt>
                <c:pt idx="14">
                  <c:v>919</c:v>
                </c:pt>
              </c:numCache>
            </c:numRef>
          </c:val>
          <c:extLst>
            <c:ext xmlns:c16="http://schemas.microsoft.com/office/drawing/2014/chart" uri="{C3380CC4-5D6E-409C-BE32-E72D297353CC}">
              <c16:uniqueId val="{00000000-6147-422A-A987-802E402461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47-422A-A987-802E402461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2</c:v>
                </c:pt>
                <c:pt idx="9">
                  <c:v>1</c:v>
                </c:pt>
                <c:pt idx="12">
                  <c:v>220</c:v>
                </c:pt>
              </c:numCache>
            </c:numRef>
          </c:val>
          <c:extLst>
            <c:ext xmlns:c16="http://schemas.microsoft.com/office/drawing/2014/chart" uri="{C3380CC4-5D6E-409C-BE32-E72D297353CC}">
              <c16:uniqueId val="{00000002-6147-422A-A987-802E402461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121</c:v>
                </c:pt>
                <c:pt idx="3">
                  <c:v>113</c:v>
                </c:pt>
                <c:pt idx="6">
                  <c:v>112</c:v>
                </c:pt>
                <c:pt idx="9">
                  <c:v>114</c:v>
                </c:pt>
                <c:pt idx="12">
                  <c:v>108</c:v>
                </c:pt>
              </c:numCache>
            </c:numRef>
          </c:val>
          <c:extLst>
            <c:ext xmlns:c16="http://schemas.microsoft.com/office/drawing/2014/chart" uri="{C3380CC4-5D6E-409C-BE32-E72D297353CC}">
              <c16:uniqueId val="{00000003-6147-422A-A987-802E402461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c:v>
                </c:pt>
                <c:pt idx="3">
                  <c:v>15</c:v>
                </c:pt>
                <c:pt idx="6">
                  <c:v>14</c:v>
                </c:pt>
                <c:pt idx="9">
                  <c:v>13</c:v>
                </c:pt>
                <c:pt idx="12">
                  <c:v>10</c:v>
                </c:pt>
              </c:numCache>
            </c:numRef>
          </c:val>
          <c:extLst>
            <c:ext xmlns:c16="http://schemas.microsoft.com/office/drawing/2014/chart" uri="{C3380CC4-5D6E-409C-BE32-E72D297353CC}">
              <c16:uniqueId val="{00000004-6147-422A-A987-802E402461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47-422A-A987-802E402461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47-422A-A987-802E402461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904</c:v>
                </c:pt>
                <c:pt idx="3">
                  <c:v>933</c:v>
                </c:pt>
                <c:pt idx="6">
                  <c:v>1009</c:v>
                </c:pt>
                <c:pt idx="9">
                  <c:v>1172</c:v>
                </c:pt>
                <c:pt idx="12">
                  <c:v>1263</c:v>
                </c:pt>
              </c:numCache>
            </c:numRef>
          </c:val>
          <c:extLst>
            <c:ext xmlns:c16="http://schemas.microsoft.com/office/drawing/2014/chart" uri="{C3380CC4-5D6E-409C-BE32-E72D297353CC}">
              <c16:uniqueId val="{00000007-6147-422A-A987-802E402461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334</c:v>
                </c:pt>
                <c:pt idx="2">
                  <c:v>#N/A</c:v>
                </c:pt>
                <c:pt idx="3">
                  <c:v>#N/A</c:v>
                </c:pt>
                <c:pt idx="4">
                  <c:v>332</c:v>
                </c:pt>
                <c:pt idx="5">
                  <c:v>#N/A</c:v>
                </c:pt>
                <c:pt idx="6">
                  <c:v>#N/A</c:v>
                </c:pt>
                <c:pt idx="7">
                  <c:v>333</c:v>
                </c:pt>
                <c:pt idx="8">
                  <c:v>#N/A</c:v>
                </c:pt>
                <c:pt idx="9">
                  <c:v>#N/A</c:v>
                </c:pt>
                <c:pt idx="10">
                  <c:v>413</c:v>
                </c:pt>
                <c:pt idx="11">
                  <c:v>#N/A</c:v>
                </c:pt>
                <c:pt idx="12">
                  <c:v>#N/A</c:v>
                </c:pt>
                <c:pt idx="13">
                  <c:v>682</c:v>
                </c:pt>
                <c:pt idx="14">
                  <c:v>#N/A</c:v>
                </c:pt>
              </c:numCache>
            </c:numRef>
          </c:val>
          <c:smooth val="0"/>
          <c:extLst>
            <c:ext xmlns:c16="http://schemas.microsoft.com/office/drawing/2014/chart" uri="{C3380CC4-5D6E-409C-BE32-E72D297353CC}">
              <c16:uniqueId val="{00000008-6147-422A-A987-802E402461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8427</c:v>
                </c:pt>
                <c:pt idx="5">
                  <c:v>9353</c:v>
                </c:pt>
                <c:pt idx="8">
                  <c:v>9715</c:v>
                </c:pt>
                <c:pt idx="11">
                  <c:v>9406</c:v>
                </c:pt>
                <c:pt idx="14">
                  <c:v>9244</c:v>
                </c:pt>
              </c:numCache>
            </c:numRef>
          </c:val>
          <c:extLst>
            <c:ext xmlns:c16="http://schemas.microsoft.com/office/drawing/2014/chart" uri="{C3380CC4-5D6E-409C-BE32-E72D297353CC}">
              <c16:uniqueId val="{00000000-B93B-46FC-8DCF-5F47D29E5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332</c:v>
                </c:pt>
                <c:pt idx="5">
                  <c:v>562</c:v>
                </c:pt>
                <c:pt idx="8">
                  <c:v>686</c:v>
                </c:pt>
                <c:pt idx="11">
                  <c:v>731</c:v>
                </c:pt>
                <c:pt idx="14">
                  <c:v>676</c:v>
                </c:pt>
              </c:numCache>
            </c:numRef>
          </c:val>
          <c:extLst>
            <c:ext xmlns:c16="http://schemas.microsoft.com/office/drawing/2014/chart" uri="{C3380CC4-5D6E-409C-BE32-E72D297353CC}">
              <c16:uniqueId val="{00000001-B93B-46FC-8DCF-5F47D29E5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3586</c:v>
                </c:pt>
                <c:pt idx="5">
                  <c:v>3577</c:v>
                </c:pt>
                <c:pt idx="8">
                  <c:v>2753</c:v>
                </c:pt>
                <c:pt idx="11">
                  <c:v>3084</c:v>
                </c:pt>
                <c:pt idx="14">
                  <c:v>3754</c:v>
                </c:pt>
              </c:numCache>
            </c:numRef>
          </c:val>
          <c:extLst>
            <c:ext xmlns:c16="http://schemas.microsoft.com/office/drawing/2014/chart" uri="{C3380CC4-5D6E-409C-BE32-E72D297353CC}">
              <c16:uniqueId val="{00000002-B93B-46FC-8DCF-5F47D29E5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3B-46FC-8DCF-5F47D29E5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3B-46FC-8DCF-5F47D29E5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200</c:v>
                </c:pt>
                <c:pt idx="9">
                  <c:v>204</c:v>
                </c:pt>
                <c:pt idx="12">
                  <c:v>0</c:v>
                </c:pt>
              </c:numCache>
            </c:numRef>
          </c:val>
          <c:extLst>
            <c:ext xmlns:c16="http://schemas.microsoft.com/office/drawing/2014/chart" uri="{C3380CC4-5D6E-409C-BE32-E72D297353CC}">
              <c16:uniqueId val="{00000005-B93B-46FC-8DCF-5F47D29E5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1381</c:v>
                </c:pt>
                <c:pt idx="3">
                  <c:v>1280</c:v>
                </c:pt>
                <c:pt idx="6">
                  <c:v>1198</c:v>
                </c:pt>
                <c:pt idx="9">
                  <c:v>1101</c:v>
                </c:pt>
                <c:pt idx="12">
                  <c:v>1028</c:v>
                </c:pt>
              </c:numCache>
            </c:numRef>
          </c:val>
          <c:extLst>
            <c:ext xmlns:c16="http://schemas.microsoft.com/office/drawing/2014/chart" uri="{C3380CC4-5D6E-409C-BE32-E72D297353CC}">
              <c16:uniqueId val="{00000006-B93B-46FC-8DCF-5F47D29E5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1606</c:v>
                </c:pt>
                <c:pt idx="3">
                  <c:v>1182</c:v>
                </c:pt>
                <c:pt idx="6">
                  <c:v>1101</c:v>
                </c:pt>
                <c:pt idx="9">
                  <c:v>1025</c:v>
                </c:pt>
                <c:pt idx="12">
                  <c:v>945</c:v>
                </c:pt>
              </c:numCache>
            </c:numRef>
          </c:val>
          <c:extLst>
            <c:ext xmlns:c16="http://schemas.microsoft.com/office/drawing/2014/chart" uri="{C3380CC4-5D6E-409C-BE32-E72D297353CC}">
              <c16:uniqueId val="{00000007-B93B-46FC-8DCF-5F47D29E5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c:v>
                </c:pt>
                <c:pt idx="3">
                  <c:v>40</c:v>
                </c:pt>
                <c:pt idx="6">
                  <c:v>31</c:v>
                </c:pt>
                <c:pt idx="9">
                  <c:v>19</c:v>
                </c:pt>
                <c:pt idx="12">
                  <c:v>10</c:v>
                </c:pt>
              </c:numCache>
            </c:numRef>
          </c:val>
          <c:extLst>
            <c:ext xmlns:c16="http://schemas.microsoft.com/office/drawing/2014/chart" uri="{C3380CC4-5D6E-409C-BE32-E72D297353CC}">
              <c16:uniqueId val="{00000008-B93B-46FC-8DCF-5F47D29E5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216</c:v>
                </c:pt>
                <c:pt idx="3">
                  <c:v>214</c:v>
                </c:pt>
                <c:pt idx="6">
                  <c:v>4</c:v>
                </c:pt>
                <c:pt idx="9">
                  <c:v>2</c:v>
                </c:pt>
                <c:pt idx="12">
                  <c:v>1</c:v>
                </c:pt>
              </c:numCache>
            </c:numRef>
          </c:val>
          <c:extLst>
            <c:ext xmlns:c16="http://schemas.microsoft.com/office/drawing/2014/chart" uri="{C3380CC4-5D6E-409C-BE32-E72D297353CC}">
              <c16:uniqueId val="{00000009-B93B-46FC-8DCF-5F47D29E5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10307</c:v>
                </c:pt>
                <c:pt idx="3">
                  <c:v>11335</c:v>
                </c:pt>
                <c:pt idx="6">
                  <c:v>12612</c:v>
                </c:pt>
                <c:pt idx="9">
                  <c:v>13015</c:v>
                </c:pt>
                <c:pt idx="12">
                  <c:v>12693</c:v>
                </c:pt>
              </c:numCache>
            </c:numRef>
          </c:val>
          <c:extLst>
            <c:ext xmlns:c16="http://schemas.microsoft.com/office/drawing/2014/chart" uri="{C3380CC4-5D6E-409C-BE32-E72D297353CC}">
              <c16:uniqueId val="{0000000A-B93B-46FC-8DCF-5F47D29E51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1218</c:v>
                </c:pt>
                <c:pt idx="2">
                  <c:v>#N/A</c:v>
                </c:pt>
                <c:pt idx="3">
                  <c:v>#N/A</c:v>
                </c:pt>
                <c:pt idx="4">
                  <c:v>559</c:v>
                </c:pt>
                <c:pt idx="5">
                  <c:v>#N/A</c:v>
                </c:pt>
                <c:pt idx="6">
                  <c:v>#N/A</c:v>
                </c:pt>
                <c:pt idx="7">
                  <c:v>1992</c:v>
                </c:pt>
                <c:pt idx="8">
                  <c:v>#N/A</c:v>
                </c:pt>
                <c:pt idx="9">
                  <c:v>#N/A</c:v>
                </c:pt>
                <c:pt idx="10">
                  <c:v>2144</c:v>
                </c:pt>
                <c:pt idx="11">
                  <c:v>#N/A</c:v>
                </c:pt>
                <c:pt idx="12">
                  <c:v>#N/A</c:v>
                </c:pt>
                <c:pt idx="13">
                  <c:v>1002</c:v>
                </c:pt>
                <c:pt idx="14">
                  <c:v>#N/A</c:v>
                </c:pt>
              </c:numCache>
            </c:numRef>
          </c:val>
          <c:smooth val="0"/>
          <c:extLst>
            <c:ext xmlns:c16="http://schemas.microsoft.com/office/drawing/2014/chart" uri="{C3380CC4-5D6E-409C-BE32-E72D297353CC}">
              <c16:uniqueId val="{0000000B-B93B-46FC-8DCF-5F47D29E51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1617</c:v>
                </c:pt>
                <c:pt idx="1">
                  <c:v>1818</c:v>
                </c:pt>
                <c:pt idx="2">
                  <c:v>2432</c:v>
                </c:pt>
              </c:numCache>
            </c:numRef>
          </c:val>
          <c:extLst>
            <c:ext xmlns:c16="http://schemas.microsoft.com/office/drawing/2014/chart" uri="{C3380CC4-5D6E-409C-BE32-E72D297353CC}">
              <c16:uniqueId val="{00000000-9F2C-459F-A3BF-7CA90382CF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9F2C-459F-A3BF-7CA90382CF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745</c:v>
                </c:pt>
                <c:pt idx="1">
                  <c:v>810</c:v>
                </c:pt>
                <c:pt idx="2">
                  <c:v>826</c:v>
                </c:pt>
              </c:numCache>
            </c:numRef>
          </c:val>
          <c:extLst>
            <c:ext xmlns:c16="http://schemas.microsoft.com/office/drawing/2014/chart" uri="{C3380CC4-5D6E-409C-BE32-E72D297353CC}">
              <c16:uniqueId val="{00000002-9F2C-459F-A3BF-7CA90382CF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{6E13A62F-C3D9-4B5A-BE57-619E6A4845F8}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F1-4AD0-96D4-2537EEDF2F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{EB881A33-1156-4EC4-8F53-E6B9B4DA1D2B}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F1-4AD0-96D4-2537EEDF2F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{A13A8834-5E65-4EAB-BC36-D8F0A6C4704D}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F1-4AD0-96D4-2537EEDF2F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{891014F2-B859-4046-851D-F5877B6FA618}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F1-4AD0-96D4-2537EEDF2F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{337D3D12-3954-4845-AC52-EE596E1AF6B0}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F1-4AD0-96D4-2537EEDF2F8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{D1D7B151-CB38-4656-8F71-188D82A8287B}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F1-4AD0-96D4-2537EEDF2F8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{477131FC-0D56-4CBA-B074-D9D65BD34E02}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F1-4AD0-96D4-2537EEDF2F8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{E0433B74-4878-4637-B04F-836E1D1C443F}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F1-4AD0-96D4-2537EEDF2F8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{44C7EAC6-C7C8-46D8-96EA-A47B345F52F0}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F1-4AD0-96D4-2537EEDF2F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59.3</c:v>
                </c:pt>
                <c:pt idx="16">
                  <c:v>59.9</c:v>
                </c:pt>
                <c:pt idx="24">
                  <c:v>56.7</c:v>
                </c:pt>
                <c:pt idx="32">
                  <c:v>58.3</c:v>
                </c:pt>
              </c:numCache>
            </c:numRef>
          </c:xVal>
          <c:yVal>
            <c:numRef>
              <c:f>公会計指標分析・財政指標組合せ分析表!$BP$51:$DC$51</c:f>
              <c:numCache>
                <c:formatCode>#,##0.0;"▲ "#,##0.0</c:formatCode>
                <c:ptCount val="40"/>
                <c:pt idx="0">
                  <c:v>30</c:v>
                </c:pt>
                <c:pt idx="8">
                  <c:v>13.8</c:v>
                </c:pt>
                <c:pt idx="16">
                  <c:v>46.6</c:v>
                </c:pt>
                <c:pt idx="24">
                  <c:v>46.9</c:v>
                </c:pt>
                <c:pt idx="32">
                  <c:v>22.7</c:v>
                </c:pt>
              </c:numCache>
            </c:numRef>
          </c:yVal>
          <c:smooth val="0"/>
          <c:extLst>
            <c:ext xmlns:c16="http://schemas.microsoft.com/office/drawing/2014/chart" uri="{C3380CC4-5D6E-409C-BE32-E72D297353CC}">
              <c16:uniqueId val="{00000009-0EF1-4AD0-96D4-2537EEDF2F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{79BDC760-6C51-4800-BA31-36FAFD16E39D}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F1-4AD0-96D4-2537EEDF2F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{704D201A-7BDA-4B63-A014-9BE924DFBBAB}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F1-4AD0-96D4-2537EEDF2F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{056729B2-387A-4DB5-9554-E007F25AD870}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F1-4AD0-96D4-2537EEDF2F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{3D52C39A-F860-46A8-B4AB-18AB29443493}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F1-4AD0-96D4-2537EEDF2F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{63F87A12-17B0-4F5A-8239-0279B977916E}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F1-4AD0-96D4-2537EEDF2F8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{65B81602-A615-4BF9-AA75-2AC24801CF11}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F1-4AD0-96D4-2537EEDF2F8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{2EEBAB8E-AB7D-46D8-BA56-AE2D0D859B47}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F1-4AD0-96D4-2537EEDF2F8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{D6B3871C-8220-41E9-9F8B-CBA302653998}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F1-4AD0-96D4-2537EEDF2F8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{72F9B920-2363-4A15-AD74-3A6594E209D4}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F1-4AD0-96D4-2537EEDF2F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0EF1-4AD0-96D4-2537EEDF2F85}"/>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{A91F36A1-18F6-4D7B-98F7-CC0FE807D4D3}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26F-48B4-BF88-A2DC16D48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{FBB778C5-DB44-45F2-A76F-7ADD9928B771}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6F-48B4-BF88-A2DC16D48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{ED60DB7F-2DAF-480C-BEEA-D3C058F15F3C}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6F-48B4-BF88-A2DC16D48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{CB84523E-8FF7-4325-8C1F-8F10CE275EA3}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6F-48B4-BF88-A2DC16D48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{14352E9D-75F8-4763-83AD-0CEC6210872D}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6F-48B4-BF88-A2DC16D4853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{F7C52CDB-CD16-4D34-B861-22D4CA4B788F}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26F-48B4-BF88-A2DC16D4853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{C4F72B3D-BD56-4ED3-B9EB-329642BDA112}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26F-48B4-BF88-A2DC16D4853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{C414B4AA-85D2-4779-BF6C-0638206E6EB2}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26F-48B4-BF88-A2DC16D4853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{513C28B2-ED9C-4FE4-AC72-658C274D6CF6}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26F-48B4-BF88-A2DC16D48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7.6</c:v>
                </c:pt>
                <c:pt idx="16">
                  <c:v>8</c:v>
                </c:pt>
                <c:pt idx="24">
                  <c:v>8.3000000000000007</c:v>
                </c:pt>
                <c:pt idx="32">
                  <c:v>10.7</c:v>
                </c:pt>
              </c:numCache>
            </c:numRef>
          </c:xVal>
          <c:yVal>
            <c:numRef>
              <c:f>公会計指標分析・財政指標組合せ分析表!$BP$73:$DC$73</c:f>
              <c:numCache>
                <c:formatCode>#,##0.0;"▲ "#,##0.0</c:formatCode>
                <c:ptCount val="40"/>
                <c:pt idx="0">
                  <c:v>30</c:v>
                </c:pt>
                <c:pt idx="8">
                  <c:v>13.8</c:v>
                </c:pt>
                <c:pt idx="16">
                  <c:v>46.6</c:v>
                </c:pt>
                <c:pt idx="24">
                  <c:v>46.9</c:v>
                </c:pt>
                <c:pt idx="32">
                  <c:v>22.7</c:v>
                </c:pt>
              </c:numCache>
            </c:numRef>
          </c:yVal>
          <c:smooth val="0"/>
          <c:extLst>
            <c:ext xmlns:c16="http://schemas.microsoft.com/office/drawing/2014/chart" uri="{C3380CC4-5D6E-409C-BE32-E72D297353CC}">
              <c16:uniqueId val="{00000009-D26F-48B4-BF88-A2DC16D48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355182898637094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{0773C34C-72DE-47A3-9732-A1357915B54B}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26F-48B4-BF88-A2DC16D48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{3682A597-CF04-49A0-B09F-1F5AACD1FD1E}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6F-48B4-BF88-A2DC16D48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{DC135E30-070C-4605-8335-A51D57FF8858}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6F-48B4-BF88-A2DC16D48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{18486474-C784-4A60-A213-84512D23B121}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6F-48B4-BF88-A2DC16D48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{4E92926C-6C0C-4EE9-91D3-7565E515AC0A}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6F-48B4-BF88-A2DC16D48533}"/>
                </c:ext>
              </c:extLst>
            </c:dLbl>
            <c:dLbl>
              <c:idx val="8"/>
              <c:layout>
                <c:manualLayout>
                  <c:x val="0"/>
                  <c:y val="3.566836791658646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{1808D9CD-69F7-4EF9-A9F1-D5E62FC09FCB}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26F-48B4-BF88-A2DC16D4853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{898183CD-720D-49F3-9996-0FE804997011}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26F-48B4-BF88-A2DC16D48533}"/>
                </c:ext>
              </c:extLst>
            </c:dLbl>
            <c:dLbl>
              <c:idx val="24"/>
              <c:layout>
                <c:manualLayout>
                  <c:x val="0"/>
                  <c:y val="4.351647056970066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{E0B65841-ACAA-4597-9BA8-52EEA97C31A1}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26F-48B4-BF88-A2DC16D48533}"/>
                </c:ext>
              </c:extLst>
            </c:dLbl>
            <c:dLbl>
              <c:idx val="32"/>
              <c:layout>
                <c:manualLayout>
                  <c:x val="0"/>
                  <c:y val="-4.0829655587650447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{C4471B3D-AD53-4AFC-AA0F-1C48EA667B86}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26F-48B4-BF88-A2DC16D48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D26F-48B4-BF88-A2DC16D4853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ふるさと納税制度の推進や遊休施設の利活用等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514850" y="6181392"/>
          <a:ext cx="0" cy="1267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458470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42595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106741</xdr:rowOff>
    </xdr:to>
    <xdr:cxnSp macro="">
      <xdr:nvCxnSpPr>
        <xdr:cNvPr id="70" name="直線コネクタ 69"/>
        <xdr:cNvCxnSpPr/>
      </xdr:nvCxnSpPr>
      <xdr:spPr>
        <a:xfrm>
          <a:off x="3752850" y="7292279"/>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4584700" y="6990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464050" y="714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83759</xdr:rowOff>
    </xdr:to>
    <xdr:cxnSp macro="">
      <xdr:nvCxnSpPr>
        <xdr:cNvPr id="73" name="直線コネクタ 72"/>
        <xdr:cNvCxnSpPr/>
      </xdr:nvCxnSpPr>
      <xdr:spPr>
        <a:xfrm>
          <a:off x="2940050" y="7269298"/>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3702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409950" y="690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a:off x="2127250" y="7257808"/>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28892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597150" y="68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333500" y="72578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095500" y="7095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784350" y="68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971550" y="68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46405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4584700" y="723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3702050" y="72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409950" y="732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28892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5971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095500" y="7210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784350" y="72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282700" y="7210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971550" y="72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経常的経費は、小豆地区広域行政事務組合負担金などの補助費等の増加に加え、施設の更新整備に係る地方債発行額が高水準で推移しているため、元利償還金についても増加している。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経常的収入は、町民税や入湯税などの増加により、新型コロナウイルス感染症による影響の緩和が見て取れる。しかし、普通交付税において、臨時財政対策債振替額の減少により、交付額は増加したものの、臨時財政対策債発行可能額が大きく減少したため、比率が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今後も、大型の公共事業が継続する見込みであるため、引き続き徹底した事業の見直し等が重要である。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514850" y="9894358"/>
          <a:ext cx="0" cy="1437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4584700" y="113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425950" y="11331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4584700" y="964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425950" y="9894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73025</xdr:rowOff>
    </xdr:to>
    <xdr:cxnSp macro="">
      <xdr:nvCxnSpPr>
        <xdr:cNvPr id="133" name="直線コネクタ 132"/>
        <xdr:cNvCxnSpPr/>
      </xdr:nvCxnSpPr>
      <xdr:spPr>
        <a:xfrm>
          <a:off x="3752850" y="10828655"/>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xdr:cNvSpPr txBox="1"/>
      </xdr:nvSpPr>
      <xdr:spPr>
        <a:xfrm>
          <a:off x="4584700" y="1065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464050" y="1080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109220</xdr:rowOff>
    </xdr:to>
    <xdr:cxnSp macro="">
      <xdr:nvCxnSpPr>
        <xdr:cNvPr id="136" name="直線コネクタ 135"/>
        <xdr:cNvCxnSpPr/>
      </xdr:nvCxnSpPr>
      <xdr:spPr>
        <a:xfrm flipV="1">
          <a:off x="2940050" y="10828655"/>
          <a:ext cx="8128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3702050" y="106771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409950" y="1044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157480</xdr:rowOff>
    </xdr:to>
    <xdr:cxnSp macro="">
      <xdr:nvCxnSpPr>
        <xdr:cNvPr id="139" name="直線コネクタ 138"/>
        <xdr:cNvCxnSpPr/>
      </xdr:nvCxnSpPr>
      <xdr:spPr>
        <a:xfrm flipV="1">
          <a:off x="2127250" y="1100582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2889250" y="108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5971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157480</xdr:rowOff>
    </xdr:to>
    <xdr:cxnSp macro="">
      <xdr:nvCxnSpPr>
        <xdr:cNvPr id="142" name="直線コネクタ 141"/>
        <xdr:cNvCxnSpPr/>
      </xdr:nvCxnSpPr>
      <xdr:spPr>
        <a:xfrm>
          <a:off x="1333500" y="10969625"/>
          <a:ext cx="79375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095500" y="109027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784350" y="1067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282700" y="10858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971550" y="1063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52" name="楕円 151"/>
        <xdr:cNvSpPr/>
      </xdr:nvSpPr>
      <xdr:spPr>
        <a:xfrm>
          <a:off x="446405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53" name="財政構造の弾力性該当値テキスト"/>
        <xdr:cNvSpPr txBox="1"/>
      </xdr:nvSpPr>
      <xdr:spPr>
        <a:xfrm>
          <a:off x="4584700" y="108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4" name="楕円 153"/>
        <xdr:cNvSpPr/>
      </xdr:nvSpPr>
      <xdr:spPr>
        <a:xfrm>
          <a:off x="370205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5" name="テキスト ボックス 154"/>
        <xdr:cNvSpPr txBox="1"/>
      </xdr:nvSpPr>
      <xdr:spPr>
        <a:xfrm>
          <a:off x="3409950" y="1086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6" name="楕円 155"/>
        <xdr:cNvSpPr/>
      </xdr:nvSpPr>
      <xdr:spPr>
        <a:xfrm>
          <a:off x="288925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7" name="テキスト ボックス 156"/>
        <xdr:cNvSpPr txBox="1"/>
      </xdr:nvSpPr>
      <xdr:spPr>
        <a:xfrm>
          <a:off x="2597150" y="1104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8" name="楕円 157"/>
        <xdr:cNvSpPr/>
      </xdr:nvSpPr>
      <xdr:spPr>
        <a:xfrm>
          <a:off x="2095500" y="11003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9" name="テキスト ボックス 158"/>
        <xdr:cNvSpPr txBox="1"/>
      </xdr:nvSpPr>
      <xdr:spPr>
        <a:xfrm>
          <a:off x="1784350" y="1108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xdr:cNvSpPr/>
      </xdr:nvSpPr>
      <xdr:spPr>
        <a:xfrm>
          <a:off x="1282700" y="10918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xdr:cNvSpPr txBox="1"/>
      </xdr:nvSpPr>
      <xdr:spPr>
        <a:xfrm>
          <a:off x="971550" y="1100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類似団体平均より少なく、任期の定めのない常勤職員に係る人件費は、類似団体平均を下回っているが、会計年度任用職員（パートタイム）に係る人件費が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また、補助費等、公債費、普通建設事業費が類似団体平均を大きく上回っている。これは、老朽化施設の更新整備や小豆地区広域行政事務組合への負担金の増加によるものである。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各種経費について、効率化及び最適化を図るため、類似団体との比較検討を行う必要がある。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514850" y="13507791"/>
          <a:ext cx="0" cy="15238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4584700" y="150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425950" y="1503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4584700" y="132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425950" y="13507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83614</xdr:rowOff>
    </xdr:from>
    <xdr:to>
      <xdr:col>23</xdr:col>
      <xdr:colOff>133350</xdr:colOff>
      <xdr:row>82</xdr:row>
      <xdr:rowOff>94542</xdr:rowOff>
    </xdr:to>
    <xdr:cxnSp macro="">
      <xdr:nvCxnSpPr>
        <xdr:cNvPr id="198" name="直線コネクタ 197"/>
        <xdr:cNvCxnSpPr/>
      </xdr:nvCxnSpPr>
      <xdr:spPr>
        <a:xfrm flipV="1">
          <a:off x="3752850" y="13830094"/>
          <a:ext cx="762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4584700" y="1362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464050" y="1377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19696</xdr:rowOff>
    </xdr:from>
    <xdr:to>
      <xdr:col>19</xdr:col>
      <xdr:colOff>133350</xdr:colOff>
      <xdr:row>82</xdr:row>
      <xdr:rowOff>94542</xdr:rowOff>
    </xdr:to>
    <xdr:cxnSp macro="">
      <xdr:nvCxnSpPr>
        <xdr:cNvPr id="201" name="直線コネクタ 200"/>
        <xdr:cNvCxnSpPr/>
      </xdr:nvCxnSpPr>
      <xdr:spPr>
        <a:xfrm>
          <a:off x="2940050" y="13766176"/>
          <a:ext cx="8128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3702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409950" y="1351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138974</xdr:rowOff>
    </xdr:from>
    <xdr:to>
      <xdr:col>15</xdr:col>
      <xdr:colOff>82550</xdr:colOff>
      <xdr:row>82</xdr:row>
      <xdr:rowOff>19696</xdr:rowOff>
    </xdr:to>
    <xdr:cxnSp macro="">
      <xdr:nvCxnSpPr>
        <xdr:cNvPr id="204" name="直線コネクタ 203"/>
        <xdr:cNvCxnSpPr/>
      </xdr:nvCxnSpPr>
      <xdr:spPr>
        <a:xfrm>
          <a:off x="2127250" y="13717814"/>
          <a:ext cx="8128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28892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597150" y="138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81166</xdr:rowOff>
    </xdr:from>
    <xdr:to>
      <xdr:col>11</xdr:col>
      <xdr:colOff>31750</xdr:colOff>
      <xdr:row>81</xdr:row>
      <xdr:rowOff>138974</xdr:rowOff>
    </xdr:to>
    <xdr:cxnSp macro="">
      <xdr:nvCxnSpPr>
        <xdr:cNvPr id="207" name="直線コネクタ 206"/>
        <xdr:cNvCxnSpPr/>
      </xdr:nvCxnSpPr>
      <xdr:spPr>
        <a:xfrm>
          <a:off x="1333500" y="13660006"/>
          <a:ext cx="79375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095500" y="13685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784350" y="1376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282700" y="1365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971550" y="137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32814</xdr:rowOff>
    </xdr:from>
    <xdr:to>
      <xdr:col>23</xdr:col>
      <xdr:colOff>184150</xdr:colOff>
      <xdr:row>82</xdr:row>
      <xdr:rowOff>134414</xdr:rowOff>
    </xdr:to>
    <xdr:sp macro="" textlink="">
      <xdr:nvSpPr>
        <xdr:cNvPr id="217" name="楕円 216"/>
        <xdr:cNvSpPr/>
      </xdr:nvSpPr>
      <xdr:spPr>
        <a:xfrm>
          <a:off x="4464050" y="13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4891</xdr:rowOff>
    </xdr:from>
    <xdr:ext cx="762000" cy="259045"/>
    <xdr:sp macro="" textlink="">
      <xdr:nvSpPr>
        <xdr:cNvPr id="218" name="人件費・物件費等の状況該当値テキスト"/>
        <xdr:cNvSpPr txBox="1"/>
      </xdr:nvSpPr>
      <xdr:spPr>
        <a:xfrm>
          <a:off x="4584700" y="137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43742</xdr:rowOff>
    </xdr:from>
    <xdr:to>
      <xdr:col>19</xdr:col>
      <xdr:colOff>184150</xdr:colOff>
      <xdr:row>82</xdr:row>
      <xdr:rowOff>145342</xdr:rowOff>
    </xdr:to>
    <xdr:sp macro="" textlink="">
      <xdr:nvSpPr>
        <xdr:cNvPr id="219" name="楕円 218"/>
        <xdr:cNvSpPr/>
      </xdr:nvSpPr>
      <xdr:spPr>
        <a:xfrm>
          <a:off x="3702050" y="137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130119</xdr:rowOff>
    </xdr:from>
    <xdr:ext cx="736600" cy="259045"/>
    <xdr:sp macro="" textlink="">
      <xdr:nvSpPr>
        <xdr:cNvPr id="220" name="テキスト ボックス 219"/>
        <xdr:cNvSpPr txBox="1"/>
      </xdr:nvSpPr>
      <xdr:spPr>
        <a:xfrm>
          <a:off x="3409950" y="13876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140346</xdr:rowOff>
    </xdr:from>
    <xdr:to>
      <xdr:col>15</xdr:col>
      <xdr:colOff>133350</xdr:colOff>
      <xdr:row>82</xdr:row>
      <xdr:rowOff>70496</xdr:rowOff>
    </xdr:to>
    <xdr:sp macro="" textlink="">
      <xdr:nvSpPr>
        <xdr:cNvPr id="221" name="楕円 220"/>
        <xdr:cNvSpPr/>
      </xdr:nvSpPr>
      <xdr:spPr>
        <a:xfrm>
          <a:off x="2889250" y="13719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80673</xdr:rowOff>
    </xdr:from>
    <xdr:ext cx="762000" cy="259045"/>
    <xdr:sp macro="" textlink="">
      <xdr:nvSpPr>
        <xdr:cNvPr id="222" name="テキスト ボックス 221"/>
        <xdr:cNvSpPr txBox="1"/>
      </xdr:nvSpPr>
      <xdr:spPr>
        <a:xfrm>
          <a:off x="2597150" y="1349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88174</xdr:rowOff>
    </xdr:from>
    <xdr:to>
      <xdr:col>11</xdr:col>
      <xdr:colOff>82550</xdr:colOff>
      <xdr:row>82</xdr:row>
      <xdr:rowOff>18324</xdr:rowOff>
    </xdr:to>
    <xdr:sp macro="" textlink="">
      <xdr:nvSpPr>
        <xdr:cNvPr id="223" name="楕円 222"/>
        <xdr:cNvSpPr/>
      </xdr:nvSpPr>
      <xdr:spPr>
        <a:xfrm>
          <a:off x="2095500" y="136670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28501</xdr:rowOff>
    </xdr:from>
    <xdr:ext cx="762000" cy="259045"/>
    <xdr:sp macro="" textlink="">
      <xdr:nvSpPr>
        <xdr:cNvPr id="224" name="テキスト ボックス 223"/>
        <xdr:cNvSpPr txBox="1"/>
      </xdr:nvSpPr>
      <xdr:spPr>
        <a:xfrm>
          <a:off x="1784350" y="134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30366</xdr:rowOff>
    </xdr:from>
    <xdr:to>
      <xdr:col>7</xdr:col>
      <xdr:colOff>31750</xdr:colOff>
      <xdr:row>81</xdr:row>
      <xdr:rowOff>131966</xdr:rowOff>
    </xdr:to>
    <xdr:sp macro="" textlink="">
      <xdr:nvSpPr>
        <xdr:cNvPr id="225" name="楕円 224"/>
        <xdr:cNvSpPr/>
      </xdr:nvSpPr>
      <xdr:spPr>
        <a:xfrm>
          <a:off x="1282700" y="13609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142143</xdr:rowOff>
    </xdr:from>
    <xdr:ext cx="762000" cy="259045"/>
    <xdr:sp macro="" textlink="">
      <xdr:nvSpPr>
        <xdr:cNvPr id="226" name="テキスト ボックス 225"/>
        <xdr:cNvSpPr txBox="1"/>
      </xdr:nvSpPr>
      <xdr:spPr>
        <a:xfrm>
          <a:off x="971550" y="133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するとともに、類似団体平均を大きく下回っている。人材確保のため、適正な人件費について見直しを行う必要があることから、財政状況を見据えつつ、地域の民間企業における平均給与を踏まえ、給与の在り方について検討し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5474950" y="13455650"/>
          <a:ext cx="0" cy="160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60" name="直線コネクタ 259"/>
        <xdr:cNvCxnSpPr/>
      </xdr:nvCxnSpPr>
      <xdr:spPr>
        <a:xfrm flipV="1">
          <a:off x="14712950" y="13926820"/>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xdr:cNvSpPr txBox="1"/>
      </xdr:nvSpPr>
      <xdr:spPr>
        <a:xfrm>
          <a:off x="15563850" y="1424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5427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63" name="直線コネクタ 262"/>
        <xdr:cNvCxnSpPr/>
      </xdr:nvCxnSpPr>
      <xdr:spPr>
        <a:xfrm flipV="1">
          <a:off x="13903960" y="13967036"/>
          <a:ext cx="80899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xdr:cNvSpPr txBox="1"/>
      </xdr:nvSpPr>
      <xdr:spPr>
        <a:xfrm>
          <a:off x="14370050" y="1435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133350</xdr:rowOff>
    </xdr:to>
    <xdr:cxnSp macro="">
      <xdr:nvCxnSpPr>
        <xdr:cNvPr id="266" name="直線コネクタ 265"/>
        <xdr:cNvCxnSpPr/>
      </xdr:nvCxnSpPr>
      <xdr:spPr>
        <a:xfrm>
          <a:off x="13106400" y="13940225"/>
          <a:ext cx="79756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3868400" y="143241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355725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26105</xdr:rowOff>
    </xdr:to>
    <xdr:cxnSp macro="">
      <xdr:nvCxnSpPr>
        <xdr:cNvPr id="269" name="直線コネクタ 268"/>
        <xdr:cNvCxnSpPr/>
      </xdr:nvCxnSpPr>
      <xdr:spPr>
        <a:xfrm>
          <a:off x="12293600" y="1394022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3055600" y="14324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276350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2242800" y="1431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195070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xdr:cNvSpPr/>
      </xdr:nvSpPr>
      <xdr:spPr>
        <a:xfrm>
          <a:off x="15427960" y="13879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xdr:cNvSpPr txBox="1"/>
      </xdr:nvSpPr>
      <xdr:spPr>
        <a:xfrm>
          <a:off x="15563850" y="137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xdr:cNvSpPr/>
      </xdr:nvSpPr>
      <xdr:spPr>
        <a:xfrm>
          <a:off x="14665960" y="1391623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xdr:cNvSpPr txBox="1"/>
      </xdr:nvSpPr>
      <xdr:spPr>
        <a:xfrm>
          <a:off x="14370050" y="13692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xdr:cNvSpPr/>
      </xdr:nvSpPr>
      <xdr:spPr>
        <a:xfrm>
          <a:off x="13868400" y="139966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xdr:cNvSpPr txBox="1"/>
      </xdr:nvSpPr>
      <xdr:spPr>
        <a:xfrm>
          <a:off x="1355725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5" name="楕円 284"/>
        <xdr:cNvSpPr/>
      </xdr:nvSpPr>
      <xdr:spPr>
        <a:xfrm>
          <a:off x="13055600" y="138932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6" name="テキスト ボックス 285"/>
        <xdr:cNvSpPr txBox="1"/>
      </xdr:nvSpPr>
      <xdr:spPr>
        <a:xfrm>
          <a:off x="12763500" y="136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7" name="楕円 286"/>
        <xdr:cNvSpPr/>
      </xdr:nvSpPr>
      <xdr:spPr>
        <a:xfrm>
          <a:off x="12242800" y="13893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8" name="テキスト ボックス 287"/>
        <xdr:cNvSpPr txBox="1"/>
      </xdr:nvSpPr>
      <xdr:spPr>
        <a:xfrm>
          <a:off x="11950700" y="136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簡素化・効率化を図るとともに、一般廃棄物に係る収集運搬業務をアウトソーシングの推進として民間委託を拡大した結果、類似団体平均を下回っている。ただし、不足する職員数を会計年度任用職員（パートタイム）で補っていることから、人口１人当たりの当該人件費が類似団体平均を大きく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また、ラスパイレス指数が、類似団体平均と比べ</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ポイント下回っており、人材確保のため、適正な人件費について見直しを行う必要があることから、今後、任期の定めのない常勤職員の人件費が増加する可能性がある。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これらを踏まえ、会計年度任用職員（パートタイム）を含めた適正な職員の定員管理を検討する必要がある。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5474950" y="10136404"/>
          <a:ext cx="0" cy="1218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5563850" y="113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5405100" y="11355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5563850" y="988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5405100" y="10136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132411</xdr:rowOff>
    </xdr:to>
    <xdr:cxnSp macro="">
      <xdr:nvCxnSpPr>
        <xdr:cNvPr id="320" name="直線コネクタ 319"/>
        <xdr:cNvCxnSpPr/>
      </xdr:nvCxnSpPr>
      <xdr:spPr>
        <a:xfrm>
          <a:off x="14712950" y="10347833"/>
          <a:ext cx="762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xdr:cNvSpPr txBox="1"/>
      </xdr:nvSpPr>
      <xdr:spPr>
        <a:xfrm>
          <a:off x="15563850" y="10280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5427960" y="10308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112623</xdr:rowOff>
    </xdr:from>
    <xdr:to>
      <xdr:col>77</xdr:col>
      <xdr:colOff>44450</xdr:colOff>
      <xdr:row>61</xdr:row>
      <xdr:rowOff>121793</xdr:rowOff>
    </xdr:to>
    <xdr:cxnSp macro="">
      <xdr:nvCxnSpPr>
        <xdr:cNvPr id="323" name="直線コネクタ 322"/>
        <xdr:cNvCxnSpPr/>
      </xdr:nvCxnSpPr>
      <xdr:spPr>
        <a:xfrm>
          <a:off x="13903960" y="10338663"/>
          <a:ext cx="80899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4665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xdr:cNvSpPr txBox="1"/>
      </xdr:nvSpPr>
      <xdr:spPr>
        <a:xfrm>
          <a:off x="14370050" y="1038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69190</xdr:rowOff>
    </xdr:from>
    <xdr:to>
      <xdr:col>72</xdr:col>
      <xdr:colOff>203200</xdr:colOff>
      <xdr:row>61</xdr:row>
      <xdr:rowOff>112623</xdr:rowOff>
    </xdr:to>
    <xdr:cxnSp macro="">
      <xdr:nvCxnSpPr>
        <xdr:cNvPr id="326" name="直線コネクタ 325"/>
        <xdr:cNvCxnSpPr/>
      </xdr:nvCxnSpPr>
      <xdr:spPr>
        <a:xfrm>
          <a:off x="13106400" y="10295230"/>
          <a:ext cx="7975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3868400" y="103018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3557250" y="1038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55194</xdr:rowOff>
    </xdr:from>
    <xdr:to>
      <xdr:col>68</xdr:col>
      <xdr:colOff>152400</xdr:colOff>
      <xdr:row>61</xdr:row>
      <xdr:rowOff>69190</xdr:rowOff>
    </xdr:to>
    <xdr:cxnSp macro="">
      <xdr:nvCxnSpPr>
        <xdr:cNvPr id="329" name="直線コネクタ 328"/>
        <xdr:cNvCxnSpPr/>
      </xdr:nvCxnSpPr>
      <xdr:spPr>
        <a:xfrm>
          <a:off x="12293600" y="10281234"/>
          <a:ext cx="8128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3055600" y="102989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2763500" y="1038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2242800" y="102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1950700" y="103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81611</xdr:rowOff>
    </xdr:from>
    <xdr:to>
      <xdr:col>81</xdr:col>
      <xdr:colOff>95250</xdr:colOff>
      <xdr:row>62</xdr:row>
      <xdr:rowOff>11761</xdr:rowOff>
    </xdr:to>
    <xdr:sp macro="" textlink="">
      <xdr:nvSpPr>
        <xdr:cNvPr id="339" name="楕円 338"/>
        <xdr:cNvSpPr/>
      </xdr:nvSpPr>
      <xdr:spPr>
        <a:xfrm>
          <a:off x="15427960" y="103076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98138</xdr:rowOff>
    </xdr:from>
    <xdr:ext cx="762000" cy="259045"/>
    <xdr:sp macro="" textlink="">
      <xdr:nvSpPr>
        <xdr:cNvPr id="340" name="定員管理の状況該当値テキスト"/>
        <xdr:cNvSpPr txBox="1"/>
      </xdr:nvSpPr>
      <xdr:spPr>
        <a:xfrm>
          <a:off x="15563850" y="1015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70993</xdr:rowOff>
    </xdr:from>
    <xdr:to>
      <xdr:col>77</xdr:col>
      <xdr:colOff>95250</xdr:colOff>
      <xdr:row>62</xdr:row>
      <xdr:rowOff>1143</xdr:rowOff>
    </xdr:to>
    <xdr:sp macro="" textlink="">
      <xdr:nvSpPr>
        <xdr:cNvPr id="341" name="楕円 340"/>
        <xdr:cNvSpPr/>
      </xdr:nvSpPr>
      <xdr:spPr>
        <a:xfrm>
          <a:off x="14665960" y="102970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11320</xdr:rowOff>
    </xdr:from>
    <xdr:ext cx="736600" cy="259045"/>
    <xdr:sp macro="" textlink="">
      <xdr:nvSpPr>
        <xdr:cNvPr id="342" name="テキスト ボックス 341"/>
        <xdr:cNvSpPr txBox="1"/>
      </xdr:nvSpPr>
      <xdr:spPr>
        <a:xfrm>
          <a:off x="14370050" y="1006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61823</xdr:rowOff>
    </xdr:from>
    <xdr:to>
      <xdr:col>73</xdr:col>
      <xdr:colOff>44450</xdr:colOff>
      <xdr:row>61</xdr:row>
      <xdr:rowOff>163423</xdr:rowOff>
    </xdr:to>
    <xdr:sp macro="" textlink="">
      <xdr:nvSpPr>
        <xdr:cNvPr id="343" name="楕円 342"/>
        <xdr:cNvSpPr/>
      </xdr:nvSpPr>
      <xdr:spPr>
        <a:xfrm>
          <a:off x="13868400" y="10287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2150</xdr:rowOff>
    </xdr:from>
    <xdr:ext cx="762000" cy="259045"/>
    <xdr:sp macro="" textlink="">
      <xdr:nvSpPr>
        <xdr:cNvPr id="344" name="テキスト ボックス 343"/>
        <xdr:cNvSpPr txBox="1"/>
      </xdr:nvSpPr>
      <xdr:spPr>
        <a:xfrm>
          <a:off x="13557250" y="1006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18390</xdr:rowOff>
    </xdr:from>
    <xdr:to>
      <xdr:col>68</xdr:col>
      <xdr:colOff>203200</xdr:colOff>
      <xdr:row>61</xdr:row>
      <xdr:rowOff>119990</xdr:rowOff>
    </xdr:to>
    <xdr:sp macro="" textlink="">
      <xdr:nvSpPr>
        <xdr:cNvPr id="345" name="楕円 344"/>
        <xdr:cNvSpPr/>
      </xdr:nvSpPr>
      <xdr:spPr>
        <a:xfrm>
          <a:off x="13055600" y="1024443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130167</xdr:rowOff>
    </xdr:from>
    <xdr:ext cx="762000" cy="259045"/>
    <xdr:sp macro="" textlink="">
      <xdr:nvSpPr>
        <xdr:cNvPr id="346" name="テキスト ボックス 345"/>
        <xdr:cNvSpPr txBox="1"/>
      </xdr:nvSpPr>
      <xdr:spPr>
        <a:xfrm>
          <a:off x="12763500" y="100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4394</xdr:rowOff>
    </xdr:from>
    <xdr:to>
      <xdr:col>64</xdr:col>
      <xdr:colOff>152400</xdr:colOff>
      <xdr:row>61</xdr:row>
      <xdr:rowOff>105994</xdr:rowOff>
    </xdr:to>
    <xdr:sp macro="" textlink="">
      <xdr:nvSpPr>
        <xdr:cNvPr id="347" name="楕円 346"/>
        <xdr:cNvSpPr/>
      </xdr:nvSpPr>
      <xdr:spPr>
        <a:xfrm>
          <a:off x="12242800" y="102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116171</xdr:rowOff>
    </xdr:from>
    <xdr:ext cx="762000" cy="259045"/>
    <xdr:sp macro="" textlink="">
      <xdr:nvSpPr>
        <xdr:cNvPr id="348" name="テキスト ボックス 347"/>
        <xdr:cNvSpPr txBox="1"/>
      </xdr:nvSpPr>
      <xdr:spPr>
        <a:xfrm>
          <a:off x="11950700" y="100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れは、新庁舎建設をはじめ、地方債の活用により施設の更新整備等を実施したことで、元利償還金が大きく増加したためである。ただし、地方債については、基準財政需要額への算入を念頭に置いた発行を実施しており、普通交付税における個別算定経費（主に公債費）への算入額が増加したことにより、比率の上昇を最小限に止めることができた。また、土地開発公社による先行取得用地の買戻しを実施したことも比率上昇の要因であるため、次年度は比率が低下する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地方債現在高を減少させるため、普通建設事業の抑制に努める必要がある。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43</xdr:row>
      <xdr:rowOff>71120</xdr:rowOff>
    </xdr:to>
    <xdr:cxnSp macro="">
      <xdr:nvCxnSpPr>
        <xdr:cNvPr id="381" name="直線コネクタ 380"/>
        <xdr:cNvCxnSpPr/>
      </xdr:nvCxnSpPr>
      <xdr:spPr>
        <a:xfrm>
          <a:off x="14712950" y="7090410"/>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5563850" y="68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49530</xdr:rowOff>
    </xdr:to>
    <xdr:cxnSp macro="">
      <xdr:nvCxnSpPr>
        <xdr:cNvPr id="384" name="直線コネクタ 383"/>
        <xdr:cNvCxnSpPr/>
      </xdr:nvCxnSpPr>
      <xdr:spPr>
        <a:xfrm>
          <a:off x="13903960" y="706628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4665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xdr:cNvSpPr txBox="1"/>
      </xdr:nvSpPr>
      <xdr:spPr>
        <a:xfrm>
          <a:off x="143700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87" name="直線コネクタ 386"/>
        <xdr:cNvCxnSpPr/>
      </xdr:nvCxnSpPr>
      <xdr:spPr>
        <a:xfrm>
          <a:off x="13106400" y="7037917"/>
          <a:ext cx="79756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3868400" y="70112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3557250" y="67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164677</xdr:rowOff>
    </xdr:to>
    <xdr:cxnSp macro="">
      <xdr:nvCxnSpPr>
        <xdr:cNvPr id="390" name="直線コネクタ 389"/>
        <xdr:cNvCxnSpPr/>
      </xdr:nvCxnSpPr>
      <xdr:spPr>
        <a:xfrm>
          <a:off x="12293600" y="699770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3055600" y="7011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276350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2242800" y="700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19507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0" name="楕円 399"/>
        <xdr:cNvSpPr/>
      </xdr:nvSpPr>
      <xdr:spPr>
        <a:xfrm>
          <a:off x="15427960"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1" name="公債費負担の状況該当値テキスト"/>
        <xdr:cNvSpPr txBox="1"/>
      </xdr:nvSpPr>
      <xdr:spPr>
        <a:xfrm>
          <a:off x="1556385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xdr:cNvSpPr/>
      </xdr:nvSpPr>
      <xdr:spPr>
        <a:xfrm>
          <a:off x="14665960" y="70434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xdr:cNvSpPr txBox="1"/>
      </xdr:nvSpPr>
      <xdr:spPr>
        <a:xfrm>
          <a:off x="14370050" y="712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38684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xdr:cNvSpPr/>
      </xdr:nvSpPr>
      <xdr:spPr>
        <a:xfrm>
          <a:off x="13055600" y="69871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xdr:cNvSpPr txBox="1"/>
      </xdr:nvSpPr>
      <xdr:spPr>
        <a:xfrm>
          <a:off x="1276350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xdr:cNvSpPr/>
      </xdr:nvSpPr>
      <xdr:spPr>
        <a:xfrm>
          <a:off x="12242800" y="694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9" name="テキスト ボックス 408"/>
        <xdr:cNvSpPr txBox="1"/>
      </xdr:nvSpPr>
      <xdr:spPr>
        <a:xfrm>
          <a:off x="119507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これは、前年度決算による剰余金により充当可能基金が増加したことに加え、新庁舎建設事業の完了による地方債現在高の減少及び土地開発公社による先行取得用地の買戻しを実施したことで設立法人負担見込額が皆減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今後も大型の公共事業が続くことから、地方債現在高の推移を念頭に置き、普通建設事業の抑制に努める必要がある。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2298</xdr:rowOff>
    </xdr:from>
    <xdr:to>
      <xdr:col>81</xdr:col>
      <xdr:colOff>44450</xdr:colOff>
      <xdr:row>16</xdr:row>
      <xdr:rowOff>108918</xdr:rowOff>
    </xdr:to>
    <xdr:cxnSp macro="">
      <xdr:nvCxnSpPr>
        <xdr:cNvPr id="445" name="直線コネクタ 444"/>
        <xdr:cNvCxnSpPr/>
      </xdr:nvCxnSpPr>
      <xdr:spPr>
        <a:xfrm flipV="1">
          <a:off x="14712950" y="2516898"/>
          <a:ext cx="762000" cy="27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105471</xdr:rowOff>
    </xdr:from>
    <xdr:to>
      <xdr:col>77</xdr:col>
      <xdr:colOff>44450</xdr:colOff>
      <xdr:row>16</xdr:row>
      <xdr:rowOff>108918</xdr:rowOff>
    </xdr:to>
    <xdr:cxnSp macro="">
      <xdr:nvCxnSpPr>
        <xdr:cNvPr id="448" name="直線コネクタ 447"/>
        <xdr:cNvCxnSpPr/>
      </xdr:nvCxnSpPr>
      <xdr:spPr>
        <a:xfrm>
          <a:off x="13903960" y="2787711"/>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xdr:cNvSpPr/>
      </xdr:nvSpPr>
      <xdr:spPr>
        <a:xfrm>
          <a:off x="14665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xdr:cNvSpPr txBox="1"/>
      </xdr:nvSpPr>
      <xdr:spPr>
        <a:xfrm>
          <a:off x="14370050" y="206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71483</xdr:rowOff>
    </xdr:from>
    <xdr:to>
      <xdr:col>72</xdr:col>
      <xdr:colOff>203200</xdr:colOff>
      <xdr:row>16</xdr:row>
      <xdr:rowOff>105471</xdr:rowOff>
    </xdr:to>
    <xdr:cxnSp macro="">
      <xdr:nvCxnSpPr>
        <xdr:cNvPr id="451" name="直線コネクタ 450"/>
        <xdr:cNvCxnSpPr/>
      </xdr:nvCxnSpPr>
      <xdr:spPr>
        <a:xfrm>
          <a:off x="13106400" y="2418443"/>
          <a:ext cx="797560" cy="3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xdr:cNvSpPr/>
      </xdr:nvSpPr>
      <xdr:spPr>
        <a:xfrm>
          <a:off x="13868400" y="2366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xdr:cNvSpPr txBox="1"/>
      </xdr:nvSpPr>
      <xdr:spPr>
        <a:xfrm>
          <a:off x="13557250" y="214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15</xdr:row>
      <xdr:rowOff>86179</xdr:rowOff>
    </xdr:to>
    <xdr:cxnSp macro="">
      <xdr:nvCxnSpPr>
        <xdr:cNvPr id="454" name="直線コネクタ 453"/>
        <xdr:cNvCxnSpPr/>
      </xdr:nvCxnSpPr>
      <xdr:spPr>
        <a:xfrm flipV="1">
          <a:off x="12293600" y="2418443"/>
          <a:ext cx="812800" cy="1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xdr:cNvSpPr/>
      </xdr:nvSpPr>
      <xdr:spPr>
        <a:xfrm>
          <a:off x="13055600" y="224850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xdr:cNvSpPr txBox="1"/>
      </xdr:nvSpPr>
      <xdr:spPr>
        <a:xfrm>
          <a:off x="12763500" y="202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122948</xdr:rowOff>
    </xdr:from>
    <xdr:to>
      <xdr:col>81</xdr:col>
      <xdr:colOff>95250</xdr:colOff>
      <xdr:row>15</xdr:row>
      <xdr:rowOff>53098</xdr:rowOff>
    </xdr:to>
    <xdr:sp macro="" textlink="">
      <xdr:nvSpPr>
        <xdr:cNvPr id="464" name="楕円 463"/>
        <xdr:cNvSpPr/>
      </xdr:nvSpPr>
      <xdr:spPr>
        <a:xfrm>
          <a:off x="15427960" y="24699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95025</xdr:rowOff>
    </xdr:from>
    <xdr:ext cx="762000" cy="259045"/>
    <xdr:sp macro="" textlink="">
      <xdr:nvSpPr>
        <xdr:cNvPr id="465" name="将来負担の状況該当値テキスト"/>
        <xdr:cNvSpPr txBox="1"/>
      </xdr:nvSpPr>
      <xdr:spPr>
        <a:xfrm>
          <a:off x="15563850" y="24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58118</xdr:rowOff>
    </xdr:from>
    <xdr:to>
      <xdr:col>77</xdr:col>
      <xdr:colOff>95250</xdr:colOff>
      <xdr:row>16</xdr:row>
      <xdr:rowOff>159718</xdr:rowOff>
    </xdr:to>
    <xdr:sp macro="" textlink="">
      <xdr:nvSpPr>
        <xdr:cNvPr id="466" name="楕円 465"/>
        <xdr:cNvSpPr/>
      </xdr:nvSpPr>
      <xdr:spPr>
        <a:xfrm>
          <a:off x="14665960" y="27403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144495</xdr:rowOff>
    </xdr:from>
    <xdr:ext cx="736600" cy="259045"/>
    <xdr:sp macro="" textlink="">
      <xdr:nvSpPr>
        <xdr:cNvPr id="467" name="テキスト ボックス 466"/>
        <xdr:cNvSpPr txBox="1"/>
      </xdr:nvSpPr>
      <xdr:spPr>
        <a:xfrm>
          <a:off x="14370050" y="282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54671</xdr:rowOff>
    </xdr:from>
    <xdr:to>
      <xdr:col>73</xdr:col>
      <xdr:colOff>44450</xdr:colOff>
      <xdr:row>16</xdr:row>
      <xdr:rowOff>156271</xdr:rowOff>
    </xdr:to>
    <xdr:sp macro="" textlink="">
      <xdr:nvSpPr>
        <xdr:cNvPr id="468" name="楕円 467"/>
        <xdr:cNvSpPr/>
      </xdr:nvSpPr>
      <xdr:spPr>
        <a:xfrm>
          <a:off x="13868400" y="2736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141048</xdr:rowOff>
    </xdr:from>
    <xdr:ext cx="762000" cy="259045"/>
    <xdr:sp macro="" textlink="">
      <xdr:nvSpPr>
        <xdr:cNvPr id="469" name="テキスト ボックス 468"/>
        <xdr:cNvSpPr txBox="1"/>
      </xdr:nvSpPr>
      <xdr:spPr>
        <a:xfrm>
          <a:off x="13557250" y="282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20683</xdr:rowOff>
    </xdr:from>
    <xdr:to>
      <xdr:col>68</xdr:col>
      <xdr:colOff>203200</xdr:colOff>
      <xdr:row>14</xdr:row>
      <xdr:rowOff>122283</xdr:rowOff>
    </xdr:to>
    <xdr:sp macro="" textlink="">
      <xdr:nvSpPr>
        <xdr:cNvPr id="470" name="楕円 469"/>
        <xdr:cNvSpPr/>
      </xdr:nvSpPr>
      <xdr:spPr>
        <a:xfrm>
          <a:off x="13055600" y="236764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107060</xdr:rowOff>
    </xdr:from>
    <xdr:ext cx="762000" cy="259045"/>
    <xdr:sp macro="" textlink="">
      <xdr:nvSpPr>
        <xdr:cNvPr id="471" name="テキスト ボックス 470"/>
        <xdr:cNvSpPr txBox="1"/>
      </xdr:nvSpPr>
      <xdr:spPr>
        <a:xfrm>
          <a:off x="127635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72" name="楕円 471"/>
        <xdr:cNvSpPr/>
      </xdr:nvSpPr>
      <xdr:spPr>
        <a:xfrm>
          <a:off x="12242800" y="25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121756</xdr:rowOff>
    </xdr:from>
    <xdr:ext cx="762000" cy="259045"/>
    <xdr:sp macro="" textlink="">
      <xdr:nvSpPr>
        <xdr:cNvPr id="473" name="テキスト ボックス 472"/>
        <xdr:cNvSpPr txBox="1"/>
      </xdr:nvSpPr>
      <xdr:spPr>
        <a:xfrm>
          <a:off x="11950700" y="263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ポイント上昇している。任期の定めのない職員数に変更はないが、人事院勧告による給与等の引上げや会計年度任用職員に係る共済費が一部変更となったことによる費用の増加が主な要因である。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格差是正による会計年度任用職員の人件費が増加傾向にあるため、適正な職員配置及び定員管理がより重要となってくる。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81280</xdr:rowOff>
    </xdr:to>
    <xdr:cxnSp macro="">
      <xdr:nvCxnSpPr>
        <xdr:cNvPr id="66" name="直線コネクタ 65"/>
        <xdr:cNvCxnSpPr/>
      </xdr:nvCxnSpPr>
      <xdr:spPr>
        <a:xfrm>
          <a:off x="3987800" y="622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115570</xdr:rowOff>
    </xdr:to>
    <xdr:cxnSp macro="">
      <xdr:nvCxnSpPr>
        <xdr:cNvPr id="69" name="直線コネクタ 68"/>
        <xdr:cNvCxnSpPr/>
      </xdr:nvCxnSpPr>
      <xdr:spPr>
        <a:xfrm flipV="1">
          <a:off x="3098800" y="6223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20320</xdr:rowOff>
    </xdr:from>
    <xdr:to>
      <xdr:col>15</xdr:col>
      <xdr:colOff>98425</xdr:colOff>
      <xdr:row>36</xdr:row>
      <xdr:rowOff>115570</xdr:rowOff>
    </xdr:to>
    <xdr:cxnSp macro="">
      <xdr:nvCxnSpPr>
        <xdr:cNvPr id="72" name="直線コネクタ 71"/>
        <xdr:cNvCxnSpPr/>
      </xdr:nvCxnSpPr>
      <xdr:spPr>
        <a:xfrm>
          <a:off x="2209800" y="60210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20320</xdr:rowOff>
    </xdr:from>
    <xdr:to>
      <xdr:col>11</xdr:col>
      <xdr:colOff>9525</xdr:colOff>
      <xdr:row>35</xdr:row>
      <xdr:rowOff>69850</xdr:rowOff>
    </xdr:to>
    <xdr:cxnSp macro="">
      <xdr:nvCxnSpPr>
        <xdr:cNvPr id="75" name="直線コネクタ 74"/>
        <xdr:cNvCxnSpPr/>
      </xdr:nvCxnSpPr>
      <xdr:spPr>
        <a:xfrm flipV="1">
          <a:off x="1320800" y="6021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64770</xdr:rowOff>
    </xdr:from>
    <xdr:to>
      <xdr:col>15</xdr:col>
      <xdr:colOff>149225</xdr:colOff>
      <xdr:row>36</xdr:row>
      <xdr:rowOff>166370</xdr:rowOff>
    </xdr:to>
    <xdr:sp macro="" textlink="">
      <xdr:nvSpPr>
        <xdr:cNvPr id="89" name="楕円 88"/>
        <xdr:cNvSpPr/>
      </xdr:nvSpPr>
      <xdr:spPr>
        <a:xfrm>
          <a:off x="3048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151147</xdr:rowOff>
    </xdr:from>
    <xdr:ext cx="762000" cy="259045"/>
    <xdr:sp macro="" textlink="">
      <xdr:nvSpPr>
        <xdr:cNvPr id="90" name="テキスト ボックス 89"/>
        <xdr:cNvSpPr txBox="1"/>
      </xdr:nvSpPr>
      <xdr:spPr>
        <a:xfrm>
          <a:off x="2717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140970</xdr:rowOff>
    </xdr:from>
    <xdr:to>
      <xdr:col>11</xdr:col>
      <xdr:colOff>60325</xdr:colOff>
      <xdr:row>35</xdr:row>
      <xdr:rowOff>71120</xdr:rowOff>
    </xdr:to>
    <xdr:sp macro="" textlink="">
      <xdr:nvSpPr>
        <xdr:cNvPr id="91" name="楕円 90"/>
        <xdr:cNvSpPr/>
      </xdr:nvSpPr>
      <xdr:spPr>
        <a:xfrm>
          <a:off x="2159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81297</xdr:rowOff>
    </xdr:from>
    <xdr:ext cx="762000" cy="259045"/>
    <xdr:sp macro="" textlink="">
      <xdr:nvSpPr>
        <xdr:cNvPr id="92" name="テキスト ボックス 91"/>
        <xdr:cNvSpPr txBox="1"/>
      </xdr:nvSpPr>
      <xdr:spPr>
        <a:xfrm>
          <a:off x="1828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ポイント低下している。事業運営の見直し等により費用が減少するとともに、新型コロナウイルス感染症の規制緩和により、町税収入が増加したことから比率が低下することとなった。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136525</xdr:rowOff>
    </xdr:to>
    <xdr:cxnSp macro="">
      <xdr:nvCxnSpPr>
        <xdr:cNvPr id="131" name="直線コネクタ 130"/>
        <xdr:cNvCxnSpPr/>
      </xdr:nvCxnSpPr>
      <xdr:spPr>
        <a:xfrm flipV="1">
          <a:off x="15671800" y="24701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136525</xdr:rowOff>
    </xdr:from>
    <xdr:to>
      <xdr:col>78</xdr:col>
      <xdr:colOff>69850</xdr:colOff>
      <xdr:row>15</xdr:row>
      <xdr:rowOff>31750</xdr:rowOff>
    </xdr:to>
    <xdr:cxnSp macro="">
      <xdr:nvCxnSpPr>
        <xdr:cNvPr id="134" name="直線コネクタ 133"/>
        <xdr:cNvCxnSpPr/>
      </xdr:nvCxnSpPr>
      <xdr:spPr>
        <a:xfrm flipV="1">
          <a:off x="14782800" y="2536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18</xdr:row>
      <xdr:rowOff>12700</xdr:rowOff>
    </xdr:to>
    <xdr:cxnSp macro="">
      <xdr:nvCxnSpPr>
        <xdr:cNvPr id="137" name="直線コネクタ 136"/>
        <xdr:cNvCxnSpPr/>
      </xdr:nvCxnSpPr>
      <xdr:spPr>
        <a:xfrm flipV="1">
          <a:off x="13893800" y="2603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79375</xdr:rowOff>
    </xdr:from>
    <xdr:to>
      <xdr:col>69</xdr:col>
      <xdr:colOff>92075</xdr:colOff>
      <xdr:row>18</xdr:row>
      <xdr:rowOff>12700</xdr:rowOff>
    </xdr:to>
    <xdr:cxnSp macro="">
      <xdr:nvCxnSpPr>
        <xdr:cNvPr id="140" name="直線コネクタ 139"/>
        <xdr:cNvCxnSpPr/>
      </xdr:nvCxnSpPr>
      <xdr:spPr>
        <a:xfrm>
          <a:off x="13004800" y="29940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50" name="楕円 149"/>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51" name="物件費該当値テキスト"/>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85725</xdr:rowOff>
    </xdr:from>
    <xdr:to>
      <xdr:col>78</xdr:col>
      <xdr:colOff>120650</xdr:colOff>
      <xdr:row>15</xdr:row>
      <xdr:rowOff>15875</xdr:rowOff>
    </xdr:to>
    <xdr:sp macro="" textlink="">
      <xdr:nvSpPr>
        <xdr:cNvPr id="152" name="楕円 151"/>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26052</xdr:rowOff>
    </xdr:from>
    <xdr:ext cx="736600" cy="259045"/>
    <xdr:sp macro="" textlink="">
      <xdr:nvSpPr>
        <xdr:cNvPr id="153" name="テキスト ボックス 152"/>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28575</xdr:rowOff>
    </xdr:from>
    <xdr:to>
      <xdr:col>65</xdr:col>
      <xdr:colOff>53975</xdr:colOff>
      <xdr:row>17</xdr:row>
      <xdr:rowOff>130175</xdr:rowOff>
    </xdr:to>
    <xdr:sp macro="" textlink="">
      <xdr:nvSpPr>
        <xdr:cNvPr id="158" name="楕円 157"/>
        <xdr:cNvSpPr/>
      </xdr:nvSpPr>
      <xdr:spPr>
        <a:xfrm>
          <a:off x="12954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114952</xdr:rowOff>
    </xdr:from>
    <xdr:ext cx="762000" cy="259045"/>
    <xdr:sp macro="" textlink="">
      <xdr:nvSpPr>
        <xdr:cNvPr id="159" name="テキスト ボックス 158"/>
        <xdr:cNvSpPr txBox="1"/>
      </xdr:nvSpPr>
      <xdr:spPr>
        <a:xfrm>
          <a:off x="12623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ポイント低下している。人口減少及び少子化の影響による減少が考えられるが、高齢化率が上昇しているため、今後は高齢者に係る扶助費が増加することが想定される。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93" name="直線コネクタ 192"/>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64407</xdr:rowOff>
    </xdr:to>
    <xdr:cxnSp macro="">
      <xdr:nvCxnSpPr>
        <xdr:cNvPr id="196" name="直線コネクタ 195"/>
        <xdr:cNvCxnSpPr/>
      </xdr:nvCxnSpPr>
      <xdr:spPr>
        <a:xfrm flipV="1">
          <a:off x="3098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67128</xdr:rowOff>
    </xdr:to>
    <xdr:cxnSp macro="">
      <xdr:nvCxnSpPr>
        <xdr:cNvPr id="199" name="直線コネクタ 198"/>
        <xdr:cNvCxnSpPr/>
      </xdr:nvCxnSpPr>
      <xdr:spPr>
        <a:xfrm flipV="1">
          <a:off x="2209800" y="9494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67128</xdr:rowOff>
    </xdr:to>
    <xdr:cxnSp macro="">
      <xdr:nvCxnSpPr>
        <xdr:cNvPr id="202" name="直線コネクタ 201"/>
        <xdr:cNvCxnSpPr/>
      </xdr:nvCxnSpPr>
      <xdr:spPr>
        <a:xfrm>
          <a:off x="1320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2" name="楕円 211"/>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3"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4" name="楕円 213"/>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5" name="テキスト ボックス 214"/>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6" name="楕円 215"/>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7" name="テキスト ボックス 21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8" name="楕円 217"/>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9" name="テキスト ボックス 218"/>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20" name="楕円 219"/>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1" name="テキスト ボックス 220"/>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国民健康保険事業特別会計繰出金は減少しているものの、主に後期高齢者医療事業特別会計への繰出金が増加している。これは、人口減少及び高齢化率の上昇が反映されていると考えられ、高齢者の健康づくりの重要性が高まってい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37193</xdr:rowOff>
    </xdr:to>
    <xdr:cxnSp macro="">
      <xdr:nvCxnSpPr>
        <xdr:cNvPr id="255" name="直線コネクタ 254"/>
        <xdr:cNvCxnSpPr/>
      </xdr:nvCxnSpPr>
      <xdr:spPr>
        <a:xfrm>
          <a:off x="15671800" y="9783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161290</xdr:rowOff>
    </xdr:to>
    <xdr:cxnSp macro="">
      <xdr:nvCxnSpPr>
        <xdr:cNvPr id="258" name="直線コネクタ 257"/>
        <xdr:cNvCxnSpPr/>
      </xdr:nvCxnSpPr>
      <xdr:spPr>
        <a:xfrm flipV="1">
          <a:off x="14782800" y="978371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22497</xdr:rowOff>
    </xdr:to>
    <xdr:cxnSp macro="">
      <xdr:nvCxnSpPr>
        <xdr:cNvPr id="261" name="直線コネクタ 260"/>
        <xdr:cNvCxnSpPr/>
      </xdr:nvCxnSpPr>
      <xdr:spPr>
        <a:xfrm flipV="1">
          <a:off x="13893800" y="9933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22497</xdr:rowOff>
    </xdr:to>
    <xdr:cxnSp macro="">
      <xdr:nvCxnSpPr>
        <xdr:cNvPr id="264" name="直線コネクタ 263"/>
        <xdr:cNvCxnSpPr/>
      </xdr:nvCxnSpPr>
      <xdr:spPr>
        <a:xfrm>
          <a:off x="13004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6" name="楕円 275"/>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77" name="テキスト ボックス 276"/>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83" name="テキスト ボックス 282"/>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ポイント上昇している。小豆地区広域行政事務組合負担金（主に清掃費及び常備消防費）及び小豆島中央病院企業団負担金の増加によりポイントが上昇することとなった。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各一部事務組合と連携し、歳出の抑制及び運営改善を図ることが重要である。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104140</xdr:rowOff>
    </xdr:to>
    <xdr:cxnSp macro="">
      <xdr:nvCxnSpPr>
        <xdr:cNvPr id="316" name="直線コネクタ 315"/>
        <xdr:cNvCxnSpPr/>
      </xdr:nvCxnSpPr>
      <xdr:spPr>
        <a:xfrm>
          <a:off x="15671800" y="651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58420</xdr:rowOff>
    </xdr:to>
    <xdr:cxnSp macro="">
      <xdr:nvCxnSpPr>
        <xdr:cNvPr id="319" name="直線コネクタ 318"/>
        <xdr:cNvCxnSpPr/>
      </xdr:nvCxnSpPr>
      <xdr:spPr>
        <a:xfrm flipV="1">
          <a:off x="14782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157480</xdr:rowOff>
    </xdr:to>
    <xdr:cxnSp macro="">
      <xdr:nvCxnSpPr>
        <xdr:cNvPr id="322" name="直線コネクタ 321"/>
        <xdr:cNvCxnSpPr/>
      </xdr:nvCxnSpPr>
      <xdr:spPr>
        <a:xfrm flipV="1">
          <a:off x="13893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134620</xdr:rowOff>
    </xdr:from>
    <xdr:to>
      <xdr:col>69</xdr:col>
      <xdr:colOff>92075</xdr:colOff>
      <xdr:row>38</xdr:row>
      <xdr:rowOff>157480</xdr:rowOff>
    </xdr:to>
    <xdr:cxnSp macro="">
      <xdr:nvCxnSpPr>
        <xdr:cNvPr id="325" name="直線コネクタ 324"/>
        <xdr:cNvCxnSpPr/>
      </xdr:nvCxnSpPr>
      <xdr:spPr>
        <a:xfrm>
          <a:off x="13004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5" name="楕円 334"/>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6"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7" name="楕円 336"/>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8" name="テキスト ボックス 337"/>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9" name="楕円 338"/>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40" name="テキスト ボックス 339"/>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106680</xdr:rowOff>
    </xdr:from>
    <xdr:to>
      <xdr:col>69</xdr:col>
      <xdr:colOff>142875</xdr:colOff>
      <xdr:row>39</xdr:row>
      <xdr:rowOff>36830</xdr:rowOff>
    </xdr:to>
    <xdr:sp macro="" textlink="">
      <xdr:nvSpPr>
        <xdr:cNvPr id="341" name="楕円 340"/>
        <xdr:cNvSpPr/>
      </xdr:nvSpPr>
      <xdr:spPr>
        <a:xfrm>
          <a:off x="13843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21607</xdr:rowOff>
    </xdr:from>
    <xdr:ext cx="762000" cy="259045"/>
    <xdr:sp macro="" textlink="">
      <xdr:nvSpPr>
        <xdr:cNvPr id="342" name="テキスト ボックス 341"/>
        <xdr:cNvSpPr txBox="1"/>
      </xdr:nvSpPr>
      <xdr:spPr>
        <a:xfrm>
          <a:off x="13512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83820</xdr:rowOff>
    </xdr:from>
    <xdr:to>
      <xdr:col>65</xdr:col>
      <xdr:colOff>53975</xdr:colOff>
      <xdr:row>39</xdr:row>
      <xdr:rowOff>13970</xdr:rowOff>
    </xdr:to>
    <xdr:sp macro="" textlink="">
      <xdr:nvSpPr>
        <xdr:cNvPr id="343" name="楕円 342"/>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170197</xdr:rowOff>
    </xdr:from>
    <xdr:ext cx="762000" cy="259045"/>
    <xdr:sp macro="" textlink="">
      <xdr:nvSpPr>
        <xdr:cNvPr id="344" name="テキスト ボックス 343"/>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沖之島架橋の整備、役場庁舎の建替えなど、先延ばしできない建設事業を順次進めているため、地方債の発行額が増加している。今後、非常に厳しい財政運営となることが想定されるため、後世への負担を少しでも軽減できるよう、新規事業の実施等について総点検を図り、公債費の抑制に努めることが重要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79</xdr:row>
      <xdr:rowOff>37846</xdr:rowOff>
    </xdr:to>
    <xdr:cxnSp macro="">
      <xdr:nvCxnSpPr>
        <xdr:cNvPr id="374" name="直線コネクタ 373"/>
        <xdr:cNvCxnSpPr/>
      </xdr:nvCxnSpPr>
      <xdr:spPr>
        <a:xfrm>
          <a:off x="3987800" y="134955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122428</xdr:rowOff>
    </xdr:to>
    <xdr:cxnSp macro="">
      <xdr:nvCxnSpPr>
        <xdr:cNvPr id="377" name="直線コネクタ 376"/>
        <xdr:cNvCxnSpPr/>
      </xdr:nvCxnSpPr>
      <xdr:spPr>
        <a:xfrm>
          <a:off x="3098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53848</xdr:rowOff>
    </xdr:to>
    <xdr:cxnSp macro="">
      <xdr:nvCxnSpPr>
        <xdr:cNvPr id="380" name="直線コネクタ 379"/>
        <xdr:cNvCxnSpPr/>
      </xdr:nvCxnSpPr>
      <xdr:spPr>
        <a:xfrm>
          <a:off x="2209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83" name="直線コネクタ 382"/>
        <xdr:cNvCxnSpPr/>
      </xdr:nvCxnSpPr>
      <xdr:spPr>
        <a:xfrm>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93" name="楕円 392"/>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94"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95" name="楕円 394"/>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96" name="テキスト ボックス 395"/>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7" name="楕円 396"/>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8" name="テキスト ボックス 397"/>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401" name="楕円 400"/>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402" name="テキスト ボックス 40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ポイント上昇している。町税収入や交付税収入が増加しているものの、人件費、補助費等、投資及び出資金（貸付金含む）、繰出金において経費が増加している。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中でも、類似団体平均値よりも高い水準となっている人件費と補助費等において、歳出の抑制を図るため、事業運営等の見直しを行う必要がある。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20320</xdr:rowOff>
    </xdr:to>
    <xdr:cxnSp macro="">
      <xdr:nvCxnSpPr>
        <xdr:cNvPr id="435" name="直線コネクタ 434"/>
        <xdr:cNvCxnSpPr/>
      </xdr:nvCxnSpPr>
      <xdr:spPr>
        <a:xfrm>
          <a:off x="15671800" y="131572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12700</xdr:rowOff>
    </xdr:to>
    <xdr:cxnSp macro="">
      <xdr:nvCxnSpPr>
        <xdr:cNvPr id="438" name="直線コネクタ 437"/>
        <xdr:cNvCxnSpPr/>
      </xdr:nvCxnSpPr>
      <xdr:spPr>
        <a:xfrm flipV="1">
          <a:off x="14782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73661</xdr:rowOff>
    </xdr:to>
    <xdr:cxnSp macro="">
      <xdr:nvCxnSpPr>
        <xdr:cNvPr id="441" name="直線コネクタ 440"/>
        <xdr:cNvCxnSpPr/>
      </xdr:nvCxnSpPr>
      <xdr:spPr>
        <a:xfrm flipV="1">
          <a:off x="13893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73661</xdr:rowOff>
    </xdr:to>
    <xdr:cxnSp macro="">
      <xdr:nvCxnSpPr>
        <xdr:cNvPr id="444" name="直線コネクタ 443"/>
        <xdr:cNvCxnSpPr/>
      </xdr:nvCxnSpPr>
      <xdr:spPr>
        <a:xfrm>
          <a:off x="13004800" y="13397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54" name="楕円 453"/>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55"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6" name="楕円 45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7" name="テキスト ボックス 45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8" name="楕円 45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9" name="テキスト ボックス 458"/>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60" name="楕円 459"/>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61" name="テキスト ボックス 460"/>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62" name="楕円 461"/>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85107</xdr:rowOff>
    </xdr:from>
    <xdr:ext cx="762000" cy="259045"/>
    <xdr:sp macro="" textlink="">
      <xdr:nvSpPr>
        <xdr:cNvPr id="463" name="テキスト ボックス 462"/>
        <xdr:cNvSpPr txBox="1"/>
      </xdr:nvSpPr>
      <xdr:spPr>
        <a:xfrm>
          <a:off x="12623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169619</xdr:rowOff>
    </xdr:from>
    <xdr:to>
      <xdr:col>29</xdr:col>
      <xdr:colOff>127000</xdr:colOff>
      <xdr:row>16</xdr:row>
      <xdr:rowOff>25166</xdr:rowOff>
    </xdr:to>
    <xdr:cxnSp macro="">
      <xdr:nvCxnSpPr>
        <xdr:cNvPr id="47" name="直線コネクタ 46"/>
        <xdr:cNvCxnSpPr/>
      </xdr:nvCxnSpPr>
      <xdr:spPr bwMode="auto">
        <a:xfrm flipV="1">
          <a:off x="5003800" y="2788994"/>
          <a:ext cx="6477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25166</xdr:rowOff>
    </xdr:from>
    <xdr:to>
      <xdr:col>26</xdr:col>
      <xdr:colOff>50800</xdr:colOff>
      <xdr:row>16</xdr:row>
      <xdr:rowOff>63585</xdr:rowOff>
    </xdr:to>
    <xdr:cxnSp macro="">
      <xdr:nvCxnSpPr>
        <xdr:cNvPr id="50" name="直線コネクタ 49"/>
        <xdr:cNvCxnSpPr/>
      </xdr:nvCxnSpPr>
      <xdr:spPr bwMode="auto">
        <a:xfrm flipV="1">
          <a:off x="4305300" y="2815991"/>
          <a:ext cx="698500" cy="3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63585</xdr:rowOff>
    </xdr:from>
    <xdr:to>
      <xdr:col>22</xdr:col>
      <xdr:colOff>114300</xdr:colOff>
      <xdr:row>16</xdr:row>
      <xdr:rowOff>138433</xdr:rowOff>
    </xdr:to>
    <xdr:cxnSp macro="">
      <xdr:nvCxnSpPr>
        <xdr:cNvPr id="53" name="直線コネクタ 52"/>
        <xdr:cNvCxnSpPr/>
      </xdr:nvCxnSpPr>
      <xdr:spPr bwMode="auto">
        <a:xfrm flipV="1">
          <a:off x="3606800" y="2854410"/>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138433</xdr:rowOff>
    </xdr:from>
    <xdr:to>
      <xdr:col>18</xdr:col>
      <xdr:colOff>177800</xdr:colOff>
      <xdr:row>16</xdr:row>
      <xdr:rowOff>146905</xdr:rowOff>
    </xdr:to>
    <xdr:cxnSp macro="">
      <xdr:nvCxnSpPr>
        <xdr:cNvPr id="56" name="直線コネクタ 55"/>
        <xdr:cNvCxnSpPr/>
      </xdr:nvCxnSpPr>
      <xdr:spPr bwMode="auto">
        <a:xfrm flipV="1">
          <a:off x="2908300" y="2929258"/>
          <a:ext cx="698500" cy="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118819</xdr:rowOff>
    </xdr:from>
    <xdr:to>
      <xdr:col>29</xdr:col>
      <xdr:colOff>177800</xdr:colOff>
      <xdr:row>16</xdr:row>
      <xdr:rowOff>48969</xdr:rowOff>
    </xdr:to>
    <xdr:sp macro="" textlink="">
      <xdr:nvSpPr>
        <xdr:cNvPr id="66" name="楕円 65"/>
        <xdr:cNvSpPr/>
      </xdr:nvSpPr>
      <xdr:spPr bwMode="auto">
        <a:xfrm>
          <a:off x="5600700" y="27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135346</xdr:rowOff>
    </xdr:from>
    <xdr:ext cx="762000" cy="259045"/>
    <xdr:sp macro="" textlink="">
      <xdr:nvSpPr>
        <xdr:cNvPr id="67" name="人口1人当たり決算額の推移該当値テキスト130"/>
        <xdr:cNvSpPr txBox="1"/>
      </xdr:nvSpPr>
      <xdr:spPr>
        <a:xfrm>
          <a:off x="5740400" y="258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145816</xdr:rowOff>
    </xdr:from>
    <xdr:to>
      <xdr:col>26</xdr:col>
      <xdr:colOff>101600</xdr:colOff>
      <xdr:row>16</xdr:row>
      <xdr:rowOff>75966</xdr:rowOff>
    </xdr:to>
    <xdr:sp macro="" textlink="">
      <xdr:nvSpPr>
        <xdr:cNvPr id="68" name="楕円 67"/>
        <xdr:cNvSpPr/>
      </xdr:nvSpPr>
      <xdr:spPr bwMode="auto">
        <a:xfrm>
          <a:off x="49530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86143</xdr:rowOff>
    </xdr:from>
    <xdr:ext cx="736600" cy="259045"/>
    <xdr:sp macro="" textlink="">
      <xdr:nvSpPr>
        <xdr:cNvPr id="69" name="テキスト ボックス 68"/>
        <xdr:cNvSpPr txBox="1"/>
      </xdr:nvSpPr>
      <xdr:spPr>
        <a:xfrm>
          <a:off x="4622800" y="253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12785</xdr:rowOff>
    </xdr:from>
    <xdr:to>
      <xdr:col>22</xdr:col>
      <xdr:colOff>165100</xdr:colOff>
      <xdr:row>16</xdr:row>
      <xdr:rowOff>114385</xdr:rowOff>
    </xdr:to>
    <xdr:sp macro="" textlink="">
      <xdr:nvSpPr>
        <xdr:cNvPr id="70" name="楕円 69"/>
        <xdr:cNvSpPr/>
      </xdr:nvSpPr>
      <xdr:spPr bwMode="auto">
        <a:xfrm>
          <a:off x="4254500" y="280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124562</xdr:rowOff>
    </xdr:from>
    <xdr:ext cx="762000" cy="259045"/>
    <xdr:sp macro="" textlink="">
      <xdr:nvSpPr>
        <xdr:cNvPr id="71" name="テキスト ボックス 70"/>
        <xdr:cNvSpPr txBox="1"/>
      </xdr:nvSpPr>
      <xdr:spPr>
        <a:xfrm>
          <a:off x="3924300" y="25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87633</xdr:rowOff>
    </xdr:from>
    <xdr:to>
      <xdr:col>19</xdr:col>
      <xdr:colOff>38100</xdr:colOff>
      <xdr:row>17</xdr:row>
      <xdr:rowOff>17783</xdr:rowOff>
    </xdr:to>
    <xdr:sp macro="" textlink="">
      <xdr:nvSpPr>
        <xdr:cNvPr id="72" name="楕円 71"/>
        <xdr:cNvSpPr/>
      </xdr:nvSpPr>
      <xdr:spPr bwMode="auto">
        <a:xfrm>
          <a:off x="3556000" y="287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27960</xdr:rowOff>
    </xdr:from>
    <xdr:ext cx="762000" cy="259045"/>
    <xdr:sp macro="" textlink="">
      <xdr:nvSpPr>
        <xdr:cNvPr id="73" name="テキスト ボックス 72"/>
        <xdr:cNvSpPr txBox="1"/>
      </xdr:nvSpPr>
      <xdr:spPr>
        <a:xfrm>
          <a:off x="3225800" y="26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96105</xdr:rowOff>
    </xdr:from>
    <xdr:to>
      <xdr:col>15</xdr:col>
      <xdr:colOff>101600</xdr:colOff>
      <xdr:row>17</xdr:row>
      <xdr:rowOff>26255</xdr:rowOff>
    </xdr:to>
    <xdr:sp macro="" textlink="">
      <xdr:nvSpPr>
        <xdr:cNvPr id="74" name="楕円 73"/>
        <xdr:cNvSpPr/>
      </xdr:nvSpPr>
      <xdr:spPr bwMode="auto">
        <a:xfrm>
          <a:off x="2857500" y="2886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36432</xdr:rowOff>
    </xdr:from>
    <xdr:ext cx="762000" cy="259045"/>
    <xdr:sp macro="" textlink="">
      <xdr:nvSpPr>
        <xdr:cNvPr id="75" name="テキスト ボックス 74"/>
        <xdr:cNvSpPr txBox="1"/>
      </xdr:nvSpPr>
      <xdr:spPr>
        <a:xfrm>
          <a:off x="2527300" y="265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250101</xdr:rowOff>
    </xdr:from>
    <xdr:to>
      <xdr:col>29</xdr:col>
      <xdr:colOff>127000</xdr:colOff>
      <xdr:row>34</xdr:row>
      <xdr:rowOff>315081</xdr:rowOff>
    </xdr:to>
    <xdr:cxnSp macro="">
      <xdr:nvCxnSpPr>
        <xdr:cNvPr id="108" name="直線コネクタ 107"/>
        <xdr:cNvCxnSpPr/>
      </xdr:nvCxnSpPr>
      <xdr:spPr bwMode="auto">
        <a:xfrm flipV="1">
          <a:off x="5003800" y="6174651"/>
          <a:ext cx="647700" cy="40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315081</xdr:rowOff>
    </xdr:from>
    <xdr:to>
      <xdr:col>26</xdr:col>
      <xdr:colOff>50800</xdr:colOff>
      <xdr:row>35</xdr:row>
      <xdr:rowOff>96234</xdr:rowOff>
    </xdr:to>
    <xdr:cxnSp macro="">
      <xdr:nvCxnSpPr>
        <xdr:cNvPr id="111" name="直線コネクタ 110"/>
        <xdr:cNvCxnSpPr/>
      </xdr:nvCxnSpPr>
      <xdr:spPr bwMode="auto">
        <a:xfrm flipV="1">
          <a:off x="4305300" y="6582531"/>
          <a:ext cx="6985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96234</xdr:rowOff>
    </xdr:from>
    <xdr:to>
      <xdr:col>22</xdr:col>
      <xdr:colOff>114300</xdr:colOff>
      <xdr:row>35</xdr:row>
      <xdr:rowOff>105893</xdr:rowOff>
    </xdr:to>
    <xdr:cxnSp macro="">
      <xdr:nvCxnSpPr>
        <xdr:cNvPr id="114" name="直線コネクタ 113"/>
        <xdr:cNvCxnSpPr/>
      </xdr:nvCxnSpPr>
      <xdr:spPr bwMode="auto">
        <a:xfrm flipV="1">
          <a:off x="3606800" y="670658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105893</xdr:rowOff>
    </xdr:from>
    <xdr:to>
      <xdr:col>18</xdr:col>
      <xdr:colOff>177800</xdr:colOff>
      <xdr:row>35</xdr:row>
      <xdr:rowOff>109131</xdr:rowOff>
    </xdr:to>
    <xdr:cxnSp macro="">
      <xdr:nvCxnSpPr>
        <xdr:cNvPr id="117" name="直線コネクタ 116"/>
        <xdr:cNvCxnSpPr/>
      </xdr:nvCxnSpPr>
      <xdr:spPr bwMode="auto">
        <a:xfrm flipV="1">
          <a:off x="2908300" y="671624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199301</xdr:rowOff>
    </xdr:from>
    <xdr:to>
      <xdr:col>29</xdr:col>
      <xdr:colOff>177800</xdr:colOff>
      <xdr:row>33</xdr:row>
      <xdr:rowOff>300901</xdr:rowOff>
    </xdr:to>
    <xdr:sp macro="" textlink="">
      <xdr:nvSpPr>
        <xdr:cNvPr id="127" name="楕円 126"/>
        <xdr:cNvSpPr/>
      </xdr:nvSpPr>
      <xdr:spPr bwMode="auto">
        <a:xfrm>
          <a:off x="5600700" y="612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44378</xdr:rowOff>
    </xdr:from>
    <xdr:ext cx="762000" cy="259045"/>
    <xdr:sp macro="" textlink="">
      <xdr:nvSpPr>
        <xdr:cNvPr id="128" name="人口1人当たり決算額の推移該当値テキスト445"/>
        <xdr:cNvSpPr txBox="1"/>
      </xdr:nvSpPr>
      <xdr:spPr>
        <a:xfrm>
          <a:off x="5740400" y="59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264281</xdr:rowOff>
    </xdr:from>
    <xdr:to>
      <xdr:col>26</xdr:col>
      <xdr:colOff>101600</xdr:colOff>
      <xdr:row>35</xdr:row>
      <xdr:rowOff>22981</xdr:rowOff>
    </xdr:to>
    <xdr:sp macro="" textlink="">
      <xdr:nvSpPr>
        <xdr:cNvPr id="129" name="楕円 128"/>
        <xdr:cNvSpPr/>
      </xdr:nvSpPr>
      <xdr:spPr bwMode="auto">
        <a:xfrm>
          <a:off x="4953000" y="653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33158</xdr:rowOff>
    </xdr:from>
    <xdr:ext cx="736600" cy="259045"/>
    <xdr:sp macro="" textlink="">
      <xdr:nvSpPr>
        <xdr:cNvPr id="130" name="テキスト ボックス 129"/>
        <xdr:cNvSpPr txBox="1"/>
      </xdr:nvSpPr>
      <xdr:spPr>
        <a:xfrm>
          <a:off x="4622800" y="630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45434</xdr:rowOff>
    </xdr:from>
    <xdr:to>
      <xdr:col>22</xdr:col>
      <xdr:colOff>165100</xdr:colOff>
      <xdr:row>35</xdr:row>
      <xdr:rowOff>147034</xdr:rowOff>
    </xdr:to>
    <xdr:sp macro="" textlink="">
      <xdr:nvSpPr>
        <xdr:cNvPr id="131" name="楕円 130"/>
        <xdr:cNvSpPr/>
      </xdr:nvSpPr>
      <xdr:spPr bwMode="auto">
        <a:xfrm>
          <a:off x="4254500" y="66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157211</xdr:rowOff>
    </xdr:from>
    <xdr:ext cx="762000" cy="259045"/>
    <xdr:sp macro="" textlink="">
      <xdr:nvSpPr>
        <xdr:cNvPr id="132" name="テキスト ボックス 131"/>
        <xdr:cNvSpPr txBox="1"/>
      </xdr:nvSpPr>
      <xdr:spPr>
        <a:xfrm>
          <a:off x="3924300" y="64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55093</xdr:rowOff>
    </xdr:from>
    <xdr:to>
      <xdr:col>19</xdr:col>
      <xdr:colOff>38100</xdr:colOff>
      <xdr:row>35</xdr:row>
      <xdr:rowOff>156693</xdr:rowOff>
    </xdr:to>
    <xdr:sp macro="" textlink="">
      <xdr:nvSpPr>
        <xdr:cNvPr id="133" name="楕円 132"/>
        <xdr:cNvSpPr/>
      </xdr:nvSpPr>
      <xdr:spPr bwMode="auto">
        <a:xfrm>
          <a:off x="35560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166870</xdr:rowOff>
    </xdr:from>
    <xdr:ext cx="762000" cy="259045"/>
    <xdr:sp macro="" textlink="">
      <xdr:nvSpPr>
        <xdr:cNvPr id="134" name="テキスト ボックス 133"/>
        <xdr:cNvSpPr txBox="1"/>
      </xdr:nvSpPr>
      <xdr:spPr>
        <a:xfrm>
          <a:off x="3225800" y="64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58331</xdr:rowOff>
    </xdr:from>
    <xdr:to>
      <xdr:col>15</xdr:col>
      <xdr:colOff>101600</xdr:colOff>
      <xdr:row>35</xdr:row>
      <xdr:rowOff>159931</xdr:rowOff>
    </xdr:to>
    <xdr:sp macro="" textlink="">
      <xdr:nvSpPr>
        <xdr:cNvPr id="135" name="楕円 134"/>
        <xdr:cNvSpPr/>
      </xdr:nvSpPr>
      <xdr:spPr bwMode="auto">
        <a:xfrm>
          <a:off x="28575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170108</xdr:rowOff>
    </xdr:from>
    <xdr:ext cx="762000" cy="259045"/>
    <xdr:sp macro="" textlink="">
      <xdr:nvSpPr>
        <xdr:cNvPr id="136" name="テキスト ボックス 135"/>
        <xdr:cNvSpPr txBox="1"/>
      </xdr:nvSpPr>
      <xdr:spPr>
        <a:xfrm>
          <a:off x="2527300" y="64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90043</xdr:rowOff>
    </xdr:from>
    <xdr:to>
      <xdr:col>24</xdr:col>
      <xdr:colOff>63500</xdr:colOff>
      <xdr:row>35</xdr:row>
      <xdr:rowOff>113013</xdr:rowOff>
    </xdr:to>
    <xdr:cxnSp macro="">
      <xdr:nvCxnSpPr>
        <xdr:cNvPr id="58" name="直線コネクタ 57"/>
        <xdr:cNvCxnSpPr/>
      </xdr:nvCxnSpPr>
      <xdr:spPr>
        <a:xfrm flipV="1">
          <a:off x="3797300" y="6090793"/>
          <a:ext cx="8382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113013</xdr:rowOff>
    </xdr:from>
    <xdr:to>
      <xdr:col>19</xdr:col>
      <xdr:colOff>177800</xdr:colOff>
      <xdr:row>35</xdr:row>
      <xdr:rowOff>145762</xdr:rowOff>
    </xdr:to>
    <xdr:cxnSp macro="">
      <xdr:nvCxnSpPr>
        <xdr:cNvPr id="61" name="直線コネクタ 60"/>
        <xdr:cNvCxnSpPr/>
      </xdr:nvCxnSpPr>
      <xdr:spPr>
        <a:xfrm flipV="1">
          <a:off x="2908300" y="6113763"/>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145762</xdr:rowOff>
    </xdr:from>
    <xdr:to>
      <xdr:col>15</xdr:col>
      <xdr:colOff>50800</xdr:colOff>
      <xdr:row>36</xdr:row>
      <xdr:rowOff>120397</xdr:rowOff>
    </xdr:to>
    <xdr:cxnSp macro="">
      <xdr:nvCxnSpPr>
        <xdr:cNvPr id="64" name="直線コネクタ 63"/>
        <xdr:cNvCxnSpPr/>
      </xdr:nvCxnSpPr>
      <xdr:spPr>
        <a:xfrm flipV="1">
          <a:off x="2019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109241</xdr:rowOff>
    </xdr:from>
    <xdr:to>
      <xdr:col>10</xdr:col>
      <xdr:colOff>114300</xdr:colOff>
      <xdr:row>36</xdr:row>
      <xdr:rowOff>120397</xdr:rowOff>
    </xdr:to>
    <xdr:cxnSp macro="">
      <xdr:nvCxnSpPr>
        <xdr:cNvPr id="67" name="直線コネクタ 66"/>
        <xdr:cNvCxnSpPr/>
      </xdr:nvCxnSpPr>
      <xdr:spPr>
        <a:xfrm>
          <a:off x="1130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39243</xdr:rowOff>
    </xdr:from>
    <xdr:to>
      <xdr:col>24</xdr:col>
      <xdr:colOff>114300</xdr:colOff>
      <xdr:row>35</xdr:row>
      <xdr:rowOff>140843</xdr:rowOff>
    </xdr:to>
    <xdr:sp macro="" textlink="">
      <xdr:nvSpPr>
        <xdr:cNvPr id="77" name="楕円 76"/>
        <xdr:cNvSpPr/>
      </xdr:nvSpPr>
      <xdr:spPr>
        <a:xfrm>
          <a:off x="45847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62120</xdr:rowOff>
    </xdr:from>
    <xdr:ext cx="599010" cy="259045"/>
    <xdr:sp macro="" textlink="">
      <xdr:nvSpPr>
        <xdr:cNvPr id="78" name="人件費該当値テキスト"/>
        <xdr:cNvSpPr txBox="1"/>
      </xdr:nvSpPr>
      <xdr:spPr>
        <a:xfrm>
          <a:off x="4686300" y="58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62213</xdr:rowOff>
    </xdr:from>
    <xdr:to>
      <xdr:col>20</xdr:col>
      <xdr:colOff>38100</xdr:colOff>
      <xdr:row>35</xdr:row>
      <xdr:rowOff>163813</xdr:rowOff>
    </xdr:to>
    <xdr:sp macro="" textlink="">
      <xdr:nvSpPr>
        <xdr:cNvPr id="79" name="楕円 78"/>
        <xdr:cNvSpPr/>
      </xdr:nvSpPr>
      <xdr:spPr>
        <a:xfrm>
          <a:off x="37465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8890</xdr:rowOff>
    </xdr:from>
    <xdr:ext cx="599010" cy="259045"/>
    <xdr:sp macro="" textlink="">
      <xdr:nvSpPr>
        <xdr:cNvPr id="80" name="テキスト ボックス 79"/>
        <xdr:cNvSpPr txBox="1"/>
      </xdr:nvSpPr>
      <xdr:spPr>
        <a:xfrm>
          <a:off x="3497795" y="58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94962</xdr:rowOff>
    </xdr:from>
    <xdr:to>
      <xdr:col>15</xdr:col>
      <xdr:colOff>101600</xdr:colOff>
      <xdr:row>36</xdr:row>
      <xdr:rowOff>25112</xdr:rowOff>
    </xdr:to>
    <xdr:sp macro="" textlink="">
      <xdr:nvSpPr>
        <xdr:cNvPr id="81" name="楕円 80"/>
        <xdr:cNvSpPr/>
      </xdr:nvSpPr>
      <xdr:spPr>
        <a:xfrm>
          <a:off x="2857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41639</xdr:rowOff>
    </xdr:from>
    <xdr:ext cx="599010" cy="259045"/>
    <xdr:sp macro="" textlink="">
      <xdr:nvSpPr>
        <xdr:cNvPr id="82" name="テキスト ボックス 81"/>
        <xdr:cNvSpPr txBox="1"/>
      </xdr:nvSpPr>
      <xdr:spPr>
        <a:xfrm>
          <a:off x="2608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69597</xdr:rowOff>
    </xdr:from>
    <xdr:to>
      <xdr:col>10</xdr:col>
      <xdr:colOff>165100</xdr:colOff>
      <xdr:row>36</xdr:row>
      <xdr:rowOff>171197</xdr:rowOff>
    </xdr:to>
    <xdr:sp macro="" textlink="">
      <xdr:nvSpPr>
        <xdr:cNvPr id="83" name="楕円 82"/>
        <xdr:cNvSpPr/>
      </xdr:nvSpPr>
      <xdr:spPr>
        <a:xfrm>
          <a:off x="1968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162324</xdr:rowOff>
    </xdr:from>
    <xdr:ext cx="534377" cy="259045"/>
    <xdr:sp macro="" textlink="">
      <xdr:nvSpPr>
        <xdr:cNvPr id="84" name="テキスト ボックス 83"/>
        <xdr:cNvSpPr txBox="1"/>
      </xdr:nvSpPr>
      <xdr:spPr>
        <a:xfrm>
          <a:off x="1752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58441</xdr:rowOff>
    </xdr:from>
    <xdr:to>
      <xdr:col>6</xdr:col>
      <xdr:colOff>38100</xdr:colOff>
      <xdr:row>36</xdr:row>
      <xdr:rowOff>160041</xdr:rowOff>
    </xdr:to>
    <xdr:sp macro="" textlink="">
      <xdr:nvSpPr>
        <xdr:cNvPr id="85" name="楕円 84"/>
        <xdr:cNvSpPr/>
      </xdr:nvSpPr>
      <xdr:spPr>
        <a:xfrm>
          <a:off x="1079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151168</xdr:rowOff>
    </xdr:from>
    <xdr:ext cx="534377" cy="259045"/>
    <xdr:sp macro="" textlink="">
      <xdr:nvSpPr>
        <xdr:cNvPr id="86" name="テキスト ボックス 85"/>
        <xdr:cNvSpPr txBox="1"/>
      </xdr:nvSpPr>
      <xdr:spPr>
        <a:xfrm>
          <a:off x="863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12324</xdr:rowOff>
    </xdr:from>
    <xdr:to>
      <xdr:col>24</xdr:col>
      <xdr:colOff>63500</xdr:colOff>
      <xdr:row>56</xdr:row>
      <xdr:rowOff>44822</xdr:rowOff>
    </xdr:to>
    <xdr:cxnSp macro="">
      <xdr:nvCxnSpPr>
        <xdr:cNvPr id="113" name="直線コネクタ 112"/>
        <xdr:cNvCxnSpPr/>
      </xdr:nvCxnSpPr>
      <xdr:spPr>
        <a:xfrm>
          <a:off x="3797300" y="9613524"/>
          <a:ext cx="8382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12324</xdr:rowOff>
    </xdr:from>
    <xdr:to>
      <xdr:col>19</xdr:col>
      <xdr:colOff>177800</xdr:colOff>
      <xdr:row>56</xdr:row>
      <xdr:rowOff>98918</xdr:rowOff>
    </xdr:to>
    <xdr:cxnSp macro="">
      <xdr:nvCxnSpPr>
        <xdr:cNvPr id="116" name="直線コネクタ 115"/>
        <xdr:cNvCxnSpPr/>
      </xdr:nvCxnSpPr>
      <xdr:spPr>
        <a:xfrm flipV="1">
          <a:off x="2908300" y="9613524"/>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18295</xdr:rowOff>
    </xdr:from>
    <xdr:to>
      <xdr:col>15</xdr:col>
      <xdr:colOff>50800</xdr:colOff>
      <xdr:row>56</xdr:row>
      <xdr:rowOff>98918</xdr:rowOff>
    </xdr:to>
    <xdr:cxnSp macro="">
      <xdr:nvCxnSpPr>
        <xdr:cNvPr id="119" name="直線コネクタ 118"/>
        <xdr:cNvCxnSpPr/>
      </xdr:nvCxnSpPr>
      <xdr:spPr>
        <a:xfrm>
          <a:off x="2019300" y="9619495"/>
          <a:ext cx="8890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18295</xdr:rowOff>
    </xdr:from>
    <xdr:to>
      <xdr:col>10</xdr:col>
      <xdr:colOff>114300</xdr:colOff>
      <xdr:row>56</xdr:row>
      <xdr:rowOff>80955</xdr:rowOff>
    </xdr:to>
    <xdr:cxnSp macro="">
      <xdr:nvCxnSpPr>
        <xdr:cNvPr id="122" name="直線コネクタ 121"/>
        <xdr:cNvCxnSpPr/>
      </xdr:nvCxnSpPr>
      <xdr:spPr>
        <a:xfrm flipV="1">
          <a:off x="1130300" y="9619495"/>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165472</xdr:rowOff>
    </xdr:from>
    <xdr:to>
      <xdr:col>24</xdr:col>
      <xdr:colOff>114300</xdr:colOff>
      <xdr:row>56</xdr:row>
      <xdr:rowOff>95622</xdr:rowOff>
    </xdr:to>
    <xdr:sp macro="" textlink="">
      <xdr:nvSpPr>
        <xdr:cNvPr id="132" name="楕円 131"/>
        <xdr:cNvSpPr/>
      </xdr:nvSpPr>
      <xdr:spPr>
        <a:xfrm>
          <a:off x="45847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143899</xdr:rowOff>
    </xdr:from>
    <xdr:ext cx="534377" cy="259045"/>
    <xdr:sp macro="" textlink="">
      <xdr:nvSpPr>
        <xdr:cNvPr id="133" name="物件費該当値テキスト"/>
        <xdr:cNvSpPr txBox="1"/>
      </xdr:nvSpPr>
      <xdr:spPr>
        <a:xfrm>
          <a:off x="4686300" y="957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132974</xdr:rowOff>
    </xdr:from>
    <xdr:to>
      <xdr:col>20</xdr:col>
      <xdr:colOff>38100</xdr:colOff>
      <xdr:row>56</xdr:row>
      <xdr:rowOff>63124</xdr:rowOff>
    </xdr:to>
    <xdr:sp macro="" textlink="">
      <xdr:nvSpPr>
        <xdr:cNvPr id="134" name="楕円 133"/>
        <xdr:cNvSpPr/>
      </xdr:nvSpPr>
      <xdr:spPr>
        <a:xfrm>
          <a:off x="3746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79651</xdr:rowOff>
    </xdr:from>
    <xdr:ext cx="599010" cy="259045"/>
    <xdr:sp macro="" textlink="">
      <xdr:nvSpPr>
        <xdr:cNvPr id="135" name="テキスト ボックス 134"/>
        <xdr:cNvSpPr txBox="1"/>
      </xdr:nvSpPr>
      <xdr:spPr>
        <a:xfrm>
          <a:off x="3497795" y="93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48118</xdr:rowOff>
    </xdr:from>
    <xdr:to>
      <xdr:col>15</xdr:col>
      <xdr:colOff>101600</xdr:colOff>
      <xdr:row>56</xdr:row>
      <xdr:rowOff>149718</xdr:rowOff>
    </xdr:to>
    <xdr:sp macro="" textlink="">
      <xdr:nvSpPr>
        <xdr:cNvPr id="136" name="楕円 135"/>
        <xdr:cNvSpPr/>
      </xdr:nvSpPr>
      <xdr:spPr>
        <a:xfrm>
          <a:off x="2857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140845</xdr:rowOff>
    </xdr:from>
    <xdr:ext cx="534377" cy="259045"/>
    <xdr:sp macro="" textlink="">
      <xdr:nvSpPr>
        <xdr:cNvPr id="137" name="テキスト ボックス 136"/>
        <xdr:cNvSpPr txBox="1"/>
      </xdr:nvSpPr>
      <xdr:spPr>
        <a:xfrm>
          <a:off x="2641111" y="97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138945</xdr:rowOff>
    </xdr:from>
    <xdr:to>
      <xdr:col>10</xdr:col>
      <xdr:colOff>165100</xdr:colOff>
      <xdr:row>56</xdr:row>
      <xdr:rowOff>69095</xdr:rowOff>
    </xdr:to>
    <xdr:sp macro="" textlink="">
      <xdr:nvSpPr>
        <xdr:cNvPr id="138" name="楕円 137"/>
        <xdr:cNvSpPr/>
      </xdr:nvSpPr>
      <xdr:spPr>
        <a:xfrm>
          <a:off x="1968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85622</xdr:rowOff>
    </xdr:from>
    <xdr:ext cx="599010" cy="259045"/>
    <xdr:sp macro="" textlink="">
      <xdr:nvSpPr>
        <xdr:cNvPr id="139" name="テキスト ボックス 138"/>
        <xdr:cNvSpPr txBox="1"/>
      </xdr:nvSpPr>
      <xdr:spPr>
        <a:xfrm>
          <a:off x="1719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30155</xdr:rowOff>
    </xdr:from>
    <xdr:to>
      <xdr:col>6</xdr:col>
      <xdr:colOff>38100</xdr:colOff>
      <xdr:row>56</xdr:row>
      <xdr:rowOff>131755</xdr:rowOff>
    </xdr:to>
    <xdr:sp macro="" textlink="">
      <xdr:nvSpPr>
        <xdr:cNvPr id="140" name="楕円 139"/>
        <xdr:cNvSpPr/>
      </xdr:nvSpPr>
      <xdr:spPr>
        <a:xfrm>
          <a:off x="1079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122882</xdr:rowOff>
    </xdr:from>
    <xdr:ext cx="534377" cy="259045"/>
    <xdr:sp macro="" textlink="">
      <xdr:nvSpPr>
        <xdr:cNvPr id="141" name="テキスト ボックス 140"/>
        <xdr:cNvSpPr txBox="1"/>
      </xdr:nvSpPr>
      <xdr:spPr>
        <a:xfrm>
          <a:off x="863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160426</xdr:rowOff>
    </xdr:from>
    <xdr:to>
      <xdr:col>24</xdr:col>
      <xdr:colOff>63500</xdr:colOff>
      <xdr:row>78</xdr:row>
      <xdr:rowOff>20371</xdr:rowOff>
    </xdr:to>
    <xdr:cxnSp macro="">
      <xdr:nvCxnSpPr>
        <xdr:cNvPr id="170" name="直線コネクタ 169"/>
        <xdr:cNvCxnSpPr/>
      </xdr:nvCxnSpPr>
      <xdr:spPr>
        <a:xfrm>
          <a:off x="3797300" y="13362076"/>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154711</xdr:rowOff>
    </xdr:from>
    <xdr:to>
      <xdr:col>19</xdr:col>
      <xdr:colOff>177800</xdr:colOff>
      <xdr:row>77</xdr:row>
      <xdr:rowOff>160426</xdr:rowOff>
    </xdr:to>
    <xdr:cxnSp macro="">
      <xdr:nvCxnSpPr>
        <xdr:cNvPr id="173" name="直線コネクタ 172"/>
        <xdr:cNvCxnSpPr/>
      </xdr:nvCxnSpPr>
      <xdr:spPr>
        <a:xfrm>
          <a:off x="2908300" y="13184911"/>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154711</xdr:rowOff>
    </xdr:from>
    <xdr:to>
      <xdr:col>15</xdr:col>
      <xdr:colOff>50800</xdr:colOff>
      <xdr:row>77</xdr:row>
      <xdr:rowOff>12979</xdr:rowOff>
    </xdr:to>
    <xdr:cxnSp macro="">
      <xdr:nvCxnSpPr>
        <xdr:cNvPr id="176" name="直線コネクタ 175"/>
        <xdr:cNvCxnSpPr/>
      </xdr:nvCxnSpPr>
      <xdr:spPr>
        <a:xfrm flipV="1">
          <a:off x="2019300" y="1318491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12979</xdr:rowOff>
    </xdr:from>
    <xdr:to>
      <xdr:col>10</xdr:col>
      <xdr:colOff>114300</xdr:colOff>
      <xdr:row>77</xdr:row>
      <xdr:rowOff>92151</xdr:rowOff>
    </xdr:to>
    <xdr:cxnSp macro="">
      <xdr:nvCxnSpPr>
        <xdr:cNvPr id="179" name="直線コネクタ 178"/>
        <xdr:cNvCxnSpPr/>
      </xdr:nvCxnSpPr>
      <xdr:spPr>
        <a:xfrm flipV="1">
          <a:off x="1130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141021</xdr:rowOff>
    </xdr:from>
    <xdr:to>
      <xdr:col>24</xdr:col>
      <xdr:colOff>114300</xdr:colOff>
      <xdr:row>78</xdr:row>
      <xdr:rowOff>71171</xdr:rowOff>
    </xdr:to>
    <xdr:sp macro="" textlink="">
      <xdr:nvSpPr>
        <xdr:cNvPr id="189" name="楕円 188"/>
        <xdr:cNvSpPr/>
      </xdr:nvSpPr>
      <xdr:spPr>
        <a:xfrm>
          <a:off x="45847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119448</xdr:rowOff>
    </xdr:from>
    <xdr:ext cx="469744" cy="259045"/>
    <xdr:sp macro="" textlink="">
      <xdr:nvSpPr>
        <xdr:cNvPr id="190" name="維持補修費該当値テキスト"/>
        <xdr:cNvSpPr txBox="1"/>
      </xdr:nvSpPr>
      <xdr:spPr>
        <a:xfrm>
          <a:off x="4686300"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109626</xdr:rowOff>
    </xdr:from>
    <xdr:to>
      <xdr:col>20</xdr:col>
      <xdr:colOff>38100</xdr:colOff>
      <xdr:row>78</xdr:row>
      <xdr:rowOff>39776</xdr:rowOff>
    </xdr:to>
    <xdr:sp macro="" textlink="">
      <xdr:nvSpPr>
        <xdr:cNvPr id="191" name="楕円 190"/>
        <xdr:cNvSpPr/>
      </xdr:nvSpPr>
      <xdr:spPr>
        <a:xfrm>
          <a:off x="37465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30903</xdr:rowOff>
    </xdr:from>
    <xdr:ext cx="469744" cy="259045"/>
    <xdr:sp macro="" textlink="">
      <xdr:nvSpPr>
        <xdr:cNvPr id="192" name="テキスト ボックス 191"/>
        <xdr:cNvSpPr txBox="1"/>
      </xdr:nvSpPr>
      <xdr:spPr>
        <a:xfrm>
          <a:off x="3562428" y="134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103911</xdr:rowOff>
    </xdr:from>
    <xdr:to>
      <xdr:col>15</xdr:col>
      <xdr:colOff>101600</xdr:colOff>
      <xdr:row>77</xdr:row>
      <xdr:rowOff>34061</xdr:rowOff>
    </xdr:to>
    <xdr:sp macro="" textlink="">
      <xdr:nvSpPr>
        <xdr:cNvPr id="193" name="楕円 192"/>
        <xdr:cNvSpPr/>
      </xdr:nvSpPr>
      <xdr:spPr>
        <a:xfrm>
          <a:off x="28575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50588</xdr:rowOff>
    </xdr:from>
    <xdr:ext cx="534377" cy="259045"/>
    <xdr:sp macro="" textlink="">
      <xdr:nvSpPr>
        <xdr:cNvPr id="194" name="テキスト ボックス 193"/>
        <xdr:cNvSpPr txBox="1"/>
      </xdr:nvSpPr>
      <xdr:spPr>
        <a:xfrm>
          <a:off x="2641111" y="129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133629</xdr:rowOff>
    </xdr:from>
    <xdr:to>
      <xdr:col>10</xdr:col>
      <xdr:colOff>165100</xdr:colOff>
      <xdr:row>77</xdr:row>
      <xdr:rowOff>63779</xdr:rowOff>
    </xdr:to>
    <xdr:sp macro="" textlink="">
      <xdr:nvSpPr>
        <xdr:cNvPr id="195" name="楕円 194"/>
        <xdr:cNvSpPr/>
      </xdr:nvSpPr>
      <xdr:spPr>
        <a:xfrm>
          <a:off x="1968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80306</xdr:rowOff>
    </xdr:from>
    <xdr:ext cx="469744" cy="259045"/>
    <xdr:sp macro="" textlink="">
      <xdr:nvSpPr>
        <xdr:cNvPr id="196" name="テキスト ボックス 195"/>
        <xdr:cNvSpPr txBox="1"/>
      </xdr:nvSpPr>
      <xdr:spPr>
        <a:xfrm>
          <a:off x="1784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41351</xdr:rowOff>
    </xdr:from>
    <xdr:to>
      <xdr:col>6</xdr:col>
      <xdr:colOff>38100</xdr:colOff>
      <xdr:row>77</xdr:row>
      <xdr:rowOff>142951</xdr:rowOff>
    </xdr:to>
    <xdr:sp macro="" textlink="">
      <xdr:nvSpPr>
        <xdr:cNvPr id="197" name="楕円 196"/>
        <xdr:cNvSpPr/>
      </xdr:nvSpPr>
      <xdr:spPr>
        <a:xfrm>
          <a:off x="1079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159478</xdr:rowOff>
    </xdr:from>
    <xdr:ext cx="469744" cy="259045"/>
    <xdr:sp macro="" textlink="">
      <xdr:nvSpPr>
        <xdr:cNvPr id="198" name="テキスト ボックス 197"/>
        <xdr:cNvSpPr txBox="1"/>
      </xdr:nvSpPr>
      <xdr:spPr>
        <a:xfrm>
          <a:off x="895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99924</xdr:rowOff>
    </xdr:from>
    <xdr:to>
      <xdr:col>24</xdr:col>
      <xdr:colOff>63500</xdr:colOff>
      <xdr:row>97</xdr:row>
      <xdr:rowOff>67005</xdr:rowOff>
    </xdr:to>
    <xdr:cxnSp macro="">
      <xdr:nvCxnSpPr>
        <xdr:cNvPr id="230" name="直線コネクタ 229"/>
        <xdr:cNvCxnSpPr/>
      </xdr:nvCxnSpPr>
      <xdr:spPr>
        <a:xfrm>
          <a:off x="3797300" y="16559124"/>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99924</xdr:rowOff>
    </xdr:from>
    <xdr:to>
      <xdr:col>19</xdr:col>
      <xdr:colOff>177800</xdr:colOff>
      <xdr:row>97</xdr:row>
      <xdr:rowOff>167447</xdr:rowOff>
    </xdr:to>
    <xdr:cxnSp macro="">
      <xdr:nvCxnSpPr>
        <xdr:cNvPr id="233" name="直線コネクタ 232"/>
        <xdr:cNvCxnSpPr/>
      </xdr:nvCxnSpPr>
      <xdr:spPr>
        <a:xfrm flipV="1">
          <a:off x="2908300" y="16559124"/>
          <a:ext cx="8890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151750</xdr:rowOff>
    </xdr:from>
    <xdr:to>
      <xdr:col>15</xdr:col>
      <xdr:colOff>50800</xdr:colOff>
      <xdr:row>97</xdr:row>
      <xdr:rowOff>167447</xdr:rowOff>
    </xdr:to>
    <xdr:cxnSp macro="">
      <xdr:nvCxnSpPr>
        <xdr:cNvPr id="236" name="直線コネクタ 235"/>
        <xdr:cNvCxnSpPr/>
      </xdr:nvCxnSpPr>
      <xdr:spPr>
        <a:xfrm>
          <a:off x="2019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151750</xdr:rowOff>
    </xdr:from>
    <xdr:to>
      <xdr:col>10</xdr:col>
      <xdr:colOff>114300</xdr:colOff>
      <xdr:row>98</xdr:row>
      <xdr:rowOff>18771</xdr:rowOff>
    </xdr:to>
    <xdr:cxnSp macro="">
      <xdr:nvCxnSpPr>
        <xdr:cNvPr id="239" name="直線コネクタ 238"/>
        <xdr:cNvCxnSpPr/>
      </xdr:nvCxnSpPr>
      <xdr:spPr>
        <a:xfrm flipV="1">
          <a:off x="1130300" y="16782400"/>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16205</xdr:rowOff>
    </xdr:from>
    <xdr:to>
      <xdr:col>24</xdr:col>
      <xdr:colOff>114300</xdr:colOff>
      <xdr:row>97</xdr:row>
      <xdr:rowOff>117805</xdr:rowOff>
    </xdr:to>
    <xdr:sp macro="" textlink="">
      <xdr:nvSpPr>
        <xdr:cNvPr id="249" name="楕円 248"/>
        <xdr:cNvSpPr/>
      </xdr:nvSpPr>
      <xdr:spPr>
        <a:xfrm>
          <a:off x="45847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166082</xdr:rowOff>
    </xdr:from>
    <xdr:ext cx="534377" cy="259045"/>
    <xdr:sp macro="" textlink="">
      <xdr:nvSpPr>
        <xdr:cNvPr id="250" name="扶助費該当値テキスト"/>
        <xdr:cNvSpPr txBox="1"/>
      </xdr:nvSpPr>
      <xdr:spPr>
        <a:xfrm>
          <a:off x="4686300" y="166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49124</xdr:rowOff>
    </xdr:from>
    <xdr:to>
      <xdr:col>20</xdr:col>
      <xdr:colOff>38100</xdr:colOff>
      <xdr:row>96</xdr:row>
      <xdr:rowOff>150724</xdr:rowOff>
    </xdr:to>
    <xdr:sp macro="" textlink="">
      <xdr:nvSpPr>
        <xdr:cNvPr id="251" name="楕円 250"/>
        <xdr:cNvSpPr/>
      </xdr:nvSpPr>
      <xdr:spPr>
        <a:xfrm>
          <a:off x="3746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141851</xdr:rowOff>
    </xdr:from>
    <xdr:ext cx="534377" cy="259045"/>
    <xdr:sp macro="" textlink="">
      <xdr:nvSpPr>
        <xdr:cNvPr id="252" name="テキスト ボックス 251"/>
        <xdr:cNvSpPr txBox="1"/>
      </xdr:nvSpPr>
      <xdr:spPr>
        <a:xfrm>
          <a:off x="3530111" y="166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116647</xdr:rowOff>
    </xdr:from>
    <xdr:to>
      <xdr:col>15</xdr:col>
      <xdr:colOff>101600</xdr:colOff>
      <xdr:row>98</xdr:row>
      <xdr:rowOff>46797</xdr:rowOff>
    </xdr:to>
    <xdr:sp macro="" textlink="">
      <xdr:nvSpPr>
        <xdr:cNvPr id="253" name="楕円 252"/>
        <xdr:cNvSpPr/>
      </xdr:nvSpPr>
      <xdr:spPr>
        <a:xfrm>
          <a:off x="2857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37924</xdr:rowOff>
    </xdr:from>
    <xdr:ext cx="534377" cy="259045"/>
    <xdr:sp macro="" textlink="">
      <xdr:nvSpPr>
        <xdr:cNvPr id="254" name="テキスト ボックス 253"/>
        <xdr:cNvSpPr txBox="1"/>
      </xdr:nvSpPr>
      <xdr:spPr>
        <a:xfrm>
          <a:off x="2641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100950</xdr:rowOff>
    </xdr:from>
    <xdr:to>
      <xdr:col>10</xdr:col>
      <xdr:colOff>165100</xdr:colOff>
      <xdr:row>98</xdr:row>
      <xdr:rowOff>31100</xdr:rowOff>
    </xdr:to>
    <xdr:sp macro="" textlink="">
      <xdr:nvSpPr>
        <xdr:cNvPr id="255" name="楕円 254"/>
        <xdr:cNvSpPr/>
      </xdr:nvSpPr>
      <xdr:spPr>
        <a:xfrm>
          <a:off x="1968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22227</xdr:rowOff>
    </xdr:from>
    <xdr:ext cx="534377" cy="259045"/>
    <xdr:sp macro="" textlink="">
      <xdr:nvSpPr>
        <xdr:cNvPr id="256" name="テキスト ボックス 255"/>
        <xdr:cNvSpPr txBox="1"/>
      </xdr:nvSpPr>
      <xdr:spPr>
        <a:xfrm>
          <a:off x="1752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139421</xdr:rowOff>
    </xdr:from>
    <xdr:to>
      <xdr:col>6</xdr:col>
      <xdr:colOff>38100</xdr:colOff>
      <xdr:row>98</xdr:row>
      <xdr:rowOff>69571</xdr:rowOff>
    </xdr:to>
    <xdr:sp macro="" textlink="">
      <xdr:nvSpPr>
        <xdr:cNvPr id="257" name="楕円 256"/>
        <xdr:cNvSpPr/>
      </xdr:nvSpPr>
      <xdr:spPr>
        <a:xfrm>
          <a:off x="1079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60698</xdr:rowOff>
    </xdr:from>
    <xdr:ext cx="534377" cy="259045"/>
    <xdr:sp macro="" textlink="">
      <xdr:nvSpPr>
        <xdr:cNvPr id="258" name="テキスト ボックス 257"/>
        <xdr:cNvSpPr txBox="1"/>
      </xdr:nvSpPr>
      <xdr:spPr>
        <a:xfrm>
          <a:off x="863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47656</xdr:rowOff>
    </xdr:from>
    <xdr:to>
      <xdr:col>55</xdr:col>
      <xdr:colOff>0</xdr:colOff>
      <xdr:row>35</xdr:row>
      <xdr:rowOff>126574</xdr:rowOff>
    </xdr:to>
    <xdr:cxnSp macro="">
      <xdr:nvCxnSpPr>
        <xdr:cNvPr id="285" name="直線コネクタ 284"/>
        <xdr:cNvCxnSpPr/>
      </xdr:nvCxnSpPr>
      <xdr:spPr>
        <a:xfrm flipV="1">
          <a:off x="9639300" y="6048406"/>
          <a:ext cx="8382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27882</xdr:rowOff>
    </xdr:from>
    <xdr:to>
      <xdr:col>50</xdr:col>
      <xdr:colOff>114300</xdr:colOff>
      <xdr:row>35</xdr:row>
      <xdr:rowOff>126574</xdr:rowOff>
    </xdr:to>
    <xdr:cxnSp macro="">
      <xdr:nvCxnSpPr>
        <xdr:cNvPr id="288" name="直線コネクタ 287"/>
        <xdr:cNvCxnSpPr/>
      </xdr:nvCxnSpPr>
      <xdr:spPr>
        <a:xfrm>
          <a:off x="8750300" y="5685732"/>
          <a:ext cx="8890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27882</xdr:rowOff>
    </xdr:from>
    <xdr:to>
      <xdr:col>45</xdr:col>
      <xdr:colOff>177800</xdr:colOff>
      <xdr:row>36</xdr:row>
      <xdr:rowOff>47739</xdr:rowOff>
    </xdr:to>
    <xdr:cxnSp macro="">
      <xdr:nvCxnSpPr>
        <xdr:cNvPr id="291" name="直線コネクタ 290"/>
        <xdr:cNvCxnSpPr/>
      </xdr:nvCxnSpPr>
      <xdr:spPr>
        <a:xfrm flipV="1">
          <a:off x="7861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22922</xdr:rowOff>
    </xdr:from>
    <xdr:to>
      <xdr:col>41</xdr:col>
      <xdr:colOff>50800</xdr:colOff>
      <xdr:row>36</xdr:row>
      <xdr:rowOff>47739</xdr:rowOff>
    </xdr:to>
    <xdr:cxnSp macro="">
      <xdr:nvCxnSpPr>
        <xdr:cNvPr id="294" name="直線コネクタ 293"/>
        <xdr:cNvCxnSpPr/>
      </xdr:nvCxnSpPr>
      <xdr:spPr>
        <a:xfrm>
          <a:off x="6972300" y="61951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168306</xdr:rowOff>
    </xdr:from>
    <xdr:to>
      <xdr:col>55</xdr:col>
      <xdr:colOff>50800</xdr:colOff>
      <xdr:row>35</xdr:row>
      <xdr:rowOff>98456</xdr:rowOff>
    </xdr:to>
    <xdr:sp macro="" textlink="">
      <xdr:nvSpPr>
        <xdr:cNvPr id="304" name="楕円 303"/>
        <xdr:cNvSpPr/>
      </xdr:nvSpPr>
      <xdr:spPr>
        <a:xfrm>
          <a:off x="10426700" y="59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19733</xdr:rowOff>
    </xdr:from>
    <xdr:ext cx="599010" cy="259045"/>
    <xdr:sp macro="" textlink="">
      <xdr:nvSpPr>
        <xdr:cNvPr id="305" name="補助費等該当値テキスト"/>
        <xdr:cNvSpPr txBox="1"/>
      </xdr:nvSpPr>
      <xdr:spPr>
        <a:xfrm>
          <a:off x="10528300" y="58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75774</xdr:rowOff>
    </xdr:from>
    <xdr:to>
      <xdr:col>50</xdr:col>
      <xdr:colOff>165100</xdr:colOff>
      <xdr:row>36</xdr:row>
      <xdr:rowOff>5924</xdr:rowOff>
    </xdr:to>
    <xdr:sp macro="" textlink="">
      <xdr:nvSpPr>
        <xdr:cNvPr id="306" name="楕円 305"/>
        <xdr:cNvSpPr/>
      </xdr:nvSpPr>
      <xdr:spPr>
        <a:xfrm>
          <a:off x="9588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22451</xdr:rowOff>
    </xdr:from>
    <xdr:ext cx="599010" cy="259045"/>
    <xdr:sp macro="" textlink="">
      <xdr:nvSpPr>
        <xdr:cNvPr id="307" name="テキスト ボックス 306"/>
        <xdr:cNvSpPr txBox="1"/>
      </xdr:nvSpPr>
      <xdr:spPr>
        <a:xfrm>
          <a:off x="9339795" y="5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148532</xdr:rowOff>
    </xdr:from>
    <xdr:to>
      <xdr:col>46</xdr:col>
      <xdr:colOff>38100</xdr:colOff>
      <xdr:row>33</xdr:row>
      <xdr:rowOff>78682</xdr:rowOff>
    </xdr:to>
    <xdr:sp macro="" textlink="">
      <xdr:nvSpPr>
        <xdr:cNvPr id="308" name="楕円 307"/>
        <xdr:cNvSpPr/>
      </xdr:nvSpPr>
      <xdr:spPr>
        <a:xfrm>
          <a:off x="8699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95209</xdr:rowOff>
    </xdr:from>
    <xdr:ext cx="599010" cy="259045"/>
    <xdr:sp macro="" textlink="">
      <xdr:nvSpPr>
        <xdr:cNvPr id="309" name="テキスト ボックス 308"/>
        <xdr:cNvSpPr txBox="1"/>
      </xdr:nvSpPr>
      <xdr:spPr>
        <a:xfrm>
          <a:off x="8450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168389</xdr:rowOff>
    </xdr:from>
    <xdr:to>
      <xdr:col>41</xdr:col>
      <xdr:colOff>101600</xdr:colOff>
      <xdr:row>36</xdr:row>
      <xdr:rowOff>98539</xdr:rowOff>
    </xdr:to>
    <xdr:sp macro="" textlink="">
      <xdr:nvSpPr>
        <xdr:cNvPr id="310" name="楕円 309"/>
        <xdr:cNvSpPr/>
      </xdr:nvSpPr>
      <xdr:spPr>
        <a:xfrm>
          <a:off x="7810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115066</xdr:rowOff>
    </xdr:from>
    <xdr:ext cx="534377" cy="259045"/>
    <xdr:sp macro="" textlink="">
      <xdr:nvSpPr>
        <xdr:cNvPr id="311" name="テキスト ボックス 310"/>
        <xdr:cNvSpPr txBox="1"/>
      </xdr:nvSpPr>
      <xdr:spPr>
        <a:xfrm>
          <a:off x="7594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143572</xdr:rowOff>
    </xdr:from>
    <xdr:to>
      <xdr:col>36</xdr:col>
      <xdr:colOff>165100</xdr:colOff>
      <xdr:row>36</xdr:row>
      <xdr:rowOff>73722</xdr:rowOff>
    </xdr:to>
    <xdr:sp macro="" textlink="">
      <xdr:nvSpPr>
        <xdr:cNvPr id="312" name="楕円 311"/>
        <xdr:cNvSpPr/>
      </xdr:nvSpPr>
      <xdr:spPr>
        <a:xfrm>
          <a:off x="6921500" y="6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90249</xdr:rowOff>
    </xdr:from>
    <xdr:ext cx="599010" cy="259045"/>
    <xdr:sp macro="" textlink="">
      <xdr:nvSpPr>
        <xdr:cNvPr id="313" name="テキスト ボックス 312"/>
        <xdr:cNvSpPr txBox="1"/>
      </xdr:nvSpPr>
      <xdr:spPr>
        <a:xfrm>
          <a:off x="6672795" y="59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129536</xdr:rowOff>
    </xdr:from>
    <xdr:to>
      <xdr:col>55</xdr:col>
      <xdr:colOff>0</xdr:colOff>
      <xdr:row>55</xdr:row>
      <xdr:rowOff>46596</xdr:rowOff>
    </xdr:to>
    <xdr:cxnSp macro="">
      <xdr:nvCxnSpPr>
        <xdr:cNvPr id="340" name="直線コネクタ 339"/>
        <xdr:cNvCxnSpPr/>
      </xdr:nvCxnSpPr>
      <xdr:spPr>
        <a:xfrm>
          <a:off x="9639300" y="9387836"/>
          <a:ext cx="838200" cy="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92627</xdr:rowOff>
    </xdr:from>
    <xdr:to>
      <xdr:col>50</xdr:col>
      <xdr:colOff>114300</xdr:colOff>
      <xdr:row>54</xdr:row>
      <xdr:rowOff>129536</xdr:rowOff>
    </xdr:to>
    <xdr:cxnSp macro="">
      <xdr:nvCxnSpPr>
        <xdr:cNvPr id="343" name="直線コネクタ 342"/>
        <xdr:cNvCxnSpPr/>
      </xdr:nvCxnSpPr>
      <xdr:spPr>
        <a:xfrm>
          <a:off x="8750300" y="9008027"/>
          <a:ext cx="889000" cy="37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92627</xdr:rowOff>
    </xdr:from>
    <xdr:to>
      <xdr:col>45</xdr:col>
      <xdr:colOff>177800</xdr:colOff>
      <xdr:row>54</xdr:row>
      <xdr:rowOff>28582</xdr:rowOff>
    </xdr:to>
    <xdr:cxnSp macro="">
      <xdr:nvCxnSpPr>
        <xdr:cNvPr id="346" name="直線コネクタ 345"/>
        <xdr:cNvCxnSpPr/>
      </xdr:nvCxnSpPr>
      <xdr:spPr>
        <a:xfrm flipV="1">
          <a:off x="7861300" y="9008027"/>
          <a:ext cx="889000" cy="2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28582</xdr:rowOff>
    </xdr:from>
    <xdr:to>
      <xdr:col>41</xdr:col>
      <xdr:colOff>50800</xdr:colOff>
      <xdr:row>55</xdr:row>
      <xdr:rowOff>115880</xdr:rowOff>
    </xdr:to>
    <xdr:cxnSp macro="">
      <xdr:nvCxnSpPr>
        <xdr:cNvPr id="349" name="直線コネクタ 348"/>
        <xdr:cNvCxnSpPr/>
      </xdr:nvCxnSpPr>
      <xdr:spPr>
        <a:xfrm flipV="1">
          <a:off x="6972300" y="9286882"/>
          <a:ext cx="889000" cy="25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167246</xdr:rowOff>
    </xdr:from>
    <xdr:to>
      <xdr:col>55</xdr:col>
      <xdr:colOff>50800</xdr:colOff>
      <xdr:row>55</xdr:row>
      <xdr:rowOff>97396</xdr:rowOff>
    </xdr:to>
    <xdr:sp macro="" textlink="">
      <xdr:nvSpPr>
        <xdr:cNvPr id="359" name="楕円 358"/>
        <xdr:cNvSpPr/>
      </xdr:nvSpPr>
      <xdr:spPr>
        <a:xfrm>
          <a:off x="10426700" y="94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18673</xdr:rowOff>
    </xdr:from>
    <xdr:ext cx="599010" cy="259045"/>
    <xdr:sp macro="" textlink="">
      <xdr:nvSpPr>
        <xdr:cNvPr id="360" name="普通建設事業費該当値テキスト"/>
        <xdr:cNvSpPr txBox="1"/>
      </xdr:nvSpPr>
      <xdr:spPr>
        <a:xfrm>
          <a:off x="10528300" y="92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78736</xdr:rowOff>
    </xdr:from>
    <xdr:to>
      <xdr:col>50</xdr:col>
      <xdr:colOff>165100</xdr:colOff>
      <xdr:row>55</xdr:row>
      <xdr:rowOff>8886</xdr:rowOff>
    </xdr:to>
    <xdr:sp macro="" textlink="">
      <xdr:nvSpPr>
        <xdr:cNvPr id="361" name="楕円 360"/>
        <xdr:cNvSpPr/>
      </xdr:nvSpPr>
      <xdr:spPr>
        <a:xfrm>
          <a:off x="9588500" y="93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25413</xdr:rowOff>
    </xdr:from>
    <xdr:ext cx="599010" cy="259045"/>
    <xdr:sp macro="" textlink="">
      <xdr:nvSpPr>
        <xdr:cNvPr id="362" name="テキスト ボックス 361"/>
        <xdr:cNvSpPr txBox="1"/>
      </xdr:nvSpPr>
      <xdr:spPr>
        <a:xfrm>
          <a:off x="9339795" y="91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41827</xdr:rowOff>
    </xdr:from>
    <xdr:to>
      <xdr:col>46</xdr:col>
      <xdr:colOff>38100</xdr:colOff>
      <xdr:row>52</xdr:row>
      <xdr:rowOff>143427</xdr:rowOff>
    </xdr:to>
    <xdr:sp macro="" textlink="">
      <xdr:nvSpPr>
        <xdr:cNvPr id="363" name="楕円 362"/>
        <xdr:cNvSpPr/>
      </xdr:nvSpPr>
      <xdr:spPr>
        <a:xfrm>
          <a:off x="8699500" y="8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159954</xdr:rowOff>
    </xdr:from>
    <xdr:ext cx="599010" cy="259045"/>
    <xdr:sp macro="" textlink="">
      <xdr:nvSpPr>
        <xdr:cNvPr id="364" name="テキスト ボックス 363"/>
        <xdr:cNvSpPr txBox="1"/>
      </xdr:nvSpPr>
      <xdr:spPr>
        <a:xfrm>
          <a:off x="8450795" y="873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149232</xdr:rowOff>
    </xdr:from>
    <xdr:to>
      <xdr:col>41</xdr:col>
      <xdr:colOff>101600</xdr:colOff>
      <xdr:row>54</xdr:row>
      <xdr:rowOff>79382</xdr:rowOff>
    </xdr:to>
    <xdr:sp macro="" textlink="">
      <xdr:nvSpPr>
        <xdr:cNvPr id="365" name="楕円 364"/>
        <xdr:cNvSpPr/>
      </xdr:nvSpPr>
      <xdr:spPr>
        <a:xfrm>
          <a:off x="7810500" y="9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95909</xdr:rowOff>
    </xdr:from>
    <xdr:ext cx="599010" cy="259045"/>
    <xdr:sp macro="" textlink="">
      <xdr:nvSpPr>
        <xdr:cNvPr id="366" name="テキスト ボックス 365"/>
        <xdr:cNvSpPr txBox="1"/>
      </xdr:nvSpPr>
      <xdr:spPr>
        <a:xfrm>
          <a:off x="7561795" y="9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65080</xdr:rowOff>
    </xdr:from>
    <xdr:to>
      <xdr:col>36</xdr:col>
      <xdr:colOff>165100</xdr:colOff>
      <xdr:row>55</xdr:row>
      <xdr:rowOff>166680</xdr:rowOff>
    </xdr:to>
    <xdr:sp macro="" textlink="">
      <xdr:nvSpPr>
        <xdr:cNvPr id="367" name="楕円 366"/>
        <xdr:cNvSpPr/>
      </xdr:nvSpPr>
      <xdr:spPr>
        <a:xfrm>
          <a:off x="6921500" y="94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11757</xdr:rowOff>
    </xdr:from>
    <xdr:ext cx="599010" cy="259045"/>
    <xdr:sp macro="" textlink="">
      <xdr:nvSpPr>
        <xdr:cNvPr id="368" name="テキスト ボックス 367"/>
        <xdr:cNvSpPr txBox="1"/>
      </xdr:nvSpPr>
      <xdr:spPr>
        <a:xfrm>
          <a:off x="6672795" y="92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96678</xdr:rowOff>
    </xdr:from>
    <xdr:to>
      <xdr:col>55</xdr:col>
      <xdr:colOff>0</xdr:colOff>
      <xdr:row>78</xdr:row>
      <xdr:rowOff>137878</xdr:rowOff>
    </xdr:to>
    <xdr:cxnSp macro="">
      <xdr:nvCxnSpPr>
        <xdr:cNvPr id="397" name="直線コネクタ 396"/>
        <xdr:cNvCxnSpPr/>
      </xdr:nvCxnSpPr>
      <xdr:spPr>
        <a:xfrm flipV="1">
          <a:off x="9639300" y="13126878"/>
          <a:ext cx="838200" cy="38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105944</xdr:rowOff>
    </xdr:from>
    <xdr:to>
      <xdr:col>50</xdr:col>
      <xdr:colOff>114300</xdr:colOff>
      <xdr:row>78</xdr:row>
      <xdr:rowOff>137878</xdr:rowOff>
    </xdr:to>
    <xdr:cxnSp macro="">
      <xdr:nvCxnSpPr>
        <xdr:cNvPr id="400" name="直線コネクタ 399"/>
        <xdr:cNvCxnSpPr/>
      </xdr:nvCxnSpPr>
      <xdr:spPr>
        <a:xfrm>
          <a:off x="8750300" y="13307594"/>
          <a:ext cx="889000" cy="2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105944</xdr:rowOff>
    </xdr:from>
    <xdr:to>
      <xdr:col>45</xdr:col>
      <xdr:colOff>177800</xdr:colOff>
      <xdr:row>78</xdr:row>
      <xdr:rowOff>52527</xdr:rowOff>
    </xdr:to>
    <xdr:cxnSp macro="">
      <xdr:nvCxnSpPr>
        <xdr:cNvPr id="403" name="直線コネクタ 402"/>
        <xdr:cNvCxnSpPr/>
      </xdr:nvCxnSpPr>
      <xdr:spPr>
        <a:xfrm flipV="1">
          <a:off x="7861300" y="13307594"/>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52527</xdr:rowOff>
    </xdr:from>
    <xdr:to>
      <xdr:col>41</xdr:col>
      <xdr:colOff>50800</xdr:colOff>
      <xdr:row>79</xdr:row>
      <xdr:rowOff>14953</xdr:rowOff>
    </xdr:to>
    <xdr:cxnSp macro="">
      <xdr:nvCxnSpPr>
        <xdr:cNvPr id="406" name="直線コネクタ 405"/>
        <xdr:cNvCxnSpPr/>
      </xdr:nvCxnSpPr>
      <xdr:spPr>
        <a:xfrm flipV="1">
          <a:off x="6972300" y="13425627"/>
          <a:ext cx="889000" cy="1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45878</xdr:rowOff>
    </xdr:from>
    <xdr:to>
      <xdr:col>55</xdr:col>
      <xdr:colOff>50800</xdr:colOff>
      <xdr:row>76</xdr:row>
      <xdr:rowOff>147478</xdr:rowOff>
    </xdr:to>
    <xdr:sp macro="" textlink="">
      <xdr:nvSpPr>
        <xdr:cNvPr id="416" name="楕円 415"/>
        <xdr:cNvSpPr/>
      </xdr:nvSpPr>
      <xdr:spPr>
        <a:xfrm>
          <a:off x="10426700" y="130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68755</xdr:rowOff>
    </xdr:from>
    <xdr:ext cx="534377" cy="259045"/>
    <xdr:sp macro="" textlink="">
      <xdr:nvSpPr>
        <xdr:cNvPr id="417" name="普通建設事業費 （ うち新規整備　）該当値テキスト"/>
        <xdr:cNvSpPr txBox="1"/>
      </xdr:nvSpPr>
      <xdr:spPr>
        <a:xfrm>
          <a:off x="10528300" y="129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87078</xdr:rowOff>
    </xdr:from>
    <xdr:to>
      <xdr:col>50</xdr:col>
      <xdr:colOff>165100</xdr:colOff>
      <xdr:row>79</xdr:row>
      <xdr:rowOff>17228</xdr:rowOff>
    </xdr:to>
    <xdr:sp macro="" textlink="">
      <xdr:nvSpPr>
        <xdr:cNvPr id="418" name="楕円 417"/>
        <xdr:cNvSpPr/>
      </xdr:nvSpPr>
      <xdr:spPr>
        <a:xfrm>
          <a:off x="9588500" y="134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8355</xdr:rowOff>
    </xdr:from>
    <xdr:ext cx="534377" cy="259045"/>
    <xdr:sp macro="" textlink="">
      <xdr:nvSpPr>
        <xdr:cNvPr id="419" name="テキスト ボックス 418"/>
        <xdr:cNvSpPr txBox="1"/>
      </xdr:nvSpPr>
      <xdr:spPr>
        <a:xfrm>
          <a:off x="9372111" y="135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55144</xdr:rowOff>
    </xdr:from>
    <xdr:to>
      <xdr:col>46</xdr:col>
      <xdr:colOff>38100</xdr:colOff>
      <xdr:row>77</xdr:row>
      <xdr:rowOff>156744</xdr:rowOff>
    </xdr:to>
    <xdr:sp macro="" textlink="">
      <xdr:nvSpPr>
        <xdr:cNvPr id="420" name="楕円 419"/>
        <xdr:cNvSpPr/>
      </xdr:nvSpPr>
      <xdr:spPr>
        <a:xfrm>
          <a:off x="8699500" y="13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147871</xdr:rowOff>
    </xdr:from>
    <xdr:ext cx="534377" cy="259045"/>
    <xdr:sp macro="" textlink="">
      <xdr:nvSpPr>
        <xdr:cNvPr id="421" name="テキスト ボックス 420"/>
        <xdr:cNvSpPr txBox="1"/>
      </xdr:nvSpPr>
      <xdr:spPr>
        <a:xfrm>
          <a:off x="8483111"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1727</xdr:rowOff>
    </xdr:from>
    <xdr:to>
      <xdr:col>41</xdr:col>
      <xdr:colOff>101600</xdr:colOff>
      <xdr:row>78</xdr:row>
      <xdr:rowOff>103327</xdr:rowOff>
    </xdr:to>
    <xdr:sp macro="" textlink="">
      <xdr:nvSpPr>
        <xdr:cNvPr id="422" name="楕円 421"/>
        <xdr:cNvSpPr/>
      </xdr:nvSpPr>
      <xdr:spPr>
        <a:xfrm>
          <a:off x="7810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94454</xdr:rowOff>
    </xdr:from>
    <xdr:ext cx="534377" cy="259045"/>
    <xdr:sp macro="" textlink="">
      <xdr:nvSpPr>
        <xdr:cNvPr id="423" name="テキスト ボックス 422"/>
        <xdr:cNvSpPr txBox="1"/>
      </xdr:nvSpPr>
      <xdr:spPr>
        <a:xfrm>
          <a:off x="7594111" y="134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135603</xdr:rowOff>
    </xdr:from>
    <xdr:to>
      <xdr:col>36</xdr:col>
      <xdr:colOff>165100</xdr:colOff>
      <xdr:row>79</xdr:row>
      <xdr:rowOff>65753</xdr:rowOff>
    </xdr:to>
    <xdr:sp macro="" textlink="">
      <xdr:nvSpPr>
        <xdr:cNvPr id="424" name="楕円 423"/>
        <xdr:cNvSpPr/>
      </xdr:nvSpPr>
      <xdr:spPr>
        <a:xfrm>
          <a:off x="6921500" y="13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56880</xdr:rowOff>
    </xdr:from>
    <xdr:ext cx="469744" cy="259045"/>
    <xdr:sp macro="" textlink="">
      <xdr:nvSpPr>
        <xdr:cNvPr id="425" name="テキスト ボックス 424"/>
        <xdr:cNvSpPr txBox="1"/>
      </xdr:nvSpPr>
      <xdr:spPr>
        <a:xfrm>
          <a:off x="6737428" y="1360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71148</xdr:rowOff>
    </xdr:from>
    <xdr:to>
      <xdr:col>55</xdr:col>
      <xdr:colOff>0</xdr:colOff>
      <xdr:row>97</xdr:row>
      <xdr:rowOff>123735</xdr:rowOff>
    </xdr:to>
    <xdr:cxnSp macro="">
      <xdr:nvCxnSpPr>
        <xdr:cNvPr id="452" name="直線コネクタ 451"/>
        <xdr:cNvCxnSpPr/>
      </xdr:nvCxnSpPr>
      <xdr:spPr>
        <a:xfrm>
          <a:off x="9639300" y="16358898"/>
          <a:ext cx="838200" cy="3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125344</xdr:rowOff>
    </xdr:from>
    <xdr:to>
      <xdr:col>50</xdr:col>
      <xdr:colOff>114300</xdr:colOff>
      <xdr:row>95</xdr:row>
      <xdr:rowOff>71148</xdr:rowOff>
    </xdr:to>
    <xdr:cxnSp macro="">
      <xdr:nvCxnSpPr>
        <xdr:cNvPr id="455" name="直線コネクタ 454"/>
        <xdr:cNvCxnSpPr/>
      </xdr:nvCxnSpPr>
      <xdr:spPr>
        <a:xfrm>
          <a:off x="8750300" y="16070194"/>
          <a:ext cx="889000" cy="28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125344</xdr:rowOff>
    </xdr:from>
    <xdr:to>
      <xdr:col>45</xdr:col>
      <xdr:colOff>177800</xdr:colOff>
      <xdr:row>94</xdr:row>
      <xdr:rowOff>161655</xdr:rowOff>
    </xdr:to>
    <xdr:cxnSp macro="">
      <xdr:nvCxnSpPr>
        <xdr:cNvPr id="458" name="直線コネクタ 457"/>
        <xdr:cNvCxnSpPr/>
      </xdr:nvCxnSpPr>
      <xdr:spPr>
        <a:xfrm flipV="1">
          <a:off x="7861300" y="16070194"/>
          <a:ext cx="8890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161655</xdr:rowOff>
    </xdr:from>
    <xdr:to>
      <xdr:col>41</xdr:col>
      <xdr:colOff>50800</xdr:colOff>
      <xdr:row>95</xdr:row>
      <xdr:rowOff>170703</xdr:rowOff>
    </xdr:to>
    <xdr:cxnSp macro="">
      <xdr:nvCxnSpPr>
        <xdr:cNvPr id="461" name="直線コネクタ 460"/>
        <xdr:cNvCxnSpPr/>
      </xdr:nvCxnSpPr>
      <xdr:spPr>
        <a:xfrm flipV="1">
          <a:off x="6972300" y="16277955"/>
          <a:ext cx="8890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72935</xdr:rowOff>
    </xdr:from>
    <xdr:to>
      <xdr:col>55</xdr:col>
      <xdr:colOff>50800</xdr:colOff>
      <xdr:row>98</xdr:row>
      <xdr:rowOff>3085</xdr:rowOff>
    </xdr:to>
    <xdr:sp macro="" textlink="">
      <xdr:nvSpPr>
        <xdr:cNvPr id="471" name="楕円 470"/>
        <xdr:cNvSpPr/>
      </xdr:nvSpPr>
      <xdr:spPr>
        <a:xfrm>
          <a:off x="10426700" y="1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51362</xdr:rowOff>
    </xdr:from>
    <xdr:ext cx="534377" cy="259045"/>
    <xdr:sp macro="" textlink="">
      <xdr:nvSpPr>
        <xdr:cNvPr id="472" name="普通建設事業費 （ うち更新整備　）該当値テキスト"/>
        <xdr:cNvSpPr txBox="1"/>
      </xdr:nvSpPr>
      <xdr:spPr>
        <a:xfrm>
          <a:off x="10528300" y="166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20348</xdr:rowOff>
    </xdr:from>
    <xdr:to>
      <xdr:col>50</xdr:col>
      <xdr:colOff>165100</xdr:colOff>
      <xdr:row>95</xdr:row>
      <xdr:rowOff>121948</xdr:rowOff>
    </xdr:to>
    <xdr:sp macro="" textlink="">
      <xdr:nvSpPr>
        <xdr:cNvPr id="473" name="楕円 472"/>
        <xdr:cNvSpPr/>
      </xdr:nvSpPr>
      <xdr:spPr>
        <a:xfrm>
          <a:off x="9588500" y="163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138475</xdr:rowOff>
    </xdr:from>
    <xdr:ext cx="599010" cy="259045"/>
    <xdr:sp macro="" textlink="">
      <xdr:nvSpPr>
        <xdr:cNvPr id="474" name="テキスト ボックス 473"/>
        <xdr:cNvSpPr txBox="1"/>
      </xdr:nvSpPr>
      <xdr:spPr>
        <a:xfrm>
          <a:off x="9339795" y="160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74544</xdr:rowOff>
    </xdr:from>
    <xdr:to>
      <xdr:col>46</xdr:col>
      <xdr:colOff>38100</xdr:colOff>
      <xdr:row>94</xdr:row>
      <xdr:rowOff>4694</xdr:rowOff>
    </xdr:to>
    <xdr:sp macro="" textlink="">
      <xdr:nvSpPr>
        <xdr:cNvPr id="475" name="楕円 474"/>
        <xdr:cNvSpPr/>
      </xdr:nvSpPr>
      <xdr:spPr>
        <a:xfrm>
          <a:off x="86995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21221</xdr:rowOff>
    </xdr:from>
    <xdr:ext cx="599010" cy="259045"/>
    <xdr:sp macro="" textlink="">
      <xdr:nvSpPr>
        <xdr:cNvPr id="476" name="テキスト ボックス 475"/>
        <xdr:cNvSpPr txBox="1"/>
      </xdr:nvSpPr>
      <xdr:spPr>
        <a:xfrm>
          <a:off x="8450795" y="157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110855</xdr:rowOff>
    </xdr:from>
    <xdr:to>
      <xdr:col>41</xdr:col>
      <xdr:colOff>101600</xdr:colOff>
      <xdr:row>95</xdr:row>
      <xdr:rowOff>41005</xdr:rowOff>
    </xdr:to>
    <xdr:sp macro="" textlink="">
      <xdr:nvSpPr>
        <xdr:cNvPr id="477" name="楕円 476"/>
        <xdr:cNvSpPr/>
      </xdr:nvSpPr>
      <xdr:spPr>
        <a:xfrm>
          <a:off x="7810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57532</xdr:rowOff>
    </xdr:from>
    <xdr:ext cx="599010" cy="259045"/>
    <xdr:sp macro="" textlink="">
      <xdr:nvSpPr>
        <xdr:cNvPr id="478" name="テキスト ボックス 477"/>
        <xdr:cNvSpPr txBox="1"/>
      </xdr:nvSpPr>
      <xdr:spPr>
        <a:xfrm>
          <a:off x="7561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119903</xdr:rowOff>
    </xdr:from>
    <xdr:to>
      <xdr:col>36</xdr:col>
      <xdr:colOff>165100</xdr:colOff>
      <xdr:row>96</xdr:row>
      <xdr:rowOff>50053</xdr:rowOff>
    </xdr:to>
    <xdr:sp macro="" textlink="">
      <xdr:nvSpPr>
        <xdr:cNvPr id="479" name="楕円 478"/>
        <xdr:cNvSpPr/>
      </xdr:nvSpPr>
      <xdr:spPr>
        <a:xfrm>
          <a:off x="6921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66580</xdr:rowOff>
    </xdr:from>
    <xdr:ext cx="599010" cy="259045"/>
    <xdr:sp macro="" textlink="">
      <xdr:nvSpPr>
        <xdr:cNvPr id="480" name="テキスト ボックス 479"/>
        <xdr:cNvSpPr txBox="1"/>
      </xdr:nvSpPr>
      <xdr:spPr>
        <a:xfrm>
          <a:off x="6672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41345</xdr:rowOff>
    </xdr:from>
    <xdr:to>
      <xdr:col>85</xdr:col>
      <xdr:colOff>127000</xdr:colOff>
      <xdr:row>39</xdr:row>
      <xdr:rowOff>41726</xdr:rowOff>
    </xdr:to>
    <xdr:cxnSp macro="">
      <xdr:nvCxnSpPr>
        <xdr:cNvPr id="509" name="直線コネクタ 508"/>
        <xdr:cNvCxnSpPr/>
      </xdr:nvCxnSpPr>
      <xdr:spPr>
        <a:xfrm flipV="1">
          <a:off x="15481300" y="67278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31058</xdr:rowOff>
    </xdr:from>
    <xdr:to>
      <xdr:col>81</xdr:col>
      <xdr:colOff>50800</xdr:colOff>
      <xdr:row>39</xdr:row>
      <xdr:rowOff>41726</xdr:rowOff>
    </xdr:to>
    <xdr:cxnSp macro="">
      <xdr:nvCxnSpPr>
        <xdr:cNvPr id="512" name="直線コネクタ 511"/>
        <xdr:cNvCxnSpPr/>
      </xdr:nvCxnSpPr>
      <xdr:spPr>
        <a:xfrm>
          <a:off x="14592300" y="671760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144500</xdr:rowOff>
    </xdr:from>
    <xdr:to>
      <xdr:col>76</xdr:col>
      <xdr:colOff>114300</xdr:colOff>
      <xdr:row>39</xdr:row>
      <xdr:rowOff>31058</xdr:rowOff>
    </xdr:to>
    <xdr:cxnSp macro="">
      <xdr:nvCxnSpPr>
        <xdr:cNvPr id="515" name="直線コネクタ 514"/>
        <xdr:cNvCxnSpPr/>
      </xdr:nvCxnSpPr>
      <xdr:spPr>
        <a:xfrm>
          <a:off x="13703300" y="6659600"/>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128251</xdr:rowOff>
    </xdr:from>
    <xdr:to>
      <xdr:col>71</xdr:col>
      <xdr:colOff>177800</xdr:colOff>
      <xdr:row>38</xdr:row>
      <xdr:rowOff>144500</xdr:rowOff>
    </xdr:to>
    <xdr:cxnSp macro="">
      <xdr:nvCxnSpPr>
        <xdr:cNvPr id="518" name="直線コネクタ 517"/>
        <xdr:cNvCxnSpPr/>
      </xdr:nvCxnSpPr>
      <xdr:spPr>
        <a:xfrm>
          <a:off x="12814300" y="6643351"/>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161995</xdr:rowOff>
    </xdr:from>
    <xdr:to>
      <xdr:col>85</xdr:col>
      <xdr:colOff>177800</xdr:colOff>
      <xdr:row>39</xdr:row>
      <xdr:rowOff>92145</xdr:rowOff>
    </xdr:to>
    <xdr:sp macro="" textlink="">
      <xdr:nvSpPr>
        <xdr:cNvPr id="528" name="楕円 527"/>
        <xdr:cNvSpPr/>
      </xdr:nvSpPr>
      <xdr:spPr>
        <a:xfrm>
          <a:off x="16268700" y="66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76922</xdr:rowOff>
    </xdr:from>
    <xdr:ext cx="378565" cy="259045"/>
    <xdr:sp macro="" textlink="">
      <xdr:nvSpPr>
        <xdr:cNvPr id="529" name="災害復旧事業費該当値テキスト"/>
        <xdr:cNvSpPr txBox="1"/>
      </xdr:nvSpPr>
      <xdr:spPr>
        <a:xfrm>
          <a:off x="16370300" y="659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162376</xdr:rowOff>
    </xdr:from>
    <xdr:to>
      <xdr:col>81</xdr:col>
      <xdr:colOff>101600</xdr:colOff>
      <xdr:row>39</xdr:row>
      <xdr:rowOff>92526</xdr:rowOff>
    </xdr:to>
    <xdr:sp macro="" textlink="">
      <xdr:nvSpPr>
        <xdr:cNvPr id="530" name="楕円 529"/>
        <xdr:cNvSpPr/>
      </xdr:nvSpPr>
      <xdr:spPr>
        <a:xfrm>
          <a:off x="15430500" y="66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83653</xdr:rowOff>
    </xdr:from>
    <xdr:ext cx="378565" cy="259045"/>
    <xdr:sp macro="" textlink="">
      <xdr:nvSpPr>
        <xdr:cNvPr id="531" name="テキスト ボックス 530"/>
        <xdr:cNvSpPr txBox="1"/>
      </xdr:nvSpPr>
      <xdr:spPr>
        <a:xfrm>
          <a:off x="15292017" y="677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151708</xdr:rowOff>
    </xdr:from>
    <xdr:to>
      <xdr:col>76</xdr:col>
      <xdr:colOff>165100</xdr:colOff>
      <xdr:row>39</xdr:row>
      <xdr:rowOff>81858</xdr:rowOff>
    </xdr:to>
    <xdr:sp macro="" textlink="">
      <xdr:nvSpPr>
        <xdr:cNvPr id="532" name="楕円 531"/>
        <xdr:cNvSpPr/>
      </xdr:nvSpPr>
      <xdr:spPr>
        <a:xfrm>
          <a:off x="14541500" y="66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72985</xdr:rowOff>
    </xdr:from>
    <xdr:ext cx="378565" cy="259045"/>
    <xdr:sp macro="" textlink="">
      <xdr:nvSpPr>
        <xdr:cNvPr id="533" name="テキスト ボックス 532"/>
        <xdr:cNvSpPr txBox="1"/>
      </xdr:nvSpPr>
      <xdr:spPr>
        <a:xfrm>
          <a:off x="14403017" y="675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93700</xdr:rowOff>
    </xdr:from>
    <xdr:to>
      <xdr:col>72</xdr:col>
      <xdr:colOff>38100</xdr:colOff>
      <xdr:row>39</xdr:row>
      <xdr:rowOff>23850</xdr:rowOff>
    </xdr:to>
    <xdr:sp macro="" textlink="">
      <xdr:nvSpPr>
        <xdr:cNvPr id="534" name="楕円 533"/>
        <xdr:cNvSpPr/>
      </xdr:nvSpPr>
      <xdr:spPr>
        <a:xfrm>
          <a:off x="136525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14977</xdr:rowOff>
    </xdr:from>
    <xdr:ext cx="469744" cy="259045"/>
    <xdr:sp macro="" textlink="">
      <xdr:nvSpPr>
        <xdr:cNvPr id="535" name="テキスト ボックス 534"/>
        <xdr:cNvSpPr txBox="1"/>
      </xdr:nvSpPr>
      <xdr:spPr>
        <a:xfrm>
          <a:off x="13468428" y="67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77451</xdr:rowOff>
    </xdr:from>
    <xdr:to>
      <xdr:col>67</xdr:col>
      <xdr:colOff>101600</xdr:colOff>
      <xdr:row>39</xdr:row>
      <xdr:rowOff>7601</xdr:rowOff>
    </xdr:to>
    <xdr:sp macro="" textlink="">
      <xdr:nvSpPr>
        <xdr:cNvPr id="536" name="楕円 535"/>
        <xdr:cNvSpPr/>
      </xdr:nvSpPr>
      <xdr:spPr>
        <a:xfrm>
          <a:off x="12763500" y="65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170178</xdr:rowOff>
    </xdr:from>
    <xdr:ext cx="469744" cy="259045"/>
    <xdr:sp macro="" textlink="">
      <xdr:nvSpPr>
        <xdr:cNvPr id="537" name="テキスト ボックス 536"/>
        <xdr:cNvSpPr txBox="1"/>
      </xdr:nvSpPr>
      <xdr:spPr>
        <a:xfrm>
          <a:off x="12579428" y="66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25384</xdr:rowOff>
    </xdr:from>
    <xdr:to>
      <xdr:col>85</xdr:col>
      <xdr:colOff>127000</xdr:colOff>
      <xdr:row>75</xdr:row>
      <xdr:rowOff>92045</xdr:rowOff>
    </xdr:to>
    <xdr:cxnSp macro="">
      <xdr:nvCxnSpPr>
        <xdr:cNvPr id="615" name="直線コネクタ 614"/>
        <xdr:cNvCxnSpPr/>
      </xdr:nvCxnSpPr>
      <xdr:spPr>
        <a:xfrm flipV="1">
          <a:off x="15481300" y="12884134"/>
          <a:ext cx="8382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92045</xdr:rowOff>
    </xdr:from>
    <xdr:to>
      <xdr:col>81</xdr:col>
      <xdr:colOff>50800</xdr:colOff>
      <xdr:row>76</xdr:row>
      <xdr:rowOff>24043</xdr:rowOff>
    </xdr:to>
    <xdr:cxnSp macro="">
      <xdr:nvCxnSpPr>
        <xdr:cNvPr id="618" name="直線コネクタ 617"/>
        <xdr:cNvCxnSpPr/>
      </xdr:nvCxnSpPr>
      <xdr:spPr>
        <a:xfrm flipV="1">
          <a:off x="14592300" y="12950795"/>
          <a:ext cx="889000" cy="10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24043</xdr:rowOff>
    </xdr:from>
    <xdr:to>
      <xdr:col>76</xdr:col>
      <xdr:colOff>114300</xdr:colOff>
      <xdr:row>76</xdr:row>
      <xdr:rowOff>75158</xdr:rowOff>
    </xdr:to>
    <xdr:cxnSp macro="">
      <xdr:nvCxnSpPr>
        <xdr:cNvPr id="621" name="直線コネクタ 620"/>
        <xdr:cNvCxnSpPr/>
      </xdr:nvCxnSpPr>
      <xdr:spPr>
        <a:xfrm flipV="1">
          <a:off x="13703300" y="1305424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75158</xdr:rowOff>
    </xdr:from>
    <xdr:to>
      <xdr:col>71</xdr:col>
      <xdr:colOff>177800</xdr:colOff>
      <xdr:row>76</xdr:row>
      <xdr:rowOff>98513</xdr:rowOff>
    </xdr:to>
    <xdr:cxnSp macro="">
      <xdr:nvCxnSpPr>
        <xdr:cNvPr id="624" name="直線コネクタ 623"/>
        <xdr:cNvCxnSpPr/>
      </xdr:nvCxnSpPr>
      <xdr:spPr>
        <a:xfrm flipV="1">
          <a:off x="12814300" y="13105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146034</xdr:rowOff>
    </xdr:from>
    <xdr:to>
      <xdr:col>85</xdr:col>
      <xdr:colOff>177800</xdr:colOff>
      <xdr:row>75</xdr:row>
      <xdr:rowOff>76184</xdr:rowOff>
    </xdr:to>
    <xdr:sp macro="" textlink="">
      <xdr:nvSpPr>
        <xdr:cNvPr id="634" name="楕円 633"/>
        <xdr:cNvSpPr/>
      </xdr:nvSpPr>
      <xdr:spPr>
        <a:xfrm>
          <a:off x="16268700" y="12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168911</xdr:rowOff>
    </xdr:from>
    <xdr:ext cx="534377" cy="259045"/>
    <xdr:sp macro="" textlink="">
      <xdr:nvSpPr>
        <xdr:cNvPr id="635" name="公債費該当値テキスト"/>
        <xdr:cNvSpPr txBox="1"/>
      </xdr:nvSpPr>
      <xdr:spPr>
        <a:xfrm>
          <a:off x="16370300" y="126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41245</xdr:rowOff>
    </xdr:from>
    <xdr:to>
      <xdr:col>81</xdr:col>
      <xdr:colOff>101600</xdr:colOff>
      <xdr:row>75</xdr:row>
      <xdr:rowOff>142845</xdr:rowOff>
    </xdr:to>
    <xdr:sp macro="" textlink="">
      <xdr:nvSpPr>
        <xdr:cNvPr id="636" name="楕円 635"/>
        <xdr:cNvSpPr/>
      </xdr:nvSpPr>
      <xdr:spPr>
        <a:xfrm>
          <a:off x="15430500" y="128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159372</xdr:rowOff>
    </xdr:from>
    <xdr:ext cx="534377" cy="259045"/>
    <xdr:sp macro="" textlink="">
      <xdr:nvSpPr>
        <xdr:cNvPr id="637" name="テキスト ボックス 636"/>
        <xdr:cNvSpPr txBox="1"/>
      </xdr:nvSpPr>
      <xdr:spPr>
        <a:xfrm>
          <a:off x="15214111" y="12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144693</xdr:rowOff>
    </xdr:from>
    <xdr:to>
      <xdr:col>76</xdr:col>
      <xdr:colOff>165100</xdr:colOff>
      <xdr:row>76</xdr:row>
      <xdr:rowOff>74843</xdr:rowOff>
    </xdr:to>
    <xdr:sp macro="" textlink="">
      <xdr:nvSpPr>
        <xdr:cNvPr id="638" name="楕円 637"/>
        <xdr:cNvSpPr/>
      </xdr:nvSpPr>
      <xdr:spPr>
        <a:xfrm>
          <a:off x="14541500" y="13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91370</xdr:rowOff>
    </xdr:from>
    <xdr:ext cx="534377" cy="259045"/>
    <xdr:sp macro="" textlink="">
      <xdr:nvSpPr>
        <xdr:cNvPr id="639" name="テキスト ボックス 638"/>
        <xdr:cNvSpPr txBox="1"/>
      </xdr:nvSpPr>
      <xdr:spPr>
        <a:xfrm>
          <a:off x="14325111" y="127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24358</xdr:rowOff>
    </xdr:from>
    <xdr:to>
      <xdr:col>72</xdr:col>
      <xdr:colOff>38100</xdr:colOff>
      <xdr:row>76</xdr:row>
      <xdr:rowOff>125958</xdr:rowOff>
    </xdr:to>
    <xdr:sp macro="" textlink="">
      <xdr:nvSpPr>
        <xdr:cNvPr id="640" name="楕円 639"/>
        <xdr:cNvSpPr/>
      </xdr:nvSpPr>
      <xdr:spPr>
        <a:xfrm>
          <a:off x="136525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142486</xdr:rowOff>
    </xdr:from>
    <xdr:ext cx="534377" cy="259045"/>
    <xdr:sp macro="" textlink="">
      <xdr:nvSpPr>
        <xdr:cNvPr id="641" name="テキスト ボックス 640"/>
        <xdr:cNvSpPr txBox="1"/>
      </xdr:nvSpPr>
      <xdr:spPr>
        <a:xfrm>
          <a:off x="13436111" y="128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47713</xdr:rowOff>
    </xdr:from>
    <xdr:to>
      <xdr:col>67</xdr:col>
      <xdr:colOff>101600</xdr:colOff>
      <xdr:row>76</xdr:row>
      <xdr:rowOff>149313</xdr:rowOff>
    </xdr:to>
    <xdr:sp macro="" textlink="">
      <xdr:nvSpPr>
        <xdr:cNvPr id="642" name="楕円 641"/>
        <xdr:cNvSpPr/>
      </xdr:nvSpPr>
      <xdr:spPr>
        <a:xfrm>
          <a:off x="12763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165841</xdr:rowOff>
    </xdr:from>
    <xdr:ext cx="534377" cy="259045"/>
    <xdr:sp macro="" textlink="">
      <xdr:nvSpPr>
        <xdr:cNvPr id="643" name="テキスト ボックス 642"/>
        <xdr:cNvSpPr txBox="1"/>
      </xdr:nvSpPr>
      <xdr:spPr>
        <a:xfrm>
          <a:off x="12547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13728</xdr:rowOff>
    </xdr:from>
    <xdr:to>
      <xdr:col>85</xdr:col>
      <xdr:colOff>127000</xdr:colOff>
      <xdr:row>98</xdr:row>
      <xdr:rowOff>23840</xdr:rowOff>
    </xdr:to>
    <xdr:cxnSp macro="">
      <xdr:nvCxnSpPr>
        <xdr:cNvPr id="670" name="直線コネクタ 669"/>
        <xdr:cNvCxnSpPr/>
      </xdr:nvCxnSpPr>
      <xdr:spPr>
        <a:xfrm flipV="1">
          <a:off x="15481300" y="16815828"/>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23840</xdr:rowOff>
    </xdr:from>
    <xdr:to>
      <xdr:col>81</xdr:col>
      <xdr:colOff>50800</xdr:colOff>
      <xdr:row>98</xdr:row>
      <xdr:rowOff>60719</xdr:rowOff>
    </xdr:to>
    <xdr:cxnSp macro="">
      <xdr:nvCxnSpPr>
        <xdr:cNvPr id="673" name="直線コネクタ 672"/>
        <xdr:cNvCxnSpPr/>
      </xdr:nvCxnSpPr>
      <xdr:spPr>
        <a:xfrm flipV="1">
          <a:off x="14592300" y="16825940"/>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16585</xdr:rowOff>
    </xdr:from>
    <xdr:to>
      <xdr:col>76</xdr:col>
      <xdr:colOff>114300</xdr:colOff>
      <xdr:row>98</xdr:row>
      <xdr:rowOff>60719</xdr:rowOff>
    </xdr:to>
    <xdr:cxnSp macro="">
      <xdr:nvCxnSpPr>
        <xdr:cNvPr id="676" name="直線コネクタ 675"/>
        <xdr:cNvCxnSpPr/>
      </xdr:nvCxnSpPr>
      <xdr:spPr>
        <a:xfrm>
          <a:off x="13703300" y="16818685"/>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16585</xdr:rowOff>
    </xdr:from>
    <xdr:to>
      <xdr:col>71</xdr:col>
      <xdr:colOff>177800</xdr:colOff>
      <xdr:row>98</xdr:row>
      <xdr:rowOff>65253</xdr:rowOff>
    </xdr:to>
    <xdr:cxnSp macro="">
      <xdr:nvCxnSpPr>
        <xdr:cNvPr id="679" name="直線コネクタ 678"/>
        <xdr:cNvCxnSpPr/>
      </xdr:nvCxnSpPr>
      <xdr:spPr>
        <a:xfrm flipV="1">
          <a:off x="12814300" y="16818685"/>
          <a:ext cx="8890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134378</xdr:rowOff>
    </xdr:from>
    <xdr:to>
      <xdr:col>85</xdr:col>
      <xdr:colOff>177800</xdr:colOff>
      <xdr:row>98</xdr:row>
      <xdr:rowOff>64528</xdr:rowOff>
    </xdr:to>
    <xdr:sp macro="" textlink="">
      <xdr:nvSpPr>
        <xdr:cNvPr id="689" name="楕円 688"/>
        <xdr:cNvSpPr/>
      </xdr:nvSpPr>
      <xdr:spPr>
        <a:xfrm>
          <a:off x="16268700" y="16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49305</xdr:rowOff>
    </xdr:from>
    <xdr:ext cx="534377" cy="259045"/>
    <xdr:sp macro="" textlink="">
      <xdr:nvSpPr>
        <xdr:cNvPr id="690" name="積立金該当値テキスト"/>
        <xdr:cNvSpPr txBox="1"/>
      </xdr:nvSpPr>
      <xdr:spPr>
        <a:xfrm>
          <a:off x="16370300" y="166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144490</xdr:rowOff>
    </xdr:from>
    <xdr:to>
      <xdr:col>81</xdr:col>
      <xdr:colOff>101600</xdr:colOff>
      <xdr:row>98</xdr:row>
      <xdr:rowOff>74640</xdr:rowOff>
    </xdr:to>
    <xdr:sp macro="" textlink="">
      <xdr:nvSpPr>
        <xdr:cNvPr id="691" name="楕円 690"/>
        <xdr:cNvSpPr/>
      </xdr:nvSpPr>
      <xdr:spPr>
        <a:xfrm>
          <a:off x="15430500" y="167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65767</xdr:rowOff>
    </xdr:from>
    <xdr:ext cx="534377" cy="259045"/>
    <xdr:sp macro="" textlink="">
      <xdr:nvSpPr>
        <xdr:cNvPr id="692" name="テキスト ボックス 691"/>
        <xdr:cNvSpPr txBox="1"/>
      </xdr:nvSpPr>
      <xdr:spPr>
        <a:xfrm>
          <a:off x="15214111" y="168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9919</xdr:rowOff>
    </xdr:from>
    <xdr:to>
      <xdr:col>76</xdr:col>
      <xdr:colOff>165100</xdr:colOff>
      <xdr:row>98</xdr:row>
      <xdr:rowOff>111519</xdr:rowOff>
    </xdr:to>
    <xdr:sp macro="" textlink="">
      <xdr:nvSpPr>
        <xdr:cNvPr id="693" name="楕円 692"/>
        <xdr:cNvSpPr/>
      </xdr:nvSpPr>
      <xdr:spPr>
        <a:xfrm>
          <a:off x="14541500" y="168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102646</xdr:rowOff>
    </xdr:from>
    <xdr:ext cx="534377" cy="259045"/>
    <xdr:sp macro="" textlink="">
      <xdr:nvSpPr>
        <xdr:cNvPr id="694" name="テキスト ボックス 693"/>
        <xdr:cNvSpPr txBox="1"/>
      </xdr:nvSpPr>
      <xdr:spPr>
        <a:xfrm>
          <a:off x="14325111" y="169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137235</xdr:rowOff>
    </xdr:from>
    <xdr:to>
      <xdr:col>72</xdr:col>
      <xdr:colOff>38100</xdr:colOff>
      <xdr:row>98</xdr:row>
      <xdr:rowOff>67385</xdr:rowOff>
    </xdr:to>
    <xdr:sp macro="" textlink="">
      <xdr:nvSpPr>
        <xdr:cNvPr id="695" name="楕円 694"/>
        <xdr:cNvSpPr/>
      </xdr:nvSpPr>
      <xdr:spPr>
        <a:xfrm>
          <a:off x="13652500" y="167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83912</xdr:rowOff>
    </xdr:from>
    <xdr:ext cx="534377" cy="259045"/>
    <xdr:sp macro="" textlink="">
      <xdr:nvSpPr>
        <xdr:cNvPr id="696" name="テキスト ボックス 695"/>
        <xdr:cNvSpPr txBox="1"/>
      </xdr:nvSpPr>
      <xdr:spPr>
        <a:xfrm>
          <a:off x="13436111" y="165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14453</xdr:rowOff>
    </xdr:from>
    <xdr:to>
      <xdr:col>67</xdr:col>
      <xdr:colOff>101600</xdr:colOff>
      <xdr:row>98</xdr:row>
      <xdr:rowOff>116053</xdr:rowOff>
    </xdr:to>
    <xdr:sp macro="" textlink="">
      <xdr:nvSpPr>
        <xdr:cNvPr id="697" name="楕円 696"/>
        <xdr:cNvSpPr/>
      </xdr:nvSpPr>
      <xdr:spPr>
        <a:xfrm>
          <a:off x="12763500" y="168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107180</xdr:rowOff>
    </xdr:from>
    <xdr:ext cx="534377" cy="259045"/>
    <xdr:sp macro="" textlink="">
      <xdr:nvSpPr>
        <xdr:cNvPr id="698" name="テキスト ボックス 697"/>
        <xdr:cNvSpPr txBox="1"/>
      </xdr:nvSpPr>
      <xdr:spPr>
        <a:xfrm>
          <a:off x="12547111" y="169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9703</xdr:rowOff>
    </xdr:from>
    <xdr:to>
      <xdr:col>116</xdr:col>
      <xdr:colOff>63500</xdr:colOff>
      <xdr:row>38</xdr:row>
      <xdr:rowOff>25324</xdr:rowOff>
    </xdr:to>
    <xdr:cxnSp macro="">
      <xdr:nvCxnSpPr>
        <xdr:cNvPr id="727" name="直線コネクタ 726"/>
        <xdr:cNvCxnSpPr/>
      </xdr:nvCxnSpPr>
      <xdr:spPr>
        <a:xfrm flipV="1">
          <a:off x="21323300" y="6353353"/>
          <a:ext cx="8382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64262</xdr:rowOff>
    </xdr:from>
    <xdr:to>
      <xdr:col>111</xdr:col>
      <xdr:colOff>177800</xdr:colOff>
      <xdr:row>38</xdr:row>
      <xdr:rowOff>25324</xdr:rowOff>
    </xdr:to>
    <xdr:cxnSp macro="">
      <xdr:nvCxnSpPr>
        <xdr:cNvPr id="730" name="直線コネクタ 729"/>
        <xdr:cNvCxnSpPr/>
      </xdr:nvCxnSpPr>
      <xdr:spPr>
        <a:xfrm>
          <a:off x="20434300" y="6407912"/>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64262</xdr:rowOff>
    </xdr:from>
    <xdr:to>
      <xdr:col>107</xdr:col>
      <xdr:colOff>50800</xdr:colOff>
      <xdr:row>38</xdr:row>
      <xdr:rowOff>100457</xdr:rowOff>
    </xdr:to>
    <xdr:cxnSp macro="">
      <xdr:nvCxnSpPr>
        <xdr:cNvPr id="733" name="直線コネクタ 732"/>
        <xdr:cNvCxnSpPr/>
      </xdr:nvCxnSpPr>
      <xdr:spPr>
        <a:xfrm flipV="1">
          <a:off x="19545300" y="6407912"/>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100457</xdr:rowOff>
    </xdr:from>
    <xdr:to>
      <xdr:col>102</xdr:col>
      <xdr:colOff>114300</xdr:colOff>
      <xdr:row>38</xdr:row>
      <xdr:rowOff>164922</xdr:rowOff>
    </xdr:to>
    <xdr:cxnSp macro="">
      <xdr:nvCxnSpPr>
        <xdr:cNvPr id="736" name="直線コネクタ 735"/>
        <xdr:cNvCxnSpPr/>
      </xdr:nvCxnSpPr>
      <xdr:spPr>
        <a:xfrm flipV="1">
          <a:off x="18656300" y="6615557"/>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130353</xdr:rowOff>
    </xdr:from>
    <xdr:to>
      <xdr:col>116</xdr:col>
      <xdr:colOff>114300</xdr:colOff>
      <xdr:row>37</xdr:row>
      <xdr:rowOff>60503</xdr:rowOff>
    </xdr:to>
    <xdr:sp macro="" textlink="">
      <xdr:nvSpPr>
        <xdr:cNvPr id="746" name="楕円 745"/>
        <xdr:cNvSpPr/>
      </xdr:nvSpPr>
      <xdr:spPr>
        <a:xfrm>
          <a:off x="22110700" y="63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153230</xdr:rowOff>
    </xdr:from>
    <xdr:ext cx="469744" cy="259045"/>
    <xdr:sp macro="" textlink="">
      <xdr:nvSpPr>
        <xdr:cNvPr id="747" name="投資及び出資金該当値テキスト"/>
        <xdr:cNvSpPr txBox="1"/>
      </xdr:nvSpPr>
      <xdr:spPr>
        <a:xfrm>
          <a:off x="22212300" y="61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145974</xdr:rowOff>
    </xdr:from>
    <xdr:to>
      <xdr:col>112</xdr:col>
      <xdr:colOff>38100</xdr:colOff>
      <xdr:row>38</xdr:row>
      <xdr:rowOff>76124</xdr:rowOff>
    </xdr:to>
    <xdr:sp macro="" textlink="">
      <xdr:nvSpPr>
        <xdr:cNvPr id="748" name="楕円 747"/>
        <xdr:cNvSpPr/>
      </xdr:nvSpPr>
      <xdr:spPr>
        <a:xfrm>
          <a:off x="212725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92651</xdr:rowOff>
    </xdr:from>
    <xdr:ext cx="469744" cy="259045"/>
    <xdr:sp macro="" textlink="">
      <xdr:nvSpPr>
        <xdr:cNvPr id="749" name="テキスト ボックス 748"/>
        <xdr:cNvSpPr txBox="1"/>
      </xdr:nvSpPr>
      <xdr:spPr>
        <a:xfrm>
          <a:off x="21088428" y="62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xdr:rowOff>
    </xdr:from>
    <xdr:to>
      <xdr:col>107</xdr:col>
      <xdr:colOff>101600</xdr:colOff>
      <xdr:row>37</xdr:row>
      <xdr:rowOff>115062</xdr:rowOff>
    </xdr:to>
    <xdr:sp macro="" textlink="">
      <xdr:nvSpPr>
        <xdr:cNvPr id="750" name="楕円 749"/>
        <xdr:cNvSpPr/>
      </xdr:nvSpPr>
      <xdr:spPr>
        <a:xfrm>
          <a:off x="20383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131589</xdr:rowOff>
    </xdr:from>
    <xdr:ext cx="469744" cy="259045"/>
    <xdr:sp macro="" textlink="">
      <xdr:nvSpPr>
        <xdr:cNvPr id="751" name="テキスト ボックス 750"/>
        <xdr:cNvSpPr txBox="1"/>
      </xdr:nvSpPr>
      <xdr:spPr>
        <a:xfrm>
          <a:off x="20199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49657</xdr:rowOff>
    </xdr:from>
    <xdr:to>
      <xdr:col>102</xdr:col>
      <xdr:colOff>165100</xdr:colOff>
      <xdr:row>38</xdr:row>
      <xdr:rowOff>151257</xdr:rowOff>
    </xdr:to>
    <xdr:sp macro="" textlink="">
      <xdr:nvSpPr>
        <xdr:cNvPr id="752" name="楕円 751"/>
        <xdr:cNvSpPr/>
      </xdr:nvSpPr>
      <xdr:spPr>
        <a:xfrm>
          <a:off x="19494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142384</xdr:rowOff>
    </xdr:from>
    <xdr:ext cx="469744" cy="259045"/>
    <xdr:sp macro="" textlink="">
      <xdr:nvSpPr>
        <xdr:cNvPr id="753" name="テキスト ボックス 752"/>
        <xdr:cNvSpPr txBox="1"/>
      </xdr:nvSpPr>
      <xdr:spPr>
        <a:xfrm>
          <a:off x="19310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114122</xdr:rowOff>
    </xdr:from>
    <xdr:to>
      <xdr:col>98</xdr:col>
      <xdr:colOff>38100</xdr:colOff>
      <xdr:row>39</xdr:row>
      <xdr:rowOff>44272</xdr:rowOff>
    </xdr:to>
    <xdr:sp macro="" textlink="">
      <xdr:nvSpPr>
        <xdr:cNvPr id="754" name="楕円 753"/>
        <xdr:cNvSpPr/>
      </xdr:nvSpPr>
      <xdr:spPr>
        <a:xfrm>
          <a:off x="18605500" y="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35399</xdr:rowOff>
    </xdr:from>
    <xdr:ext cx="378565" cy="259045"/>
    <xdr:sp macro="" textlink="">
      <xdr:nvSpPr>
        <xdr:cNvPr id="755" name="テキスト ボックス 754"/>
        <xdr:cNvSpPr txBox="1"/>
      </xdr:nvSpPr>
      <xdr:spPr>
        <a:xfrm>
          <a:off x="18467017" y="672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85179</xdr:rowOff>
    </xdr:from>
    <xdr:to>
      <xdr:col>116</xdr:col>
      <xdr:colOff>63500</xdr:colOff>
      <xdr:row>57</xdr:row>
      <xdr:rowOff>107421</xdr:rowOff>
    </xdr:to>
    <xdr:cxnSp macro="">
      <xdr:nvCxnSpPr>
        <xdr:cNvPr id="782" name="直線コネクタ 781"/>
        <xdr:cNvCxnSpPr/>
      </xdr:nvCxnSpPr>
      <xdr:spPr>
        <a:xfrm flipV="1">
          <a:off x="21323300" y="9857829"/>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107421</xdr:rowOff>
    </xdr:from>
    <xdr:to>
      <xdr:col>111</xdr:col>
      <xdr:colOff>177800</xdr:colOff>
      <xdr:row>57</xdr:row>
      <xdr:rowOff>108405</xdr:rowOff>
    </xdr:to>
    <xdr:cxnSp macro="">
      <xdr:nvCxnSpPr>
        <xdr:cNvPr id="785" name="直線コネクタ 784"/>
        <xdr:cNvCxnSpPr/>
      </xdr:nvCxnSpPr>
      <xdr:spPr>
        <a:xfrm flipV="1">
          <a:off x="20434300" y="9880071"/>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72149</xdr:rowOff>
    </xdr:from>
    <xdr:to>
      <xdr:col>107</xdr:col>
      <xdr:colOff>50800</xdr:colOff>
      <xdr:row>57</xdr:row>
      <xdr:rowOff>108405</xdr:rowOff>
    </xdr:to>
    <xdr:cxnSp macro="">
      <xdr:nvCxnSpPr>
        <xdr:cNvPr id="788" name="直線コネクタ 787"/>
        <xdr:cNvCxnSpPr/>
      </xdr:nvCxnSpPr>
      <xdr:spPr>
        <a:xfrm>
          <a:off x="19545300" y="9844799"/>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72149</xdr:rowOff>
    </xdr:from>
    <xdr:to>
      <xdr:col>102</xdr:col>
      <xdr:colOff>114300</xdr:colOff>
      <xdr:row>58</xdr:row>
      <xdr:rowOff>46294</xdr:rowOff>
    </xdr:to>
    <xdr:cxnSp macro="">
      <xdr:nvCxnSpPr>
        <xdr:cNvPr id="791" name="直線コネクタ 790"/>
        <xdr:cNvCxnSpPr/>
      </xdr:nvCxnSpPr>
      <xdr:spPr>
        <a:xfrm flipV="1">
          <a:off x="18656300" y="9844799"/>
          <a:ext cx="889000" cy="1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34379</xdr:rowOff>
    </xdr:from>
    <xdr:to>
      <xdr:col>116</xdr:col>
      <xdr:colOff>114300</xdr:colOff>
      <xdr:row>57</xdr:row>
      <xdr:rowOff>135979</xdr:rowOff>
    </xdr:to>
    <xdr:sp macro="" textlink="">
      <xdr:nvSpPr>
        <xdr:cNvPr id="801" name="楕円 800"/>
        <xdr:cNvSpPr/>
      </xdr:nvSpPr>
      <xdr:spPr>
        <a:xfrm>
          <a:off x="22110700" y="98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57256</xdr:rowOff>
    </xdr:from>
    <xdr:ext cx="469744" cy="259045"/>
    <xdr:sp macro="" textlink="">
      <xdr:nvSpPr>
        <xdr:cNvPr id="802" name="貸付金該当値テキスト"/>
        <xdr:cNvSpPr txBox="1"/>
      </xdr:nvSpPr>
      <xdr:spPr>
        <a:xfrm>
          <a:off x="22212300" y="96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56621</xdr:rowOff>
    </xdr:from>
    <xdr:to>
      <xdr:col>112</xdr:col>
      <xdr:colOff>38100</xdr:colOff>
      <xdr:row>57</xdr:row>
      <xdr:rowOff>158221</xdr:rowOff>
    </xdr:to>
    <xdr:sp macro="" textlink="">
      <xdr:nvSpPr>
        <xdr:cNvPr id="803" name="楕円 802"/>
        <xdr:cNvSpPr/>
      </xdr:nvSpPr>
      <xdr:spPr>
        <a:xfrm>
          <a:off x="212725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3298</xdr:rowOff>
    </xdr:from>
    <xdr:ext cx="469744" cy="259045"/>
    <xdr:sp macro="" textlink="">
      <xdr:nvSpPr>
        <xdr:cNvPr id="804" name="テキスト ボックス 803"/>
        <xdr:cNvSpPr txBox="1"/>
      </xdr:nvSpPr>
      <xdr:spPr>
        <a:xfrm>
          <a:off x="21088428" y="960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57605</xdr:rowOff>
    </xdr:from>
    <xdr:to>
      <xdr:col>107</xdr:col>
      <xdr:colOff>101600</xdr:colOff>
      <xdr:row>57</xdr:row>
      <xdr:rowOff>159205</xdr:rowOff>
    </xdr:to>
    <xdr:sp macro="" textlink="">
      <xdr:nvSpPr>
        <xdr:cNvPr id="805" name="楕円 804"/>
        <xdr:cNvSpPr/>
      </xdr:nvSpPr>
      <xdr:spPr>
        <a:xfrm>
          <a:off x="20383500" y="98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4282</xdr:rowOff>
    </xdr:from>
    <xdr:ext cx="469744" cy="259045"/>
    <xdr:sp macro="" textlink="">
      <xdr:nvSpPr>
        <xdr:cNvPr id="806" name="テキスト ボックス 805"/>
        <xdr:cNvSpPr txBox="1"/>
      </xdr:nvSpPr>
      <xdr:spPr>
        <a:xfrm>
          <a:off x="20199428" y="96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21349</xdr:rowOff>
    </xdr:from>
    <xdr:to>
      <xdr:col>102</xdr:col>
      <xdr:colOff>165100</xdr:colOff>
      <xdr:row>57</xdr:row>
      <xdr:rowOff>122949</xdr:rowOff>
    </xdr:to>
    <xdr:sp macro="" textlink="">
      <xdr:nvSpPr>
        <xdr:cNvPr id="807" name="楕円 806"/>
        <xdr:cNvSpPr/>
      </xdr:nvSpPr>
      <xdr:spPr>
        <a:xfrm>
          <a:off x="19494500" y="97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139476</xdr:rowOff>
    </xdr:from>
    <xdr:ext cx="534377" cy="259045"/>
    <xdr:sp macro="" textlink="">
      <xdr:nvSpPr>
        <xdr:cNvPr id="808" name="テキスト ボックス 807"/>
        <xdr:cNvSpPr txBox="1"/>
      </xdr:nvSpPr>
      <xdr:spPr>
        <a:xfrm>
          <a:off x="19278111" y="95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166944</xdr:rowOff>
    </xdr:from>
    <xdr:to>
      <xdr:col>98</xdr:col>
      <xdr:colOff>38100</xdr:colOff>
      <xdr:row>58</xdr:row>
      <xdr:rowOff>97094</xdr:rowOff>
    </xdr:to>
    <xdr:sp macro="" textlink="">
      <xdr:nvSpPr>
        <xdr:cNvPr id="809" name="楕円 808"/>
        <xdr:cNvSpPr/>
      </xdr:nvSpPr>
      <xdr:spPr>
        <a:xfrm>
          <a:off x="18605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113621</xdr:rowOff>
    </xdr:from>
    <xdr:ext cx="469744" cy="259045"/>
    <xdr:sp macro="" textlink="">
      <xdr:nvSpPr>
        <xdr:cNvPr id="810" name="テキスト ボックス 809"/>
        <xdr:cNvSpPr txBox="1"/>
      </xdr:nvSpPr>
      <xdr:spPr>
        <a:xfrm>
          <a:off x="18421428" y="97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118004</xdr:rowOff>
    </xdr:from>
    <xdr:to>
      <xdr:col>116</xdr:col>
      <xdr:colOff>63500</xdr:colOff>
      <xdr:row>75</xdr:row>
      <xdr:rowOff>118429</xdr:rowOff>
    </xdr:to>
    <xdr:cxnSp macro="">
      <xdr:nvCxnSpPr>
        <xdr:cNvPr id="841" name="直線コネクタ 840"/>
        <xdr:cNvCxnSpPr/>
      </xdr:nvCxnSpPr>
      <xdr:spPr>
        <a:xfrm>
          <a:off x="21323300" y="12976754"/>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118004</xdr:rowOff>
    </xdr:from>
    <xdr:to>
      <xdr:col>111</xdr:col>
      <xdr:colOff>177800</xdr:colOff>
      <xdr:row>75</xdr:row>
      <xdr:rowOff>152795</xdr:rowOff>
    </xdr:to>
    <xdr:cxnSp macro="">
      <xdr:nvCxnSpPr>
        <xdr:cNvPr id="844" name="直線コネクタ 843"/>
        <xdr:cNvCxnSpPr/>
      </xdr:nvCxnSpPr>
      <xdr:spPr>
        <a:xfrm flipV="1">
          <a:off x="20434300" y="12976754"/>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152795</xdr:rowOff>
    </xdr:from>
    <xdr:to>
      <xdr:col>107</xdr:col>
      <xdr:colOff>50800</xdr:colOff>
      <xdr:row>75</xdr:row>
      <xdr:rowOff>155702</xdr:rowOff>
    </xdr:to>
    <xdr:cxnSp macro="">
      <xdr:nvCxnSpPr>
        <xdr:cNvPr id="847" name="直線コネクタ 846"/>
        <xdr:cNvCxnSpPr/>
      </xdr:nvCxnSpPr>
      <xdr:spPr>
        <a:xfrm flipV="1">
          <a:off x="19545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155702</xdr:rowOff>
    </xdr:from>
    <xdr:to>
      <xdr:col>102</xdr:col>
      <xdr:colOff>114300</xdr:colOff>
      <xdr:row>76</xdr:row>
      <xdr:rowOff>5283</xdr:rowOff>
    </xdr:to>
    <xdr:cxnSp macro="">
      <xdr:nvCxnSpPr>
        <xdr:cNvPr id="850" name="直線コネクタ 849"/>
        <xdr:cNvCxnSpPr/>
      </xdr:nvCxnSpPr>
      <xdr:spPr>
        <a:xfrm flipV="1">
          <a:off x="18656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67629</xdr:rowOff>
    </xdr:from>
    <xdr:to>
      <xdr:col>116</xdr:col>
      <xdr:colOff>114300</xdr:colOff>
      <xdr:row>75</xdr:row>
      <xdr:rowOff>169230</xdr:rowOff>
    </xdr:to>
    <xdr:sp macro="" textlink="">
      <xdr:nvSpPr>
        <xdr:cNvPr id="860" name="楕円 859"/>
        <xdr:cNvSpPr/>
      </xdr:nvSpPr>
      <xdr:spPr>
        <a:xfrm>
          <a:off x="22110700" y="1292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90506</xdr:rowOff>
    </xdr:from>
    <xdr:ext cx="534377" cy="259045"/>
    <xdr:sp macro="" textlink="">
      <xdr:nvSpPr>
        <xdr:cNvPr id="861" name="繰出金該当値テキスト"/>
        <xdr:cNvSpPr txBox="1"/>
      </xdr:nvSpPr>
      <xdr:spPr>
        <a:xfrm>
          <a:off x="22212300" y="127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67204</xdr:rowOff>
    </xdr:from>
    <xdr:to>
      <xdr:col>112</xdr:col>
      <xdr:colOff>38100</xdr:colOff>
      <xdr:row>75</xdr:row>
      <xdr:rowOff>168805</xdr:rowOff>
    </xdr:to>
    <xdr:sp macro="" textlink="">
      <xdr:nvSpPr>
        <xdr:cNvPr id="862" name="楕円 861"/>
        <xdr:cNvSpPr/>
      </xdr:nvSpPr>
      <xdr:spPr>
        <a:xfrm>
          <a:off x="212725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13881</xdr:rowOff>
    </xdr:from>
    <xdr:ext cx="534377" cy="259045"/>
    <xdr:sp macro="" textlink="">
      <xdr:nvSpPr>
        <xdr:cNvPr id="863" name="テキスト ボックス 862"/>
        <xdr:cNvSpPr txBox="1"/>
      </xdr:nvSpPr>
      <xdr:spPr>
        <a:xfrm>
          <a:off x="21056111" y="127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101995</xdr:rowOff>
    </xdr:from>
    <xdr:to>
      <xdr:col>107</xdr:col>
      <xdr:colOff>101600</xdr:colOff>
      <xdr:row>76</xdr:row>
      <xdr:rowOff>32145</xdr:rowOff>
    </xdr:to>
    <xdr:sp macro="" textlink="">
      <xdr:nvSpPr>
        <xdr:cNvPr id="864" name="楕円 863"/>
        <xdr:cNvSpPr/>
      </xdr:nvSpPr>
      <xdr:spPr>
        <a:xfrm>
          <a:off x="20383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23272</xdr:rowOff>
    </xdr:from>
    <xdr:ext cx="534377" cy="259045"/>
    <xdr:sp macro="" textlink="">
      <xdr:nvSpPr>
        <xdr:cNvPr id="865" name="テキスト ボックス 864"/>
        <xdr:cNvSpPr txBox="1"/>
      </xdr:nvSpPr>
      <xdr:spPr>
        <a:xfrm>
          <a:off x="20167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104902</xdr:rowOff>
    </xdr:from>
    <xdr:to>
      <xdr:col>102</xdr:col>
      <xdr:colOff>165100</xdr:colOff>
      <xdr:row>76</xdr:row>
      <xdr:rowOff>35052</xdr:rowOff>
    </xdr:to>
    <xdr:sp macro="" textlink="">
      <xdr:nvSpPr>
        <xdr:cNvPr id="866" name="楕円 865"/>
        <xdr:cNvSpPr/>
      </xdr:nvSpPr>
      <xdr:spPr>
        <a:xfrm>
          <a:off x="19494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67" name="テキスト ボックス 866"/>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125933</xdr:rowOff>
    </xdr:from>
    <xdr:to>
      <xdr:col>98</xdr:col>
      <xdr:colOff>38100</xdr:colOff>
      <xdr:row>76</xdr:row>
      <xdr:rowOff>56083</xdr:rowOff>
    </xdr:to>
    <xdr:sp macro="" textlink="">
      <xdr:nvSpPr>
        <xdr:cNvPr id="868" name="楕円 867"/>
        <xdr:cNvSpPr/>
      </xdr:nvSpPr>
      <xdr:spPr>
        <a:xfrm>
          <a:off x="18605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47210</xdr:rowOff>
    </xdr:from>
    <xdr:ext cx="534377" cy="259045"/>
    <xdr:sp macro="" textlink="">
      <xdr:nvSpPr>
        <xdr:cNvPr id="869" name="テキスト ボックス 868"/>
        <xdr:cNvSpPr txBox="1"/>
      </xdr:nvSpPr>
      <xdr:spPr>
        <a:xfrm>
          <a:off x="18389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750,433</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3,361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12,726</a:t>
          </a:r>
          <a:r>
            <a:rPr kumimoji="1" lang="ja-JP" altLang="en-US" sz="1300">
              <a:latin typeface="ＭＳ Ｐゴシック" panose="020B0600070205080204" pitchFamily="50" charset="-128"/>
              <a:ea typeface="ＭＳ Ｐゴシック" panose="020B0600070205080204" pitchFamily="50" charset="-128"/>
            </a:rPr>
            <a:t>円減少した主な要因は、子育て世帯臨時特別給付金の皆減や住民税非課税世帯臨時特別給付金が減少したためである。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2,455</a:t>
          </a:r>
          <a:r>
            <a:rPr kumimoji="1" lang="ja-JP" altLang="en-US" sz="1300">
              <a:latin typeface="ＭＳ Ｐゴシック" panose="020B0600070205080204" pitchFamily="50" charset="-128"/>
              <a:ea typeface="ＭＳ Ｐゴシック" panose="020B0600070205080204" pitchFamily="50" charset="-128"/>
            </a:rPr>
            <a:t>円増加した主な要因は、医療機器の更新整備のため小豆島中央病院企業団への出資金が増加したためである。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19,359</a:t>
          </a:r>
          <a:r>
            <a:rPr kumimoji="1" lang="ja-JP" altLang="en-US" sz="1300">
              <a:latin typeface="ＭＳ Ｐゴシック" panose="020B0600070205080204" pitchFamily="50" charset="-128"/>
              <a:ea typeface="ＭＳ Ｐゴシック" panose="020B0600070205080204" pitchFamily="50" charset="-128"/>
            </a:rPr>
            <a:t>円減少した主な要因は、沖之島架橋事業費が増加したものの、新庁舎建設事業費が皆減となったためである。また、普通建設事業費において、そのほとんどが地方債の発行により財源を賄っているため、これまで実施してきた事業により公債費が増加している。今後も、沖之島架橋事業や肥土山浄水場整備に係る水道企業団への負担が見込まれているため、必要最小限の事業費となるよう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169799</xdr:rowOff>
    </xdr:from>
    <xdr:to>
      <xdr:col>24</xdr:col>
      <xdr:colOff>63500</xdr:colOff>
      <xdr:row>37</xdr:row>
      <xdr:rowOff>18923</xdr:rowOff>
    </xdr:to>
    <xdr:cxnSp macro="">
      <xdr:nvCxnSpPr>
        <xdr:cNvPr id="61" name="直線コネクタ 60"/>
        <xdr:cNvCxnSpPr/>
      </xdr:nvCxnSpPr>
      <xdr:spPr>
        <a:xfrm flipV="1">
          <a:off x="3797300" y="634199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164846</xdr:rowOff>
    </xdr:from>
    <xdr:to>
      <xdr:col>19</xdr:col>
      <xdr:colOff>177800</xdr:colOff>
      <xdr:row>37</xdr:row>
      <xdr:rowOff>18923</xdr:rowOff>
    </xdr:to>
    <xdr:cxnSp macro="">
      <xdr:nvCxnSpPr>
        <xdr:cNvPr id="64" name="直線コネクタ 63"/>
        <xdr:cNvCxnSpPr/>
      </xdr:nvCxnSpPr>
      <xdr:spPr>
        <a:xfrm>
          <a:off x="2908300" y="633704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29401</xdr:rowOff>
    </xdr:to>
    <xdr:cxnSp macro="">
      <xdr:nvCxnSpPr>
        <xdr:cNvPr id="67" name="直線コネクタ 66"/>
        <xdr:cNvCxnSpPr/>
      </xdr:nvCxnSpPr>
      <xdr:spPr>
        <a:xfrm flipV="1">
          <a:off x="2019300" y="633704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12446</xdr:rowOff>
    </xdr:from>
    <xdr:to>
      <xdr:col>10</xdr:col>
      <xdr:colOff>114300</xdr:colOff>
      <xdr:row>37</xdr:row>
      <xdr:rowOff>29401</xdr:rowOff>
    </xdr:to>
    <xdr:cxnSp macro="">
      <xdr:nvCxnSpPr>
        <xdr:cNvPr id="70" name="直線コネクタ 69"/>
        <xdr:cNvCxnSpPr/>
      </xdr:nvCxnSpPr>
      <xdr:spPr>
        <a:xfrm>
          <a:off x="1130300" y="635609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118999</xdr:rowOff>
    </xdr:from>
    <xdr:to>
      <xdr:col>24</xdr:col>
      <xdr:colOff>114300</xdr:colOff>
      <xdr:row>37</xdr:row>
      <xdr:rowOff>49149</xdr:rowOff>
    </xdr:to>
    <xdr:sp macro="" textlink="">
      <xdr:nvSpPr>
        <xdr:cNvPr id="80" name="楕円 79"/>
        <xdr:cNvSpPr/>
      </xdr:nvSpPr>
      <xdr:spPr>
        <a:xfrm>
          <a:off x="4584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97426</xdr:rowOff>
    </xdr:from>
    <xdr:ext cx="469744" cy="259045"/>
    <xdr:sp macro="" textlink="">
      <xdr:nvSpPr>
        <xdr:cNvPr id="81" name="議会費該当値テキスト"/>
        <xdr:cNvSpPr txBox="1"/>
      </xdr:nvSpPr>
      <xdr:spPr>
        <a:xfrm>
          <a:off x="4686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139573</xdr:rowOff>
    </xdr:from>
    <xdr:to>
      <xdr:col>20</xdr:col>
      <xdr:colOff>38100</xdr:colOff>
      <xdr:row>37</xdr:row>
      <xdr:rowOff>69723</xdr:rowOff>
    </xdr:to>
    <xdr:sp macro="" textlink="">
      <xdr:nvSpPr>
        <xdr:cNvPr id="82" name="楕円 81"/>
        <xdr:cNvSpPr/>
      </xdr:nvSpPr>
      <xdr:spPr>
        <a:xfrm>
          <a:off x="3746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60850</xdr:rowOff>
    </xdr:from>
    <xdr:ext cx="469744" cy="259045"/>
    <xdr:sp macro="" textlink="">
      <xdr:nvSpPr>
        <xdr:cNvPr id="83" name="テキスト ボックス 82"/>
        <xdr:cNvSpPr txBox="1"/>
      </xdr:nvSpPr>
      <xdr:spPr>
        <a:xfrm>
          <a:off x="3562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114046</xdr:rowOff>
    </xdr:from>
    <xdr:to>
      <xdr:col>15</xdr:col>
      <xdr:colOff>101600</xdr:colOff>
      <xdr:row>37</xdr:row>
      <xdr:rowOff>44196</xdr:rowOff>
    </xdr:to>
    <xdr:sp macro="" textlink="">
      <xdr:nvSpPr>
        <xdr:cNvPr id="84" name="楕円 83"/>
        <xdr:cNvSpPr/>
      </xdr:nvSpPr>
      <xdr:spPr>
        <a:xfrm>
          <a:off x="2857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35323</xdr:rowOff>
    </xdr:from>
    <xdr:ext cx="469744" cy="259045"/>
    <xdr:sp macro="" textlink="">
      <xdr:nvSpPr>
        <xdr:cNvPr id="85" name="テキスト ボックス 84"/>
        <xdr:cNvSpPr txBox="1"/>
      </xdr:nvSpPr>
      <xdr:spPr>
        <a:xfrm>
          <a:off x="2673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150051</xdr:rowOff>
    </xdr:from>
    <xdr:to>
      <xdr:col>10</xdr:col>
      <xdr:colOff>165100</xdr:colOff>
      <xdr:row>37</xdr:row>
      <xdr:rowOff>80201</xdr:rowOff>
    </xdr:to>
    <xdr:sp macro="" textlink="">
      <xdr:nvSpPr>
        <xdr:cNvPr id="86" name="楕円 85"/>
        <xdr:cNvSpPr/>
      </xdr:nvSpPr>
      <xdr:spPr>
        <a:xfrm>
          <a:off x="1968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71328</xdr:rowOff>
    </xdr:from>
    <xdr:ext cx="469744" cy="259045"/>
    <xdr:sp macro="" textlink="">
      <xdr:nvSpPr>
        <xdr:cNvPr id="87" name="テキスト ボックス 86"/>
        <xdr:cNvSpPr txBox="1"/>
      </xdr:nvSpPr>
      <xdr:spPr>
        <a:xfrm>
          <a:off x="1784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133096</xdr:rowOff>
    </xdr:from>
    <xdr:to>
      <xdr:col>6</xdr:col>
      <xdr:colOff>38100</xdr:colOff>
      <xdr:row>37</xdr:row>
      <xdr:rowOff>63246</xdr:rowOff>
    </xdr:to>
    <xdr:sp macro="" textlink="">
      <xdr:nvSpPr>
        <xdr:cNvPr id="88" name="楕円 87"/>
        <xdr:cNvSpPr/>
      </xdr:nvSpPr>
      <xdr:spPr>
        <a:xfrm>
          <a:off x="1079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54373</xdr:rowOff>
    </xdr:from>
    <xdr:ext cx="469744" cy="259045"/>
    <xdr:sp macro="" textlink="">
      <xdr:nvSpPr>
        <xdr:cNvPr id="89" name="テキスト ボックス 88"/>
        <xdr:cNvSpPr txBox="1"/>
      </xdr:nvSpPr>
      <xdr:spPr>
        <a:xfrm>
          <a:off x="895428"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31598</xdr:rowOff>
    </xdr:from>
    <xdr:to>
      <xdr:col>24</xdr:col>
      <xdr:colOff>63500</xdr:colOff>
      <xdr:row>57</xdr:row>
      <xdr:rowOff>65098</xdr:rowOff>
    </xdr:to>
    <xdr:cxnSp macro="">
      <xdr:nvCxnSpPr>
        <xdr:cNvPr id="120" name="直線コネクタ 119"/>
        <xdr:cNvCxnSpPr/>
      </xdr:nvCxnSpPr>
      <xdr:spPr>
        <a:xfrm>
          <a:off x="3797300" y="9632798"/>
          <a:ext cx="838200" cy="2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76522</xdr:rowOff>
    </xdr:from>
    <xdr:to>
      <xdr:col>19</xdr:col>
      <xdr:colOff>177800</xdr:colOff>
      <xdr:row>56</xdr:row>
      <xdr:rowOff>31598</xdr:rowOff>
    </xdr:to>
    <xdr:cxnSp macro="">
      <xdr:nvCxnSpPr>
        <xdr:cNvPr id="123" name="直線コネクタ 122"/>
        <xdr:cNvCxnSpPr/>
      </xdr:nvCxnSpPr>
      <xdr:spPr>
        <a:xfrm>
          <a:off x="2908300" y="9163372"/>
          <a:ext cx="889000" cy="4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76522</xdr:rowOff>
    </xdr:from>
    <xdr:to>
      <xdr:col>15</xdr:col>
      <xdr:colOff>50800</xdr:colOff>
      <xdr:row>57</xdr:row>
      <xdr:rowOff>77325</xdr:rowOff>
    </xdr:to>
    <xdr:cxnSp macro="">
      <xdr:nvCxnSpPr>
        <xdr:cNvPr id="126" name="直線コネクタ 125"/>
        <xdr:cNvCxnSpPr/>
      </xdr:nvCxnSpPr>
      <xdr:spPr>
        <a:xfrm flipV="1">
          <a:off x="2019300" y="9163372"/>
          <a:ext cx="889000" cy="6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77325</xdr:rowOff>
    </xdr:from>
    <xdr:to>
      <xdr:col>10</xdr:col>
      <xdr:colOff>114300</xdr:colOff>
      <xdr:row>58</xdr:row>
      <xdr:rowOff>9826</xdr:rowOff>
    </xdr:to>
    <xdr:cxnSp macro="">
      <xdr:nvCxnSpPr>
        <xdr:cNvPr id="129" name="直線コネクタ 128"/>
        <xdr:cNvCxnSpPr/>
      </xdr:nvCxnSpPr>
      <xdr:spPr>
        <a:xfrm flipV="1">
          <a:off x="1130300" y="9849975"/>
          <a:ext cx="8890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14298</xdr:rowOff>
    </xdr:from>
    <xdr:to>
      <xdr:col>24</xdr:col>
      <xdr:colOff>114300</xdr:colOff>
      <xdr:row>57</xdr:row>
      <xdr:rowOff>115898</xdr:rowOff>
    </xdr:to>
    <xdr:sp macro="" textlink="">
      <xdr:nvSpPr>
        <xdr:cNvPr id="139" name="楕円 138"/>
        <xdr:cNvSpPr/>
      </xdr:nvSpPr>
      <xdr:spPr>
        <a:xfrm>
          <a:off x="4584700" y="97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164175</xdr:rowOff>
    </xdr:from>
    <xdr:ext cx="599010" cy="259045"/>
    <xdr:sp macro="" textlink="">
      <xdr:nvSpPr>
        <xdr:cNvPr id="140" name="総務費該当値テキスト"/>
        <xdr:cNvSpPr txBox="1"/>
      </xdr:nvSpPr>
      <xdr:spPr>
        <a:xfrm>
          <a:off x="4686300" y="9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152248</xdr:rowOff>
    </xdr:from>
    <xdr:to>
      <xdr:col>20</xdr:col>
      <xdr:colOff>38100</xdr:colOff>
      <xdr:row>56</xdr:row>
      <xdr:rowOff>82398</xdr:rowOff>
    </xdr:to>
    <xdr:sp macro="" textlink="">
      <xdr:nvSpPr>
        <xdr:cNvPr id="141" name="楕円 140"/>
        <xdr:cNvSpPr/>
      </xdr:nvSpPr>
      <xdr:spPr>
        <a:xfrm>
          <a:off x="3746500" y="95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98925</xdr:rowOff>
    </xdr:from>
    <xdr:ext cx="599010" cy="259045"/>
    <xdr:sp macro="" textlink="">
      <xdr:nvSpPr>
        <xdr:cNvPr id="142" name="テキスト ボックス 141"/>
        <xdr:cNvSpPr txBox="1"/>
      </xdr:nvSpPr>
      <xdr:spPr>
        <a:xfrm>
          <a:off x="3497795" y="935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25722</xdr:rowOff>
    </xdr:from>
    <xdr:to>
      <xdr:col>15</xdr:col>
      <xdr:colOff>101600</xdr:colOff>
      <xdr:row>53</xdr:row>
      <xdr:rowOff>127322</xdr:rowOff>
    </xdr:to>
    <xdr:sp macro="" textlink="">
      <xdr:nvSpPr>
        <xdr:cNvPr id="143" name="楕円 142"/>
        <xdr:cNvSpPr/>
      </xdr:nvSpPr>
      <xdr:spPr>
        <a:xfrm>
          <a:off x="2857500" y="91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143849</xdr:rowOff>
    </xdr:from>
    <xdr:ext cx="599010" cy="259045"/>
    <xdr:sp macro="" textlink="">
      <xdr:nvSpPr>
        <xdr:cNvPr id="144" name="テキスト ボックス 143"/>
        <xdr:cNvSpPr txBox="1"/>
      </xdr:nvSpPr>
      <xdr:spPr>
        <a:xfrm>
          <a:off x="2608795" y="88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26525</xdr:rowOff>
    </xdr:from>
    <xdr:to>
      <xdr:col>10</xdr:col>
      <xdr:colOff>165100</xdr:colOff>
      <xdr:row>57</xdr:row>
      <xdr:rowOff>128125</xdr:rowOff>
    </xdr:to>
    <xdr:sp macro="" textlink="">
      <xdr:nvSpPr>
        <xdr:cNvPr id="145" name="楕円 144"/>
        <xdr:cNvSpPr/>
      </xdr:nvSpPr>
      <xdr:spPr>
        <a:xfrm>
          <a:off x="1968500" y="9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119252</xdr:rowOff>
    </xdr:from>
    <xdr:ext cx="599010" cy="259045"/>
    <xdr:sp macro="" textlink="">
      <xdr:nvSpPr>
        <xdr:cNvPr id="146" name="テキスト ボックス 145"/>
        <xdr:cNvSpPr txBox="1"/>
      </xdr:nvSpPr>
      <xdr:spPr>
        <a:xfrm>
          <a:off x="1719795" y="989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130476</xdr:rowOff>
    </xdr:from>
    <xdr:to>
      <xdr:col>6</xdr:col>
      <xdr:colOff>38100</xdr:colOff>
      <xdr:row>58</xdr:row>
      <xdr:rowOff>60626</xdr:rowOff>
    </xdr:to>
    <xdr:sp macro="" textlink="">
      <xdr:nvSpPr>
        <xdr:cNvPr id="147" name="楕円 146"/>
        <xdr:cNvSpPr/>
      </xdr:nvSpPr>
      <xdr:spPr>
        <a:xfrm>
          <a:off x="1079500" y="99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51753</xdr:rowOff>
    </xdr:from>
    <xdr:ext cx="534377" cy="259045"/>
    <xdr:sp macro="" textlink="">
      <xdr:nvSpPr>
        <xdr:cNvPr id="148" name="テキスト ボックス 147"/>
        <xdr:cNvSpPr txBox="1"/>
      </xdr:nvSpPr>
      <xdr:spPr>
        <a:xfrm>
          <a:off x="863111" y="99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74130</xdr:rowOff>
    </xdr:from>
    <xdr:to>
      <xdr:col>24</xdr:col>
      <xdr:colOff>63500</xdr:colOff>
      <xdr:row>75</xdr:row>
      <xdr:rowOff>121237</xdr:rowOff>
    </xdr:to>
    <xdr:cxnSp macro="">
      <xdr:nvCxnSpPr>
        <xdr:cNvPr id="178" name="直線コネクタ 177"/>
        <xdr:cNvCxnSpPr/>
      </xdr:nvCxnSpPr>
      <xdr:spPr>
        <a:xfrm>
          <a:off x="3797300" y="12932880"/>
          <a:ext cx="8382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74130</xdr:rowOff>
    </xdr:from>
    <xdr:to>
      <xdr:col>19</xdr:col>
      <xdr:colOff>177800</xdr:colOff>
      <xdr:row>76</xdr:row>
      <xdr:rowOff>170675</xdr:rowOff>
    </xdr:to>
    <xdr:cxnSp macro="">
      <xdr:nvCxnSpPr>
        <xdr:cNvPr id="181" name="直線コネクタ 180"/>
        <xdr:cNvCxnSpPr/>
      </xdr:nvCxnSpPr>
      <xdr:spPr>
        <a:xfrm flipV="1">
          <a:off x="2908300" y="12932880"/>
          <a:ext cx="889000" cy="2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149377</xdr:rowOff>
    </xdr:from>
    <xdr:to>
      <xdr:col>15</xdr:col>
      <xdr:colOff>50800</xdr:colOff>
      <xdr:row>76</xdr:row>
      <xdr:rowOff>170675</xdr:rowOff>
    </xdr:to>
    <xdr:cxnSp macro="">
      <xdr:nvCxnSpPr>
        <xdr:cNvPr id="184" name="直線コネクタ 183"/>
        <xdr:cNvCxnSpPr/>
      </xdr:nvCxnSpPr>
      <xdr:spPr>
        <a:xfrm>
          <a:off x="2019300" y="13179577"/>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149377</xdr:rowOff>
    </xdr:from>
    <xdr:to>
      <xdr:col>10</xdr:col>
      <xdr:colOff>114300</xdr:colOff>
      <xdr:row>77</xdr:row>
      <xdr:rowOff>5908</xdr:rowOff>
    </xdr:to>
    <xdr:cxnSp macro="">
      <xdr:nvCxnSpPr>
        <xdr:cNvPr id="187" name="直線コネクタ 186"/>
        <xdr:cNvCxnSpPr/>
      </xdr:nvCxnSpPr>
      <xdr:spPr>
        <a:xfrm flipV="1">
          <a:off x="1130300" y="1317957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70437</xdr:rowOff>
    </xdr:from>
    <xdr:to>
      <xdr:col>24</xdr:col>
      <xdr:colOff>114300</xdr:colOff>
      <xdr:row>76</xdr:row>
      <xdr:rowOff>586</xdr:rowOff>
    </xdr:to>
    <xdr:sp macro="" textlink="">
      <xdr:nvSpPr>
        <xdr:cNvPr id="197" name="楕円 196"/>
        <xdr:cNvSpPr/>
      </xdr:nvSpPr>
      <xdr:spPr>
        <a:xfrm>
          <a:off x="4584700" y="12929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48864</xdr:rowOff>
    </xdr:from>
    <xdr:ext cx="599010" cy="259045"/>
    <xdr:sp macro="" textlink="">
      <xdr:nvSpPr>
        <xdr:cNvPr id="198" name="民生費該当値テキスト"/>
        <xdr:cNvSpPr txBox="1"/>
      </xdr:nvSpPr>
      <xdr:spPr>
        <a:xfrm>
          <a:off x="4686300" y="12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23330</xdr:rowOff>
    </xdr:from>
    <xdr:to>
      <xdr:col>20</xdr:col>
      <xdr:colOff>38100</xdr:colOff>
      <xdr:row>75</xdr:row>
      <xdr:rowOff>124930</xdr:rowOff>
    </xdr:to>
    <xdr:sp macro="" textlink="">
      <xdr:nvSpPr>
        <xdr:cNvPr id="199" name="楕円 198"/>
        <xdr:cNvSpPr/>
      </xdr:nvSpPr>
      <xdr:spPr>
        <a:xfrm>
          <a:off x="3746500" y="128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116057</xdr:rowOff>
    </xdr:from>
    <xdr:ext cx="599010" cy="259045"/>
    <xdr:sp macro="" textlink="">
      <xdr:nvSpPr>
        <xdr:cNvPr id="200" name="テキスト ボックス 199"/>
        <xdr:cNvSpPr txBox="1"/>
      </xdr:nvSpPr>
      <xdr:spPr>
        <a:xfrm>
          <a:off x="3497795" y="1297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119875</xdr:rowOff>
    </xdr:from>
    <xdr:to>
      <xdr:col>15</xdr:col>
      <xdr:colOff>101600</xdr:colOff>
      <xdr:row>77</xdr:row>
      <xdr:rowOff>50025</xdr:rowOff>
    </xdr:to>
    <xdr:sp macro="" textlink="">
      <xdr:nvSpPr>
        <xdr:cNvPr id="201" name="楕円 200"/>
        <xdr:cNvSpPr/>
      </xdr:nvSpPr>
      <xdr:spPr>
        <a:xfrm>
          <a:off x="28575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41152</xdr:rowOff>
    </xdr:from>
    <xdr:ext cx="599010" cy="259045"/>
    <xdr:sp macro="" textlink="">
      <xdr:nvSpPr>
        <xdr:cNvPr id="202" name="テキスト ボックス 201"/>
        <xdr:cNvSpPr txBox="1"/>
      </xdr:nvSpPr>
      <xdr:spPr>
        <a:xfrm>
          <a:off x="2608795" y="132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98577</xdr:rowOff>
    </xdr:from>
    <xdr:to>
      <xdr:col>10</xdr:col>
      <xdr:colOff>165100</xdr:colOff>
      <xdr:row>77</xdr:row>
      <xdr:rowOff>28727</xdr:rowOff>
    </xdr:to>
    <xdr:sp macro="" textlink="">
      <xdr:nvSpPr>
        <xdr:cNvPr id="203" name="楕円 202"/>
        <xdr:cNvSpPr/>
      </xdr:nvSpPr>
      <xdr:spPr>
        <a:xfrm>
          <a:off x="19685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19854</xdr:rowOff>
    </xdr:from>
    <xdr:ext cx="599010" cy="259045"/>
    <xdr:sp macro="" textlink="">
      <xdr:nvSpPr>
        <xdr:cNvPr id="204" name="テキスト ボックス 203"/>
        <xdr:cNvSpPr txBox="1"/>
      </xdr:nvSpPr>
      <xdr:spPr>
        <a:xfrm>
          <a:off x="1719795" y="132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126558</xdr:rowOff>
    </xdr:from>
    <xdr:to>
      <xdr:col>6</xdr:col>
      <xdr:colOff>38100</xdr:colOff>
      <xdr:row>77</xdr:row>
      <xdr:rowOff>56708</xdr:rowOff>
    </xdr:to>
    <xdr:sp macro="" textlink="">
      <xdr:nvSpPr>
        <xdr:cNvPr id="205" name="楕円 204"/>
        <xdr:cNvSpPr/>
      </xdr:nvSpPr>
      <xdr:spPr>
        <a:xfrm>
          <a:off x="1079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47835</xdr:rowOff>
    </xdr:from>
    <xdr:ext cx="599010" cy="259045"/>
    <xdr:sp macro="" textlink="">
      <xdr:nvSpPr>
        <xdr:cNvPr id="206" name="テキスト ボックス 205"/>
        <xdr:cNvSpPr txBox="1"/>
      </xdr:nvSpPr>
      <xdr:spPr>
        <a:xfrm>
          <a:off x="830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129198</xdr:rowOff>
    </xdr:from>
    <xdr:to>
      <xdr:col>24</xdr:col>
      <xdr:colOff>63500</xdr:colOff>
      <xdr:row>96</xdr:row>
      <xdr:rowOff>66241</xdr:rowOff>
    </xdr:to>
    <xdr:cxnSp macro="">
      <xdr:nvCxnSpPr>
        <xdr:cNvPr id="233" name="直線コネクタ 232"/>
        <xdr:cNvCxnSpPr/>
      </xdr:nvCxnSpPr>
      <xdr:spPr>
        <a:xfrm flipV="1">
          <a:off x="3797300" y="16416948"/>
          <a:ext cx="8382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115582</xdr:rowOff>
    </xdr:from>
    <xdr:to>
      <xdr:col>19</xdr:col>
      <xdr:colOff>177800</xdr:colOff>
      <xdr:row>96</xdr:row>
      <xdr:rowOff>66241</xdr:rowOff>
    </xdr:to>
    <xdr:cxnSp macro="">
      <xdr:nvCxnSpPr>
        <xdr:cNvPr id="236" name="直線コネクタ 235"/>
        <xdr:cNvCxnSpPr/>
      </xdr:nvCxnSpPr>
      <xdr:spPr>
        <a:xfrm>
          <a:off x="2908300" y="16403332"/>
          <a:ext cx="889000" cy="1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115582</xdr:rowOff>
    </xdr:from>
    <xdr:to>
      <xdr:col>15</xdr:col>
      <xdr:colOff>50800</xdr:colOff>
      <xdr:row>96</xdr:row>
      <xdr:rowOff>105383</xdr:rowOff>
    </xdr:to>
    <xdr:cxnSp macro="">
      <xdr:nvCxnSpPr>
        <xdr:cNvPr id="239" name="直線コネクタ 238"/>
        <xdr:cNvCxnSpPr/>
      </xdr:nvCxnSpPr>
      <xdr:spPr>
        <a:xfrm flipV="1">
          <a:off x="2019300" y="16403332"/>
          <a:ext cx="889000" cy="1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105383</xdr:rowOff>
    </xdr:from>
    <xdr:to>
      <xdr:col>10</xdr:col>
      <xdr:colOff>114300</xdr:colOff>
      <xdr:row>96</xdr:row>
      <xdr:rowOff>107175</xdr:rowOff>
    </xdr:to>
    <xdr:cxnSp macro="">
      <xdr:nvCxnSpPr>
        <xdr:cNvPr id="242" name="直線コネクタ 241"/>
        <xdr:cNvCxnSpPr/>
      </xdr:nvCxnSpPr>
      <xdr:spPr>
        <a:xfrm flipV="1">
          <a:off x="1130300" y="16564583"/>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78398</xdr:rowOff>
    </xdr:from>
    <xdr:to>
      <xdr:col>24</xdr:col>
      <xdr:colOff>114300</xdr:colOff>
      <xdr:row>96</xdr:row>
      <xdr:rowOff>8548</xdr:rowOff>
    </xdr:to>
    <xdr:sp macro="" textlink="">
      <xdr:nvSpPr>
        <xdr:cNvPr id="252" name="楕円 251"/>
        <xdr:cNvSpPr/>
      </xdr:nvSpPr>
      <xdr:spPr>
        <a:xfrm>
          <a:off x="4584700" y="163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101275</xdr:rowOff>
    </xdr:from>
    <xdr:ext cx="599010" cy="259045"/>
    <xdr:sp macro="" textlink="">
      <xdr:nvSpPr>
        <xdr:cNvPr id="253" name="衛生費該当値テキスト"/>
        <xdr:cNvSpPr txBox="1"/>
      </xdr:nvSpPr>
      <xdr:spPr>
        <a:xfrm>
          <a:off x="4686300" y="1621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15441</xdr:rowOff>
    </xdr:from>
    <xdr:to>
      <xdr:col>20</xdr:col>
      <xdr:colOff>38100</xdr:colOff>
      <xdr:row>96</xdr:row>
      <xdr:rowOff>117041</xdr:rowOff>
    </xdr:to>
    <xdr:sp macro="" textlink="">
      <xdr:nvSpPr>
        <xdr:cNvPr id="254" name="楕円 253"/>
        <xdr:cNvSpPr/>
      </xdr:nvSpPr>
      <xdr:spPr>
        <a:xfrm>
          <a:off x="3746500" y="164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133568</xdr:rowOff>
    </xdr:from>
    <xdr:ext cx="534377" cy="259045"/>
    <xdr:sp macro="" textlink="">
      <xdr:nvSpPr>
        <xdr:cNvPr id="255" name="テキスト ボックス 254"/>
        <xdr:cNvSpPr txBox="1"/>
      </xdr:nvSpPr>
      <xdr:spPr>
        <a:xfrm>
          <a:off x="3530111" y="162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64782</xdr:rowOff>
    </xdr:from>
    <xdr:to>
      <xdr:col>15</xdr:col>
      <xdr:colOff>101600</xdr:colOff>
      <xdr:row>95</xdr:row>
      <xdr:rowOff>166382</xdr:rowOff>
    </xdr:to>
    <xdr:sp macro="" textlink="">
      <xdr:nvSpPr>
        <xdr:cNvPr id="256" name="楕円 255"/>
        <xdr:cNvSpPr/>
      </xdr:nvSpPr>
      <xdr:spPr>
        <a:xfrm>
          <a:off x="2857500" y="163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11459</xdr:rowOff>
    </xdr:from>
    <xdr:ext cx="599010" cy="259045"/>
    <xdr:sp macro="" textlink="">
      <xdr:nvSpPr>
        <xdr:cNvPr id="257" name="テキスト ボックス 256"/>
        <xdr:cNvSpPr txBox="1"/>
      </xdr:nvSpPr>
      <xdr:spPr>
        <a:xfrm>
          <a:off x="2608795" y="161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54583</xdr:rowOff>
    </xdr:from>
    <xdr:to>
      <xdr:col>10</xdr:col>
      <xdr:colOff>165100</xdr:colOff>
      <xdr:row>96</xdr:row>
      <xdr:rowOff>156183</xdr:rowOff>
    </xdr:to>
    <xdr:sp macro="" textlink="">
      <xdr:nvSpPr>
        <xdr:cNvPr id="258" name="楕円 257"/>
        <xdr:cNvSpPr/>
      </xdr:nvSpPr>
      <xdr:spPr>
        <a:xfrm>
          <a:off x="1968500" y="165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1260</xdr:rowOff>
    </xdr:from>
    <xdr:ext cx="534377" cy="259045"/>
    <xdr:sp macro="" textlink="">
      <xdr:nvSpPr>
        <xdr:cNvPr id="259" name="テキスト ボックス 258"/>
        <xdr:cNvSpPr txBox="1"/>
      </xdr:nvSpPr>
      <xdr:spPr>
        <a:xfrm>
          <a:off x="1752111" y="162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56375</xdr:rowOff>
    </xdr:from>
    <xdr:to>
      <xdr:col>6</xdr:col>
      <xdr:colOff>38100</xdr:colOff>
      <xdr:row>96</xdr:row>
      <xdr:rowOff>157975</xdr:rowOff>
    </xdr:to>
    <xdr:sp macro="" textlink="">
      <xdr:nvSpPr>
        <xdr:cNvPr id="260" name="楕円 259"/>
        <xdr:cNvSpPr/>
      </xdr:nvSpPr>
      <xdr:spPr>
        <a:xfrm>
          <a:off x="1079500" y="165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3052</xdr:rowOff>
    </xdr:from>
    <xdr:ext cx="534377" cy="259045"/>
    <xdr:sp macro="" textlink="">
      <xdr:nvSpPr>
        <xdr:cNvPr id="261" name="テキスト ボックス 260"/>
        <xdr:cNvSpPr txBox="1"/>
      </xdr:nvSpPr>
      <xdr:spPr>
        <a:xfrm>
          <a:off x="863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9725</xdr:rowOff>
    </xdr:from>
    <xdr:to>
      <xdr:col>55</xdr:col>
      <xdr:colOff>0</xdr:colOff>
      <xdr:row>35</xdr:row>
      <xdr:rowOff>28666</xdr:rowOff>
    </xdr:to>
    <xdr:cxnSp macro="">
      <xdr:nvCxnSpPr>
        <xdr:cNvPr id="292" name="直線コネクタ 291"/>
        <xdr:cNvCxnSpPr/>
      </xdr:nvCxnSpPr>
      <xdr:spPr>
        <a:xfrm>
          <a:off x="9639300" y="6010475"/>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9725</xdr:rowOff>
    </xdr:from>
    <xdr:to>
      <xdr:col>50</xdr:col>
      <xdr:colOff>114300</xdr:colOff>
      <xdr:row>35</xdr:row>
      <xdr:rowOff>39116</xdr:rowOff>
    </xdr:to>
    <xdr:cxnSp macro="">
      <xdr:nvCxnSpPr>
        <xdr:cNvPr id="295" name="直線コネクタ 294"/>
        <xdr:cNvCxnSpPr/>
      </xdr:nvCxnSpPr>
      <xdr:spPr>
        <a:xfrm flipV="1">
          <a:off x="8750300" y="601047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39116</xdr:rowOff>
    </xdr:from>
    <xdr:to>
      <xdr:col>45</xdr:col>
      <xdr:colOff>177800</xdr:colOff>
      <xdr:row>35</xdr:row>
      <xdr:rowOff>42055</xdr:rowOff>
    </xdr:to>
    <xdr:cxnSp macro="">
      <xdr:nvCxnSpPr>
        <xdr:cNvPr id="298" name="直線コネクタ 297"/>
        <xdr:cNvCxnSpPr/>
      </xdr:nvCxnSpPr>
      <xdr:spPr>
        <a:xfrm flipV="1">
          <a:off x="7861300" y="603986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31605</xdr:rowOff>
    </xdr:from>
    <xdr:to>
      <xdr:col>41</xdr:col>
      <xdr:colOff>50800</xdr:colOff>
      <xdr:row>35</xdr:row>
      <xdr:rowOff>42055</xdr:rowOff>
    </xdr:to>
    <xdr:cxnSp macro="">
      <xdr:nvCxnSpPr>
        <xdr:cNvPr id="301" name="直線コネクタ 300"/>
        <xdr:cNvCxnSpPr/>
      </xdr:nvCxnSpPr>
      <xdr:spPr>
        <a:xfrm>
          <a:off x="6972300" y="603235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149316</xdr:rowOff>
    </xdr:from>
    <xdr:to>
      <xdr:col>55</xdr:col>
      <xdr:colOff>50800</xdr:colOff>
      <xdr:row>35</xdr:row>
      <xdr:rowOff>79466</xdr:rowOff>
    </xdr:to>
    <xdr:sp macro="" textlink="">
      <xdr:nvSpPr>
        <xdr:cNvPr id="311" name="楕円 310"/>
        <xdr:cNvSpPr/>
      </xdr:nvSpPr>
      <xdr:spPr>
        <a:xfrm>
          <a:off x="10426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743</xdr:rowOff>
    </xdr:from>
    <xdr:ext cx="469744" cy="259045"/>
    <xdr:sp macro="" textlink="">
      <xdr:nvSpPr>
        <xdr:cNvPr id="312" name="労働費該当値テキスト"/>
        <xdr:cNvSpPr txBox="1"/>
      </xdr:nvSpPr>
      <xdr:spPr>
        <a:xfrm>
          <a:off x="10528300" y="583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130375</xdr:rowOff>
    </xdr:from>
    <xdr:to>
      <xdr:col>50</xdr:col>
      <xdr:colOff>165100</xdr:colOff>
      <xdr:row>35</xdr:row>
      <xdr:rowOff>60525</xdr:rowOff>
    </xdr:to>
    <xdr:sp macro="" textlink="">
      <xdr:nvSpPr>
        <xdr:cNvPr id="313" name="楕円 312"/>
        <xdr:cNvSpPr/>
      </xdr:nvSpPr>
      <xdr:spPr>
        <a:xfrm>
          <a:off x="9588500" y="5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77052</xdr:rowOff>
    </xdr:from>
    <xdr:ext cx="469744" cy="259045"/>
    <xdr:sp macro="" textlink="">
      <xdr:nvSpPr>
        <xdr:cNvPr id="314" name="テキスト ボックス 313"/>
        <xdr:cNvSpPr txBox="1"/>
      </xdr:nvSpPr>
      <xdr:spPr>
        <a:xfrm>
          <a:off x="9404428" y="573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159766</xdr:rowOff>
    </xdr:from>
    <xdr:to>
      <xdr:col>46</xdr:col>
      <xdr:colOff>38100</xdr:colOff>
      <xdr:row>35</xdr:row>
      <xdr:rowOff>89916</xdr:rowOff>
    </xdr:to>
    <xdr:sp macro="" textlink="">
      <xdr:nvSpPr>
        <xdr:cNvPr id="315" name="楕円 314"/>
        <xdr:cNvSpPr/>
      </xdr:nvSpPr>
      <xdr:spPr>
        <a:xfrm>
          <a:off x="869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106443</xdr:rowOff>
    </xdr:from>
    <xdr:ext cx="469744" cy="259045"/>
    <xdr:sp macro="" textlink="">
      <xdr:nvSpPr>
        <xdr:cNvPr id="316" name="テキスト ボックス 315"/>
        <xdr:cNvSpPr txBox="1"/>
      </xdr:nvSpPr>
      <xdr:spPr>
        <a:xfrm>
          <a:off x="851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162705</xdr:rowOff>
    </xdr:from>
    <xdr:to>
      <xdr:col>41</xdr:col>
      <xdr:colOff>101600</xdr:colOff>
      <xdr:row>35</xdr:row>
      <xdr:rowOff>92855</xdr:rowOff>
    </xdr:to>
    <xdr:sp macro="" textlink="">
      <xdr:nvSpPr>
        <xdr:cNvPr id="317" name="楕円 316"/>
        <xdr:cNvSpPr/>
      </xdr:nvSpPr>
      <xdr:spPr>
        <a:xfrm>
          <a:off x="7810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109382</xdr:rowOff>
    </xdr:from>
    <xdr:ext cx="469744" cy="259045"/>
    <xdr:sp macro="" textlink="">
      <xdr:nvSpPr>
        <xdr:cNvPr id="318" name="テキスト ボックス 317"/>
        <xdr:cNvSpPr txBox="1"/>
      </xdr:nvSpPr>
      <xdr:spPr>
        <a:xfrm>
          <a:off x="7626428" y="57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152255</xdr:rowOff>
    </xdr:from>
    <xdr:to>
      <xdr:col>36</xdr:col>
      <xdr:colOff>165100</xdr:colOff>
      <xdr:row>35</xdr:row>
      <xdr:rowOff>82405</xdr:rowOff>
    </xdr:to>
    <xdr:sp macro="" textlink="">
      <xdr:nvSpPr>
        <xdr:cNvPr id="319" name="楕円 318"/>
        <xdr:cNvSpPr/>
      </xdr:nvSpPr>
      <xdr:spPr>
        <a:xfrm>
          <a:off x="6921500" y="59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98932</xdr:rowOff>
    </xdr:from>
    <xdr:ext cx="469744" cy="259045"/>
    <xdr:sp macro="" textlink="">
      <xdr:nvSpPr>
        <xdr:cNvPr id="320" name="テキスト ボックス 319"/>
        <xdr:cNvSpPr txBox="1"/>
      </xdr:nvSpPr>
      <xdr:spPr>
        <a:xfrm>
          <a:off x="6737428" y="57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44999</xdr:rowOff>
    </xdr:from>
    <xdr:to>
      <xdr:col>55</xdr:col>
      <xdr:colOff>0</xdr:colOff>
      <xdr:row>58</xdr:row>
      <xdr:rowOff>46348</xdr:rowOff>
    </xdr:to>
    <xdr:cxnSp macro="">
      <xdr:nvCxnSpPr>
        <xdr:cNvPr id="349" name="直線コネクタ 348"/>
        <xdr:cNvCxnSpPr/>
      </xdr:nvCxnSpPr>
      <xdr:spPr>
        <a:xfrm>
          <a:off x="9639300" y="9989099"/>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44999</xdr:rowOff>
    </xdr:from>
    <xdr:to>
      <xdr:col>50</xdr:col>
      <xdr:colOff>114300</xdr:colOff>
      <xdr:row>58</xdr:row>
      <xdr:rowOff>68293</xdr:rowOff>
    </xdr:to>
    <xdr:cxnSp macro="">
      <xdr:nvCxnSpPr>
        <xdr:cNvPr id="352" name="直線コネクタ 351"/>
        <xdr:cNvCxnSpPr/>
      </xdr:nvCxnSpPr>
      <xdr:spPr>
        <a:xfrm flipV="1">
          <a:off x="8750300" y="998909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48100</xdr:rowOff>
    </xdr:from>
    <xdr:to>
      <xdr:col>45</xdr:col>
      <xdr:colOff>177800</xdr:colOff>
      <xdr:row>58</xdr:row>
      <xdr:rowOff>68293</xdr:rowOff>
    </xdr:to>
    <xdr:cxnSp macro="">
      <xdr:nvCxnSpPr>
        <xdr:cNvPr id="355" name="直線コネクタ 354"/>
        <xdr:cNvCxnSpPr/>
      </xdr:nvCxnSpPr>
      <xdr:spPr>
        <a:xfrm>
          <a:off x="7861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42401</xdr:rowOff>
    </xdr:from>
    <xdr:to>
      <xdr:col>41</xdr:col>
      <xdr:colOff>50800</xdr:colOff>
      <xdr:row>58</xdr:row>
      <xdr:rowOff>48100</xdr:rowOff>
    </xdr:to>
    <xdr:cxnSp macro="">
      <xdr:nvCxnSpPr>
        <xdr:cNvPr id="358" name="直線コネクタ 357"/>
        <xdr:cNvCxnSpPr/>
      </xdr:nvCxnSpPr>
      <xdr:spPr>
        <a:xfrm>
          <a:off x="6972300" y="998650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166998</xdr:rowOff>
    </xdr:from>
    <xdr:to>
      <xdr:col>55</xdr:col>
      <xdr:colOff>50800</xdr:colOff>
      <xdr:row>58</xdr:row>
      <xdr:rowOff>97148</xdr:rowOff>
    </xdr:to>
    <xdr:sp macro="" textlink="">
      <xdr:nvSpPr>
        <xdr:cNvPr id="368" name="楕円 367"/>
        <xdr:cNvSpPr/>
      </xdr:nvSpPr>
      <xdr:spPr>
        <a:xfrm>
          <a:off x="104267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145425</xdr:rowOff>
    </xdr:from>
    <xdr:ext cx="534377" cy="259045"/>
    <xdr:sp macro="" textlink="">
      <xdr:nvSpPr>
        <xdr:cNvPr id="369" name="農林水産業費該当値テキスト"/>
        <xdr:cNvSpPr txBox="1"/>
      </xdr:nvSpPr>
      <xdr:spPr>
        <a:xfrm>
          <a:off x="10528300" y="99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165649</xdr:rowOff>
    </xdr:from>
    <xdr:to>
      <xdr:col>50</xdr:col>
      <xdr:colOff>165100</xdr:colOff>
      <xdr:row>58</xdr:row>
      <xdr:rowOff>95799</xdr:rowOff>
    </xdr:to>
    <xdr:sp macro="" textlink="">
      <xdr:nvSpPr>
        <xdr:cNvPr id="370" name="楕円 369"/>
        <xdr:cNvSpPr/>
      </xdr:nvSpPr>
      <xdr:spPr>
        <a:xfrm>
          <a:off x="95885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86926</xdr:rowOff>
    </xdr:from>
    <xdr:ext cx="534377" cy="259045"/>
    <xdr:sp macro="" textlink="">
      <xdr:nvSpPr>
        <xdr:cNvPr id="371" name="テキスト ボックス 370"/>
        <xdr:cNvSpPr txBox="1"/>
      </xdr:nvSpPr>
      <xdr:spPr>
        <a:xfrm>
          <a:off x="9372111" y="100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17493</xdr:rowOff>
    </xdr:from>
    <xdr:to>
      <xdr:col>46</xdr:col>
      <xdr:colOff>38100</xdr:colOff>
      <xdr:row>58</xdr:row>
      <xdr:rowOff>119093</xdr:rowOff>
    </xdr:to>
    <xdr:sp macro="" textlink="">
      <xdr:nvSpPr>
        <xdr:cNvPr id="372" name="楕円 371"/>
        <xdr:cNvSpPr/>
      </xdr:nvSpPr>
      <xdr:spPr>
        <a:xfrm>
          <a:off x="8699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110220</xdr:rowOff>
    </xdr:from>
    <xdr:ext cx="534377" cy="259045"/>
    <xdr:sp macro="" textlink="">
      <xdr:nvSpPr>
        <xdr:cNvPr id="373" name="テキスト ボックス 372"/>
        <xdr:cNvSpPr txBox="1"/>
      </xdr:nvSpPr>
      <xdr:spPr>
        <a:xfrm>
          <a:off x="8483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168750</xdr:rowOff>
    </xdr:from>
    <xdr:to>
      <xdr:col>41</xdr:col>
      <xdr:colOff>101600</xdr:colOff>
      <xdr:row>58</xdr:row>
      <xdr:rowOff>98900</xdr:rowOff>
    </xdr:to>
    <xdr:sp macro="" textlink="">
      <xdr:nvSpPr>
        <xdr:cNvPr id="374" name="楕円 373"/>
        <xdr:cNvSpPr/>
      </xdr:nvSpPr>
      <xdr:spPr>
        <a:xfrm>
          <a:off x="7810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90027</xdr:rowOff>
    </xdr:from>
    <xdr:ext cx="534377" cy="259045"/>
    <xdr:sp macro="" textlink="">
      <xdr:nvSpPr>
        <xdr:cNvPr id="375" name="テキスト ボックス 374"/>
        <xdr:cNvSpPr txBox="1"/>
      </xdr:nvSpPr>
      <xdr:spPr>
        <a:xfrm>
          <a:off x="7594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163051</xdr:rowOff>
    </xdr:from>
    <xdr:to>
      <xdr:col>36</xdr:col>
      <xdr:colOff>165100</xdr:colOff>
      <xdr:row>58</xdr:row>
      <xdr:rowOff>93201</xdr:rowOff>
    </xdr:to>
    <xdr:sp macro="" textlink="">
      <xdr:nvSpPr>
        <xdr:cNvPr id="376" name="楕円 375"/>
        <xdr:cNvSpPr/>
      </xdr:nvSpPr>
      <xdr:spPr>
        <a:xfrm>
          <a:off x="6921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84328</xdr:rowOff>
    </xdr:from>
    <xdr:ext cx="534377" cy="259045"/>
    <xdr:sp macro="" textlink="">
      <xdr:nvSpPr>
        <xdr:cNvPr id="377" name="テキスト ボックス 376"/>
        <xdr:cNvSpPr txBox="1"/>
      </xdr:nvSpPr>
      <xdr:spPr>
        <a:xfrm>
          <a:off x="6705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137198</xdr:rowOff>
    </xdr:from>
    <xdr:to>
      <xdr:col>55</xdr:col>
      <xdr:colOff>0</xdr:colOff>
      <xdr:row>77</xdr:row>
      <xdr:rowOff>82308</xdr:rowOff>
    </xdr:to>
    <xdr:cxnSp macro="">
      <xdr:nvCxnSpPr>
        <xdr:cNvPr id="406" name="直線コネクタ 405"/>
        <xdr:cNvCxnSpPr/>
      </xdr:nvCxnSpPr>
      <xdr:spPr>
        <a:xfrm>
          <a:off x="9639300" y="13167398"/>
          <a:ext cx="838200" cy="1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137198</xdr:rowOff>
    </xdr:from>
    <xdr:to>
      <xdr:col>50</xdr:col>
      <xdr:colOff>114300</xdr:colOff>
      <xdr:row>77</xdr:row>
      <xdr:rowOff>52642</xdr:rowOff>
    </xdr:to>
    <xdr:cxnSp macro="">
      <xdr:nvCxnSpPr>
        <xdr:cNvPr id="409" name="直線コネクタ 408"/>
        <xdr:cNvCxnSpPr/>
      </xdr:nvCxnSpPr>
      <xdr:spPr>
        <a:xfrm flipV="1">
          <a:off x="8750300" y="13167398"/>
          <a:ext cx="889000" cy="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52642</xdr:rowOff>
    </xdr:from>
    <xdr:to>
      <xdr:col>45</xdr:col>
      <xdr:colOff>177800</xdr:colOff>
      <xdr:row>77</xdr:row>
      <xdr:rowOff>124930</xdr:rowOff>
    </xdr:to>
    <xdr:cxnSp macro="">
      <xdr:nvCxnSpPr>
        <xdr:cNvPr id="412" name="直線コネクタ 411"/>
        <xdr:cNvCxnSpPr/>
      </xdr:nvCxnSpPr>
      <xdr:spPr>
        <a:xfrm flipV="1">
          <a:off x="7861300" y="13254292"/>
          <a:ext cx="8890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124930</xdr:rowOff>
    </xdr:from>
    <xdr:to>
      <xdr:col>41</xdr:col>
      <xdr:colOff>50800</xdr:colOff>
      <xdr:row>78</xdr:row>
      <xdr:rowOff>53772</xdr:rowOff>
    </xdr:to>
    <xdr:cxnSp macro="">
      <xdr:nvCxnSpPr>
        <xdr:cNvPr id="415" name="直線コネクタ 414"/>
        <xdr:cNvCxnSpPr/>
      </xdr:nvCxnSpPr>
      <xdr:spPr>
        <a:xfrm flipV="1">
          <a:off x="6972300" y="13326580"/>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31508</xdr:rowOff>
    </xdr:from>
    <xdr:to>
      <xdr:col>55</xdr:col>
      <xdr:colOff>50800</xdr:colOff>
      <xdr:row>77</xdr:row>
      <xdr:rowOff>133108</xdr:rowOff>
    </xdr:to>
    <xdr:sp macro="" textlink="">
      <xdr:nvSpPr>
        <xdr:cNvPr id="425" name="楕円 424"/>
        <xdr:cNvSpPr/>
      </xdr:nvSpPr>
      <xdr:spPr>
        <a:xfrm>
          <a:off x="10426700" y="132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9935</xdr:rowOff>
    </xdr:from>
    <xdr:ext cx="534377" cy="259045"/>
    <xdr:sp macro="" textlink="">
      <xdr:nvSpPr>
        <xdr:cNvPr id="426" name="商工費該当値テキスト"/>
        <xdr:cNvSpPr txBox="1"/>
      </xdr:nvSpPr>
      <xdr:spPr>
        <a:xfrm>
          <a:off x="10528300" y="132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86398</xdr:rowOff>
    </xdr:from>
    <xdr:to>
      <xdr:col>50</xdr:col>
      <xdr:colOff>165100</xdr:colOff>
      <xdr:row>77</xdr:row>
      <xdr:rowOff>16548</xdr:rowOff>
    </xdr:to>
    <xdr:sp macro="" textlink="">
      <xdr:nvSpPr>
        <xdr:cNvPr id="427" name="楕円 426"/>
        <xdr:cNvSpPr/>
      </xdr:nvSpPr>
      <xdr:spPr>
        <a:xfrm>
          <a:off x="9588500" y="131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33075</xdr:rowOff>
    </xdr:from>
    <xdr:ext cx="534377" cy="259045"/>
    <xdr:sp macro="" textlink="">
      <xdr:nvSpPr>
        <xdr:cNvPr id="428" name="テキスト ボックス 427"/>
        <xdr:cNvSpPr txBox="1"/>
      </xdr:nvSpPr>
      <xdr:spPr>
        <a:xfrm>
          <a:off x="9372111" y="128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1842</xdr:rowOff>
    </xdr:from>
    <xdr:to>
      <xdr:col>46</xdr:col>
      <xdr:colOff>38100</xdr:colOff>
      <xdr:row>77</xdr:row>
      <xdr:rowOff>103442</xdr:rowOff>
    </xdr:to>
    <xdr:sp macro="" textlink="">
      <xdr:nvSpPr>
        <xdr:cNvPr id="429" name="楕円 428"/>
        <xdr:cNvSpPr/>
      </xdr:nvSpPr>
      <xdr:spPr>
        <a:xfrm>
          <a:off x="8699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94569</xdr:rowOff>
    </xdr:from>
    <xdr:ext cx="534377" cy="259045"/>
    <xdr:sp macro="" textlink="">
      <xdr:nvSpPr>
        <xdr:cNvPr id="430" name="テキスト ボックス 429"/>
        <xdr:cNvSpPr txBox="1"/>
      </xdr:nvSpPr>
      <xdr:spPr>
        <a:xfrm>
          <a:off x="8483111" y="132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74130</xdr:rowOff>
    </xdr:from>
    <xdr:to>
      <xdr:col>41</xdr:col>
      <xdr:colOff>101600</xdr:colOff>
      <xdr:row>78</xdr:row>
      <xdr:rowOff>4280</xdr:rowOff>
    </xdr:to>
    <xdr:sp macro="" textlink="">
      <xdr:nvSpPr>
        <xdr:cNvPr id="431" name="楕円 430"/>
        <xdr:cNvSpPr/>
      </xdr:nvSpPr>
      <xdr:spPr>
        <a:xfrm>
          <a:off x="78105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20807</xdr:rowOff>
    </xdr:from>
    <xdr:ext cx="534377" cy="259045"/>
    <xdr:sp macro="" textlink="">
      <xdr:nvSpPr>
        <xdr:cNvPr id="432" name="テキスト ボックス 431"/>
        <xdr:cNvSpPr txBox="1"/>
      </xdr:nvSpPr>
      <xdr:spPr>
        <a:xfrm>
          <a:off x="7594111" y="130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2972</xdr:rowOff>
    </xdr:from>
    <xdr:to>
      <xdr:col>36</xdr:col>
      <xdr:colOff>165100</xdr:colOff>
      <xdr:row>78</xdr:row>
      <xdr:rowOff>104572</xdr:rowOff>
    </xdr:to>
    <xdr:sp macro="" textlink="">
      <xdr:nvSpPr>
        <xdr:cNvPr id="433" name="楕円 432"/>
        <xdr:cNvSpPr/>
      </xdr:nvSpPr>
      <xdr:spPr>
        <a:xfrm>
          <a:off x="6921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95699</xdr:rowOff>
    </xdr:from>
    <xdr:ext cx="534377" cy="259045"/>
    <xdr:sp macro="" textlink="">
      <xdr:nvSpPr>
        <xdr:cNvPr id="434" name="テキスト ボックス 433"/>
        <xdr:cNvSpPr txBox="1"/>
      </xdr:nvSpPr>
      <xdr:spPr>
        <a:xfrm>
          <a:off x="6705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133677</xdr:rowOff>
    </xdr:from>
    <xdr:to>
      <xdr:col>55</xdr:col>
      <xdr:colOff>0</xdr:colOff>
      <xdr:row>95</xdr:row>
      <xdr:rowOff>169235</xdr:rowOff>
    </xdr:to>
    <xdr:cxnSp macro="">
      <xdr:nvCxnSpPr>
        <xdr:cNvPr id="459" name="直線コネクタ 458"/>
        <xdr:cNvCxnSpPr/>
      </xdr:nvCxnSpPr>
      <xdr:spPr>
        <a:xfrm flipV="1">
          <a:off x="9639300" y="16249977"/>
          <a:ext cx="838200" cy="20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169235</xdr:rowOff>
    </xdr:from>
    <xdr:to>
      <xdr:col>50</xdr:col>
      <xdr:colOff>114300</xdr:colOff>
      <xdr:row>96</xdr:row>
      <xdr:rowOff>36122</xdr:rowOff>
    </xdr:to>
    <xdr:cxnSp macro="">
      <xdr:nvCxnSpPr>
        <xdr:cNvPr id="462" name="直線コネクタ 461"/>
        <xdr:cNvCxnSpPr/>
      </xdr:nvCxnSpPr>
      <xdr:spPr>
        <a:xfrm flipV="1">
          <a:off x="8750300" y="16456985"/>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45814</xdr:rowOff>
    </xdr:from>
    <xdr:to>
      <xdr:col>45</xdr:col>
      <xdr:colOff>177800</xdr:colOff>
      <xdr:row>96</xdr:row>
      <xdr:rowOff>36122</xdr:rowOff>
    </xdr:to>
    <xdr:cxnSp macro="">
      <xdr:nvCxnSpPr>
        <xdr:cNvPr id="465" name="直線コネクタ 464"/>
        <xdr:cNvCxnSpPr/>
      </xdr:nvCxnSpPr>
      <xdr:spPr>
        <a:xfrm>
          <a:off x="7861300" y="16333564"/>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45814</xdr:rowOff>
    </xdr:from>
    <xdr:to>
      <xdr:col>41</xdr:col>
      <xdr:colOff>50800</xdr:colOff>
      <xdr:row>96</xdr:row>
      <xdr:rowOff>56324</xdr:rowOff>
    </xdr:to>
    <xdr:cxnSp macro="">
      <xdr:nvCxnSpPr>
        <xdr:cNvPr id="468" name="直線コネクタ 467"/>
        <xdr:cNvCxnSpPr/>
      </xdr:nvCxnSpPr>
      <xdr:spPr>
        <a:xfrm flipV="1">
          <a:off x="6972300" y="16333564"/>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82877</xdr:rowOff>
    </xdr:from>
    <xdr:to>
      <xdr:col>55</xdr:col>
      <xdr:colOff>50800</xdr:colOff>
      <xdr:row>95</xdr:row>
      <xdr:rowOff>13027</xdr:rowOff>
    </xdr:to>
    <xdr:sp macro="" textlink="">
      <xdr:nvSpPr>
        <xdr:cNvPr id="478" name="楕円 477"/>
        <xdr:cNvSpPr/>
      </xdr:nvSpPr>
      <xdr:spPr>
        <a:xfrm>
          <a:off x="10426700" y="161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105754</xdr:rowOff>
    </xdr:from>
    <xdr:ext cx="599010" cy="259045"/>
    <xdr:sp macro="" textlink="">
      <xdr:nvSpPr>
        <xdr:cNvPr id="479" name="土木費該当値テキスト"/>
        <xdr:cNvSpPr txBox="1"/>
      </xdr:nvSpPr>
      <xdr:spPr>
        <a:xfrm>
          <a:off x="10528300" y="160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118435</xdr:rowOff>
    </xdr:from>
    <xdr:to>
      <xdr:col>50</xdr:col>
      <xdr:colOff>165100</xdr:colOff>
      <xdr:row>96</xdr:row>
      <xdr:rowOff>48585</xdr:rowOff>
    </xdr:to>
    <xdr:sp macro="" textlink="">
      <xdr:nvSpPr>
        <xdr:cNvPr id="480" name="楕円 479"/>
        <xdr:cNvSpPr/>
      </xdr:nvSpPr>
      <xdr:spPr>
        <a:xfrm>
          <a:off x="9588500" y="164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65112</xdr:rowOff>
    </xdr:from>
    <xdr:ext cx="534377" cy="259045"/>
    <xdr:sp macro="" textlink="">
      <xdr:nvSpPr>
        <xdr:cNvPr id="481" name="テキスト ボックス 480"/>
        <xdr:cNvSpPr txBox="1"/>
      </xdr:nvSpPr>
      <xdr:spPr>
        <a:xfrm>
          <a:off x="9372111" y="161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156772</xdr:rowOff>
    </xdr:from>
    <xdr:to>
      <xdr:col>46</xdr:col>
      <xdr:colOff>38100</xdr:colOff>
      <xdr:row>96</xdr:row>
      <xdr:rowOff>86922</xdr:rowOff>
    </xdr:to>
    <xdr:sp macro="" textlink="">
      <xdr:nvSpPr>
        <xdr:cNvPr id="482" name="楕円 481"/>
        <xdr:cNvSpPr/>
      </xdr:nvSpPr>
      <xdr:spPr>
        <a:xfrm>
          <a:off x="8699500" y="164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78049</xdr:rowOff>
    </xdr:from>
    <xdr:ext cx="534377" cy="259045"/>
    <xdr:sp macro="" textlink="">
      <xdr:nvSpPr>
        <xdr:cNvPr id="483" name="テキスト ボックス 482"/>
        <xdr:cNvSpPr txBox="1"/>
      </xdr:nvSpPr>
      <xdr:spPr>
        <a:xfrm>
          <a:off x="8483111" y="165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166464</xdr:rowOff>
    </xdr:from>
    <xdr:to>
      <xdr:col>41</xdr:col>
      <xdr:colOff>101600</xdr:colOff>
      <xdr:row>95</xdr:row>
      <xdr:rowOff>96614</xdr:rowOff>
    </xdr:to>
    <xdr:sp macro="" textlink="">
      <xdr:nvSpPr>
        <xdr:cNvPr id="484" name="楕円 483"/>
        <xdr:cNvSpPr/>
      </xdr:nvSpPr>
      <xdr:spPr>
        <a:xfrm>
          <a:off x="7810500" y="162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113141</xdr:rowOff>
    </xdr:from>
    <xdr:ext cx="534377" cy="259045"/>
    <xdr:sp macro="" textlink="">
      <xdr:nvSpPr>
        <xdr:cNvPr id="485" name="テキスト ボックス 484"/>
        <xdr:cNvSpPr txBox="1"/>
      </xdr:nvSpPr>
      <xdr:spPr>
        <a:xfrm>
          <a:off x="7594111" y="160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5524</xdr:rowOff>
    </xdr:from>
    <xdr:to>
      <xdr:col>36</xdr:col>
      <xdr:colOff>165100</xdr:colOff>
      <xdr:row>96</xdr:row>
      <xdr:rowOff>107124</xdr:rowOff>
    </xdr:to>
    <xdr:sp macro="" textlink="">
      <xdr:nvSpPr>
        <xdr:cNvPr id="486" name="楕円 485"/>
        <xdr:cNvSpPr/>
      </xdr:nvSpPr>
      <xdr:spPr>
        <a:xfrm>
          <a:off x="6921500" y="16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98251</xdr:rowOff>
    </xdr:from>
    <xdr:ext cx="534377" cy="259045"/>
    <xdr:sp macro="" textlink="">
      <xdr:nvSpPr>
        <xdr:cNvPr id="487" name="テキスト ボックス 486"/>
        <xdr:cNvSpPr txBox="1"/>
      </xdr:nvSpPr>
      <xdr:spPr>
        <a:xfrm>
          <a:off x="6705111" y="165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60866</xdr:rowOff>
    </xdr:from>
    <xdr:to>
      <xdr:col>85</xdr:col>
      <xdr:colOff>127000</xdr:colOff>
      <xdr:row>36</xdr:row>
      <xdr:rowOff>66009</xdr:rowOff>
    </xdr:to>
    <xdr:cxnSp macro="">
      <xdr:nvCxnSpPr>
        <xdr:cNvPr id="518" name="直線コネクタ 517"/>
        <xdr:cNvCxnSpPr/>
      </xdr:nvCxnSpPr>
      <xdr:spPr>
        <a:xfrm flipV="1">
          <a:off x="15481300" y="6233066"/>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54154</xdr:rowOff>
    </xdr:from>
    <xdr:to>
      <xdr:col>81</xdr:col>
      <xdr:colOff>50800</xdr:colOff>
      <xdr:row>36</xdr:row>
      <xdr:rowOff>66009</xdr:rowOff>
    </xdr:to>
    <xdr:cxnSp macro="">
      <xdr:nvCxnSpPr>
        <xdr:cNvPr id="521" name="直線コネクタ 520"/>
        <xdr:cNvCxnSpPr/>
      </xdr:nvCxnSpPr>
      <xdr:spPr>
        <a:xfrm>
          <a:off x="14592300" y="6226354"/>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47411</xdr:rowOff>
    </xdr:from>
    <xdr:to>
      <xdr:col>76</xdr:col>
      <xdr:colOff>114300</xdr:colOff>
      <xdr:row>36</xdr:row>
      <xdr:rowOff>54154</xdr:rowOff>
    </xdr:to>
    <xdr:cxnSp macro="">
      <xdr:nvCxnSpPr>
        <xdr:cNvPr id="524" name="直線コネクタ 523"/>
        <xdr:cNvCxnSpPr/>
      </xdr:nvCxnSpPr>
      <xdr:spPr>
        <a:xfrm>
          <a:off x="13703300" y="5876711"/>
          <a:ext cx="889000" cy="3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47411</xdr:rowOff>
    </xdr:from>
    <xdr:to>
      <xdr:col>71</xdr:col>
      <xdr:colOff>177800</xdr:colOff>
      <xdr:row>36</xdr:row>
      <xdr:rowOff>106292</xdr:rowOff>
    </xdr:to>
    <xdr:cxnSp macro="">
      <xdr:nvCxnSpPr>
        <xdr:cNvPr id="527" name="直線コネクタ 526"/>
        <xdr:cNvCxnSpPr/>
      </xdr:nvCxnSpPr>
      <xdr:spPr>
        <a:xfrm flipV="1">
          <a:off x="12814300" y="5876711"/>
          <a:ext cx="889000" cy="4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10066</xdr:rowOff>
    </xdr:from>
    <xdr:to>
      <xdr:col>85</xdr:col>
      <xdr:colOff>177800</xdr:colOff>
      <xdr:row>36</xdr:row>
      <xdr:rowOff>111666</xdr:rowOff>
    </xdr:to>
    <xdr:sp macro="" textlink="">
      <xdr:nvSpPr>
        <xdr:cNvPr id="537" name="楕円 536"/>
        <xdr:cNvSpPr/>
      </xdr:nvSpPr>
      <xdr:spPr>
        <a:xfrm>
          <a:off x="16268700" y="61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32943</xdr:rowOff>
    </xdr:from>
    <xdr:ext cx="534377" cy="259045"/>
    <xdr:sp macro="" textlink="">
      <xdr:nvSpPr>
        <xdr:cNvPr id="538" name="消防費該当値テキスト"/>
        <xdr:cNvSpPr txBox="1"/>
      </xdr:nvSpPr>
      <xdr:spPr>
        <a:xfrm>
          <a:off x="16370300" y="60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15209</xdr:rowOff>
    </xdr:from>
    <xdr:to>
      <xdr:col>81</xdr:col>
      <xdr:colOff>101600</xdr:colOff>
      <xdr:row>36</xdr:row>
      <xdr:rowOff>116809</xdr:rowOff>
    </xdr:to>
    <xdr:sp macro="" textlink="">
      <xdr:nvSpPr>
        <xdr:cNvPr id="539" name="楕円 538"/>
        <xdr:cNvSpPr/>
      </xdr:nvSpPr>
      <xdr:spPr>
        <a:xfrm>
          <a:off x="15430500" y="61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133336</xdr:rowOff>
    </xdr:from>
    <xdr:ext cx="534377" cy="259045"/>
    <xdr:sp macro="" textlink="">
      <xdr:nvSpPr>
        <xdr:cNvPr id="540" name="テキスト ボックス 539"/>
        <xdr:cNvSpPr txBox="1"/>
      </xdr:nvSpPr>
      <xdr:spPr>
        <a:xfrm>
          <a:off x="15214111" y="59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3354</xdr:rowOff>
    </xdr:from>
    <xdr:to>
      <xdr:col>76</xdr:col>
      <xdr:colOff>165100</xdr:colOff>
      <xdr:row>36</xdr:row>
      <xdr:rowOff>104954</xdr:rowOff>
    </xdr:to>
    <xdr:sp macro="" textlink="">
      <xdr:nvSpPr>
        <xdr:cNvPr id="541" name="楕円 540"/>
        <xdr:cNvSpPr/>
      </xdr:nvSpPr>
      <xdr:spPr>
        <a:xfrm>
          <a:off x="14541500" y="6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121481</xdr:rowOff>
    </xdr:from>
    <xdr:ext cx="534377" cy="259045"/>
    <xdr:sp macro="" textlink="">
      <xdr:nvSpPr>
        <xdr:cNvPr id="542" name="テキスト ボックス 541"/>
        <xdr:cNvSpPr txBox="1"/>
      </xdr:nvSpPr>
      <xdr:spPr>
        <a:xfrm>
          <a:off x="14325111" y="59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168061</xdr:rowOff>
    </xdr:from>
    <xdr:to>
      <xdr:col>72</xdr:col>
      <xdr:colOff>38100</xdr:colOff>
      <xdr:row>34</xdr:row>
      <xdr:rowOff>98211</xdr:rowOff>
    </xdr:to>
    <xdr:sp macro="" textlink="">
      <xdr:nvSpPr>
        <xdr:cNvPr id="543" name="楕円 542"/>
        <xdr:cNvSpPr/>
      </xdr:nvSpPr>
      <xdr:spPr>
        <a:xfrm>
          <a:off x="13652500" y="5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114738</xdr:rowOff>
    </xdr:from>
    <xdr:ext cx="534377" cy="259045"/>
    <xdr:sp macro="" textlink="">
      <xdr:nvSpPr>
        <xdr:cNvPr id="544" name="テキスト ボックス 543"/>
        <xdr:cNvSpPr txBox="1"/>
      </xdr:nvSpPr>
      <xdr:spPr>
        <a:xfrm>
          <a:off x="13436111" y="56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55492</xdr:rowOff>
    </xdr:from>
    <xdr:to>
      <xdr:col>67</xdr:col>
      <xdr:colOff>101600</xdr:colOff>
      <xdr:row>36</xdr:row>
      <xdr:rowOff>157092</xdr:rowOff>
    </xdr:to>
    <xdr:sp macro="" textlink="">
      <xdr:nvSpPr>
        <xdr:cNvPr id="545" name="楕円 544"/>
        <xdr:cNvSpPr/>
      </xdr:nvSpPr>
      <xdr:spPr>
        <a:xfrm>
          <a:off x="12763500" y="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2169</xdr:rowOff>
    </xdr:from>
    <xdr:ext cx="534377" cy="259045"/>
    <xdr:sp macro="" textlink="">
      <xdr:nvSpPr>
        <xdr:cNvPr id="546" name="テキスト ボックス 545"/>
        <xdr:cNvSpPr txBox="1"/>
      </xdr:nvSpPr>
      <xdr:spPr>
        <a:xfrm>
          <a:off x="12547111" y="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45092</xdr:rowOff>
    </xdr:from>
    <xdr:to>
      <xdr:col>85</xdr:col>
      <xdr:colOff>127000</xdr:colOff>
      <xdr:row>57</xdr:row>
      <xdr:rowOff>71820</xdr:rowOff>
    </xdr:to>
    <xdr:cxnSp macro="">
      <xdr:nvCxnSpPr>
        <xdr:cNvPr id="573" name="直線コネクタ 572"/>
        <xdr:cNvCxnSpPr/>
      </xdr:nvCxnSpPr>
      <xdr:spPr>
        <a:xfrm flipV="1">
          <a:off x="15481300" y="9817742"/>
          <a:ext cx="8382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38709</xdr:rowOff>
    </xdr:from>
    <xdr:to>
      <xdr:col>81</xdr:col>
      <xdr:colOff>50800</xdr:colOff>
      <xdr:row>57</xdr:row>
      <xdr:rowOff>71820</xdr:rowOff>
    </xdr:to>
    <xdr:cxnSp macro="">
      <xdr:nvCxnSpPr>
        <xdr:cNvPr id="576" name="直線コネクタ 575"/>
        <xdr:cNvCxnSpPr/>
      </xdr:nvCxnSpPr>
      <xdr:spPr>
        <a:xfrm>
          <a:off x="14592300" y="9811359"/>
          <a:ext cx="8890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150732</xdr:rowOff>
    </xdr:from>
    <xdr:to>
      <xdr:col>76</xdr:col>
      <xdr:colOff>114300</xdr:colOff>
      <xdr:row>57</xdr:row>
      <xdr:rowOff>38709</xdr:rowOff>
    </xdr:to>
    <xdr:cxnSp macro="">
      <xdr:nvCxnSpPr>
        <xdr:cNvPr id="579" name="直線コネクタ 578"/>
        <xdr:cNvCxnSpPr/>
      </xdr:nvCxnSpPr>
      <xdr:spPr>
        <a:xfrm>
          <a:off x="13703300" y="9751932"/>
          <a:ext cx="889000" cy="5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97994</xdr:rowOff>
    </xdr:from>
    <xdr:to>
      <xdr:col>71</xdr:col>
      <xdr:colOff>177800</xdr:colOff>
      <xdr:row>56</xdr:row>
      <xdr:rowOff>150732</xdr:rowOff>
    </xdr:to>
    <xdr:cxnSp macro="">
      <xdr:nvCxnSpPr>
        <xdr:cNvPr id="582" name="直線コネクタ 581"/>
        <xdr:cNvCxnSpPr/>
      </xdr:nvCxnSpPr>
      <xdr:spPr>
        <a:xfrm>
          <a:off x="12814300" y="9699194"/>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165742</xdr:rowOff>
    </xdr:from>
    <xdr:to>
      <xdr:col>85</xdr:col>
      <xdr:colOff>177800</xdr:colOff>
      <xdr:row>57</xdr:row>
      <xdr:rowOff>95892</xdr:rowOff>
    </xdr:to>
    <xdr:sp macro="" textlink="">
      <xdr:nvSpPr>
        <xdr:cNvPr id="592" name="楕円 591"/>
        <xdr:cNvSpPr/>
      </xdr:nvSpPr>
      <xdr:spPr>
        <a:xfrm>
          <a:off x="16268700" y="97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3" name="教育費該当値テキスト"/>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21020</xdr:rowOff>
    </xdr:from>
    <xdr:to>
      <xdr:col>81</xdr:col>
      <xdr:colOff>101600</xdr:colOff>
      <xdr:row>57</xdr:row>
      <xdr:rowOff>122620</xdr:rowOff>
    </xdr:to>
    <xdr:sp macro="" textlink="">
      <xdr:nvSpPr>
        <xdr:cNvPr id="594" name="楕円 593"/>
        <xdr:cNvSpPr/>
      </xdr:nvSpPr>
      <xdr:spPr>
        <a:xfrm>
          <a:off x="15430500" y="97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113747</xdr:rowOff>
    </xdr:from>
    <xdr:ext cx="534377" cy="259045"/>
    <xdr:sp macro="" textlink="">
      <xdr:nvSpPr>
        <xdr:cNvPr id="595" name="テキスト ボックス 594"/>
        <xdr:cNvSpPr txBox="1"/>
      </xdr:nvSpPr>
      <xdr:spPr>
        <a:xfrm>
          <a:off x="15214111" y="98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159359</xdr:rowOff>
    </xdr:from>
    <xdr:to>
      <xdr:col>76</xdr:col>
      <xdr:colOff>165100</xdr:colOff>
      <xdr:row>57</xdr:row>
      <xdr:rowOff>89509</xdr:rowOff>
    </xdr:to>
    <xdr:sp macro="" textlink="">
      <xdr:nvSpPr>
        <xdr:cNvPr id="596" name="楕円 595"/>
        <xdr:cNvSpPr/>
      </xdr:nvSpPr>
      <xdr:spPr>
        <a:xfrm>
          <a:off x="14541500" y="97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80636</xdr:rowOff>
    </xdr:from>
    <xdr:ext cx="534377" cy="259045"/>
    <xdr:sp macro="" textlink="">
      <xdr:nvSpPr>
        <xdr:cNvPr id="597" name="テキスト ボックス 596"/>
        <xdr:cNvSpPr txBox="1"/>
      </xdr:nvSpPr>
      <xdr:spPr>
        <a:xfrm>
          <a:off x="14325111" y="98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99932</xdr:rowOff>
    </xdr:from>
    <xdr:to>
      <xdr:col>72</xdr:col>
      <xdr:colOff>38100</xdr:colOff>
      <xdr:row>57</xdr:row>
      <xdr:rowOff>30082</xdr:rowOff>
    </xdr:to>
    <xdr:sp macro="" textlink="">
      <xdr:nvSpPr>
        <xdr:cNvPr id="598" name="楕円 597"/>
        <xdr:cNvSpPr/>
      </xdr:nvSpPr>
      <xdr:spPr>
        <a:xfrm>
          <a:off x="13652500" y="97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21209</xdr:rowOff>
    </xdr:from>
    <xdr:ext cx="534377" cy="259045"/>
    <xdr:sp macro="" textlink="">
      <xdr:nvSpPr>
        <xdr:cNvPr id="599" name="テキスト ボックス 598"/>
        <xdr:cNvSpPr txBox="1"/>
      </xdr:nvSpPr>
      <xdr:spPr>
        <a:xfrm>
          <a:off x="13436111" y="97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47194</xdr:rowOff>
    </xdr:from>
    <xdr:to>
      <xdr:col>67</xdr:col>
      <xdr:colOff>101600</xdr:colOff>
      <xdr:row>56</xdr:row>
      <xdr:rowOff>148794</xdr:rowOff>
    </xdr:to>
    <xdr:sp macro="" textlink="">
      <xdr:nvSpPr>
        <xdr:cNvPr id="600" name="楕円 599"/>
        <xdr:cNvSpPr/>
      </xdr:nvSpPr>
      <xdr:spPr>
        <a:xfrm>
          <a:off x="12763500" y="96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165321</xdr:rowOff>
    </xdr:from>
    <xdr:ext cx="534377" cy="259045"/>
    <xdr:sp macro="" textlink="">
      <xdr:nvSpPr>
        <xdr:cNvPr id="601" name="テキスト ボックス 600"/>
        <xdr:cNvSpPr txBox="1"/>
      </xdr:nvSpPr>
      <xdr:spPr>
        <a:xfrm>
          <a:off x="12547111" y="94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41345</xdr:rowOff>
    </xdr:from>
    <xdr:to>
      <xdr:col>85</xdr:col>
      <xdr:colOff>127000</xdr:colOff>
      <xdr:row>79</xdr:row>
      <xdr:rowOff>41726</xdr:rowOff>
    </xdr:to>
    <xdr:cxnSp macro="">
      <xdr:nvCxnSpPr>
        <xdr:cNvPr id="630" name="直線コネクタ 629"/>
        <xdr:cNvCxnSpPr/>
      </xdr:nvCxnSpPr>
      <xdr:spPr>
        <a:xfrm flipV="1">
          <a:off x="15481300" y="135858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31059</xdr:rowOff>
    </xdr:from>
    <xdr:to>
      <xdr:col>81</xdr:col>
      <xdr:colOff>50800</xdr:colOff>
      <xdr:row>79</xdr:row>
      <xdr:rowOff>41726</xdr:rowOff>
    </xdr:to>
    <xdr:cxnSp macro="">
      <xdr:nvCxnSpPr>
        <xdr:cNvPr id="633" name="直線コネクタ 632"/>
        <xdr:cNvCxnSpPr/>
      </xdr:nvCxnSpPr>
      <xdr:spPr>
        <a:xfrm>
          <a:off x="14592300" y="1357560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144501</xdr:rowOff>
    </xdr:from>
    <xdr:to>
      <xdr:col>76</xdr:col>
      <xdr:colOff>114300</xdr:colOff>
      <xdr:row>79</xdr:row>
      <xdr:rowOff>31059</xdr:rowOff>
    </xdr:to>
    <xdr:cxnSp macro="">
      <xdr:nvCxnSpPr>
        <xdr:cNvPr id="636" name="直線コネクタ 635"/>
        <xdr:cNvCxnSpPr/>
      </xdr:nvCxnSpPr>
      <xdr:spPr>
        <a:xfrm>
          <a:off x="13703300" y="13517601"/>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128251</xdr:rowOff>
    </xdr:from>
    <xdr:to>
      <xdr:col>71</xdr:col>
      <xdr:colOff>177800</xdr:colOff>
      <xdr:row>78</xdr:row>
      <xdr:rowOff>144501</xdr:rowOff>
    </xdr:to>
    <xdr:cxnSp macro="">
      <xdr:nvCxnSpPr>
        <xdr:cNvPr id="639" name="直線コネクタ 638"/>
        <xdr:cNvCxnSpPr/>
      </xdr:nvCxnSpPr>
      <xdr:spPr>
        <a:xfrm>
          <a:off x="12814300" y="13501351"/>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161995</xdr:rowOff>
    </xdr:from>
    <xdr:to>
      <xdr:col>85</xdr:col>
      <xdr:colOff>177800</xdr:colOff>
      <xdr:row>79</xdr:row>
      <xdr:rowOff>92145</xdr:rowOff>
    </xdr:to>
    <xdr:sp macro="" textlink="">
      <xdr:nvSpPr>
        <xdr:cNvPr id="649" name="楕円 648"/>
        <xdr:cNvSpPr/>
      </xdr:nvSpPr>
      <xdr:spPr>
        <a:xfrm>
          <a:off x="16268700" y="135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76922</xdr:rowOff>
    </xdr:from>
    <xdr:ext cx="378565" cy="259045"/>
    <xdr:sp macro="" textlink="">
      <xdr:nvSpPr>
        <xdr:cNvPr id="650" name="災害復旧費該当値テキスト"/>
        <xdr:cNvSpPr txBox="1"/>
      </xdr:nvSpPr>
      <xdr:spPr>
        <a:xfrm>
          <a:off x="16370300" y="1345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162376</xdr:rowOff>
    </xdr:from>
    <xdr:to>
      <xdr:col>81</xdr:col>
      <xdr:colOff>101600</xdr:colOff>
      <xdr:row>79</xdr:row>
      <xdr:rowOff>92526</xdr:rowOff>
    </xdr:to>
    <xdr:sp macro="" textlink="">
      <xdr:nvSpPr>
        <xdr:cNvPr id="651" name="楕円 650"/>
        <xdr:cNvSpPr/>
      </xdr:nvSpPr>
      <xdr:spPr>
        <a:xfrm>
          <a:off x="15430500" y="13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83653</xdr:rowOff>
    </xdr:from>
    <xdr:ext cx="378565" cy="259045"/>
    <xdr:sp macro="" textlink="">
      <xdr:nvSpPr>
        <xdr:cNvPr id="652" name="テキスト ボックス 651"/>
        <xdr:cNvSpPr txBox="1"/>
      </xdr:nvSpPr>
      <xdr:spPr>
        <a:xfrm>
          <a:off x="15292017" y="1362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151709</xdr:rowOff>
    </xdr:from>
    <xdr:to>
      <xdr:col>76</xdr:col>
      <xdr:colOff>165100</xdr:colOff>
      <xdr:row>79</xdr:row>
      <xdr:rowOff>81859</xdr:rowOff>
    </xdr:to>
    <xdr:sp macro="" textlink="">
      <xdr:nvSpPr>
        <xdr:cNvPr id="653" name="楕円 652"/>
        <xdr:cNvSpPr/>
      </xdr:nvSpPr>
      <xdr:spPr>
        <a:xfrm>
          <a:off x="14541500" y="13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72986</xdr:rowOff>
    </xdr:from>
    <xdr:ext cx="378565" cy="259045"/>
    <xdr:sp macro="" textlink="">
      <xdr:nvSpPr>
        <xdr:cNvPr id="654" name="テキスト ボックス 653"/>
        <xdr:cNvSpPr txBox="1"/>
      </xdr:nvSpPr>
      <xdr:spPr>
        <a:xfrm>
          <a:off x="14403017" y="1361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93701</xdr:rowOff>
    </xdr:from>
    <xdr:to>
      <xdr:col>72</xdr:col>
      <xdr:colOff>38100</xdr:colOff>
      <xdr:row>79</xdr:row>
      <xdr:rowOff>23851</xdr:rowOff>
    </xdr:to>
    <xdr:sp macro="" textlink="">
      <xdr:nvSpPr>
        <xdr:cNvPr id="655" name="楕円 654"/>
        <xdr:cNvSpPr/>
      </xdr:nvSpPr>
      <xdr:spPr>
        <a:xfrm>
          <a:off x="13652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14978</xdr:rowOff>
    </xdr:from>
    <xdr:ext cx="469744" cy="259045"/>
    <xdr:sp macro="" textlink="">
      <xdr:nvSpPr>
        <xdr:cNvPr id="656" name="テキスト ボックス 655"/>
        <xdr:cNvSpPr txBox="1"/>
      </xdr:nvSpPr>
      <xdr:spPr>
        <a:xfrm>
          <a:off x="13468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77451</xdr:rowOff>
    </xdr:from>
    <xdr:to>
      <xdr:col>67</xdr:col>
      <xdr:colOff>101600</xdr:colOff>
      <xdr:row>79</xdr:row>
      <xdr:rowOff>7601</xdr:rowOff>
    </xdr:to>
    <xdr:sp macro="" textlink="">
      <xdr:nvSpPr>
        <xdr:cNvPr id="657" name="楕円 656"/>
        <xdr:cNvSpPr/>
      </xdr:nvSpPr>
      <xdr:spPr>
        <a:xfrm>
          <a:off x="12763500" y="13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170178</xdr:rowOff>
    </xdr:from>
    <xdr:ext cx="469744" cy="259045"/>
    <xdr:sp macro="" textlink="">
      <xdr:nvSpPr>
        <xdr:cNvPr id="658" name="テキスト ボックス 657"/>
        <xdr:cNvSpPr txBox="1"/>
      </xdr:nvSpPr>
      <xdr:spPr>
        <a:xfrm>
          <a:off x="12579428" y="135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25384</xdr:rowOff>
    </xdr:from>
    <xdr:to>
      <xdr:col>85</xdr:col>
      <xdr:colOff>127000</xdr:colOff>
      <xdr:row>95</xdr:row>
      <xdr:rowOff>92044</xdr:rowOff>
    </xdr:to>
    <xdr:cxnSp macro="">
      <xdr:nvCxnSpPr>
        <xdr:cNvPr id="687" name="直線コネクタ 686"/>
        <xdr:cNvCxnSpPr/>
      </xdr:nvCxnSpPr>
      <xdr:spPr>
        <a:xfrm flipV="1">
          <a:off x="15481300" y="16313134"/>
          <a:ext cx="8382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92044</xdr:rowOff>
    </xdr:from>
    <xdr:to>
      <xdr:col>81</xdr:col>
      <xdr:colOff>50800</xdr:colOff>
      <xdr:row>96</xdr:row>
      <xdr:rowOff>24043</xdr:rowOff>
    </xdr:to>
    <xdr:cxnSp macro="">
      <xdr:nvCxnSpPr>
        <xdr:cNvPr id="690" name="直線コネクタ 689"/>
        <xdr:cNvCxnSpPr/>
      </xdr:nvCxnSpPr>
      <xdr:spPr>
        <a:xfrm flipV="1">
          <a:off x="14592300" y="16379794"/>
          <a:ext cx="889000" cy="10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24043</xdr:rowOff>
    </xdr:from>
    <xdr:to>
      <xdr:col>76</xdr:col>
      <xdr:colOff>114300</xdr:colOff>
      <xdr:row>96</xdr:row>
      <xdr:rowOff>75158</xdr:rowOff>
    </xdr:to>
    <xdr:cxnSp macro="">
      <xdr:nvCxnSpPr>
        <xdr:cNvPr id="693" name="直線コネクタ 692"/>
        <xdr:cNvCxnSpPr/>
      </xdr:nvCxnSpPr>
      <xdr:spPr>
        <a:xfrm flipV="1">
          <a:off x="13703300" y="1648324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75158</xdr:rowOff>
    </xdr:from>
    <xdr:to>
      <xdr:col>71</xdr:col>
      <xdr:colOff>177800</xdr:colOff>
      <xdr:row>96</xdr:row>
      <xdr:rowOff>98513</xdr:rowOff>
    </xdr:to>
    <xdr:cxnSp macro="">
      <xdr:nvCxnSpPr>
        <xdr:cNvPr id="696" name="直線コネクタ 695"/>
        <xdr:cNvCxnSpPr/>
      </xdr:nvCxnSpPr>
      <xdr:spPr>
        <a:xfrm flipV="1">
          <a:off x="12814300" y="16534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146034</xdr:rowOff>
    </xdr:from>
    <xdr:to>
      <xdr:col>85</xdr:col>
      <xdr:colOff>177800</xdr:colOff>
      <xdr:row>95</xdr:row>
      <xdr:rowOff>76184</xdr:rowOff>
    </xdr:to>
    <xdr:sp macro="" textlink="">
      <xdr:nvSpPr>
        <xdr:cNvPr id="706" name="楕円 705"/>
        <xdr:cNvSpPr/>
      </xdr:nvSpPr>
      <xdr:spPr>
        <a:xfrm>
          <a:off x="16268700" y="162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168911</xdr:rowOff>
    </xdr:from>
    <xdr:ext cx="534377" cy="259045"/>
    <xdr:sp macro="" textlink="">
      <xdr:nvSpPr>
        <xdr:cNvPr id="707" name="公債費該当値テキスト"/>
        <xdr:cNvSpPr txBox="1"/>
      </xdr:nvSpPr>
      <xdr:spPr>
        <a:xfrm>
          <a:off x="16370300" y="161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41244</xdr:rowOff>
    </xdr:from>
    <xdr:to>
      <xdr:col>81</xdr:col>
      <xdr:colOff>101600</xdr:colOff>
      <xdr:row>95</xdr:row>
      <xdr:rowOff>142844</xdr:rowOff>
    </xdr:to>
    <xdr:sp macro="" textlink="">
      <xdr:nvSpPr>
        <xdr:cNvPr id="708" name="楕円 707"/>
        <xdr:cNvSpPr/>
      </xdr:nvSpPr>
      <xdr:spPr>
        <a:xfrm>
          <a:off x="15430500" y="163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159371</xdr:rowOff>
    </xdr:from>
    <xdr:ext cx="534377" cy="259045"/>
    <xdr:sp macro="" textlink="">
      <xdr:nvSpPr>
        <xdr:cNvPr id="709" name="テキスト ボックス 708"/>
        <xdr:cNvSpPr txBox="1"/>
      </xdr:nvSpPr>
      <xdr:spPr>
        <a:xfrm>
          <a:off x="15214111" y="161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144693</xdr:rowOff>
    </xdr:from>
    <xdr:to>
      <xdr:col>76</xdr:col>
      <xdr:colOff>165100</xdr:colOff>
      <xdr:row>96</xdr:row>
      <xdr:rowOff>74843</xdr:rowOff>
    </xdr:to>
    <xdr:sp macro="" textlink="">
      <xdr:nvSpPr>
        <xdr:cNvPr id="710" name="楕円 709"/>
        <xdr:cNvSpPr/>
      </xdr:nvSpPr>
      <xdr:spPr>
        <a:xfrm>
          <a:off x="145415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91370</xdr:rowOff>
    </xdr:from>
    <xdr:ext cx="534377" cy="259045"/>
    <xdr:sp macro="" textlink="">
      <xdr:nvSpPr>
        <xdr:cNvPr id="711" name="テキスト ボックス 710"/>
        <xdr:cNvSpPr txBox="1"/>
      </xdr:nvSpPr>
      <xdr:spPr>
        <a:xfrm>
          <a:off x="14325111" y="162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24358</xdr:rowOff>
    </xdr:from>
    <xdr:to>
      <xdr:col>72</xdr:col>
      <xdr:colOff>38100</xdr:colOff>
      <xdr:row>96</xdr:row>
      <xdr:rowOff>125958</xdr:rowOff>
    </xdr:to>
    <xdr:sp macro="" textlink="">
      <xdr:nvSpPr>
        <xdr:cNvPr id="712" name="楕円 711"/>
        <xdr:cNvSpPr/>
      </xdr:nvSpPr>
      <xdr:spPr>
        <a:xfrm>
          <a:off x="13652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142485</xdr:rowOff>
    </xdr:from>
    <xdr:ext cx="534377" cy="259045"/>
    <xdr:sp macro="" textlink="">
      <xdr:nvSpPr>
        <xdr:cNvPr id="713" name="テキスト ボックス 712"/>
        <xdr:cNvSpPr txBox="1"/>
      </xdr:nvSpPr>
      <xdr:spPr>
        <a:xfrm>
          <a:off x="13436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47713</xdr:rowOff>
    </xdr:from>
    <xdr:to>
      <xdr:col>67</xdr:col>
      <xdr:colOff>101600</xdr:colOff>
      <xdr:row>96</xdr:row>
      <xdr:rowOff>149313</xdr:rowOff>
    </xdr:to>
    <xdr:sp macro="" textlink="">
      <xdr:nvSpPr>
        <xdr:cNvPr id="714" name="楕円 713"/>
        <xdr:cNvSpPr/>
      </xdr:nvSpPr>
      <xdr:spPr>
        <a:xfrm>
          <a:off x="12763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165840</xdr:rowOff>
    </xdr:from>
    <xdr:ext cx="534377" cy="259045"/>
    <xdr:sp macro="" textlink="">
      <xdr:nvSpPr>
        <xdr:cNvPr id="715" name="テキスト ボックス 714"/>
        <xdr:cNvSpPr txBox="1"/>
      </xdr:nvSpPr>
      <xdr:spPr>
        <a:xfrm>
          <a:off x="12547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62,758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円減少した主な要因は、新庁舎建設事業費が皆減となったためである。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円増加した主な要因は、一般廃棄物処理施設用地として土地開発公社が先行取得した用地を買い戻すための事業費が皆増となったためである。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円減少した主な要因は、新型コロナウイルス感染症対策に係るプレミアム商品券発行事業費や中小企業等緊急支援応援金が皆減となったためである。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は、沖之島架橋事業費が増加したためである。また、施設の更新整備を含む建設事業費のほとんどが、地方債の発行により財源を賄っているため、比例して公債費が増加している。今後も、沖之島架橋事業や肥土山浄水場整備に係る水道企業団への負担が見込まれているため、必要最小限の事業費となるよう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年度については、新庁舎建設事業による資金繰りを財政調整基金繰入金により対応したため、財政調整基金残高が減少し、実質収支額が増加することとなった。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普通交付税において臨時的措置により交付額が増加するとともに、新型コロナウイルス感染症の一時的緩和により町税収入が増加したため、財政調整基金は繰入れなかったが、前年度の実質収支額が大きくなっていたため、実質単年度収支比率は低下すること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宅地造成事業特別会計は、長年売却できずにいた造成地の販売額について、不動産鑑定額を適用することで低廉化したことにより、販売を促進することができた。低廉化に伴う売却損については、一般会計からの繰入金により補填しており、これらのことから、繰上充用金が圧縮され実質赤字比率が改善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一般会計は、普通交付税及び町税収入の増加により、財政調整基金の繰入れをしなかったため、比率が低下している。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公共施設の更新整備等により、年々、元利償還金額が増加しているが、財政措置による算入公債費等を念頭に置いた地方債の発行を実施しているため、普通交付税における算入公債費等も増加している。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廃棄物処理施設用地として土地開発公社が先行取得していた用地の買戻しを行ったため、債務負担行為に基づく支出額が増加している。次年度以降は、同様の支出予定がないため、比率は低下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公共施設の更新整備等が続いているものの、事業の実施及び実施時期について再検討することにより、地方債現在高を減少させることができた。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また、各種将来負担額が減少したことに加え、令和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年度決算による剰余金により、財政調整基金残高が増加するとともに、令和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年度において同基金の取崩しを行わなかったことにより充当可能基金が増加した結果、将来負担比率が低下した。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今後も、引き続き大型の公共事業が続くことから、地方債現在高は高水準で推移する見込みであるが、地方債を発行する際には基準財政需要額算入見込額を考慮することはもとより、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事業実施前に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は必ず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再検討を行う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で、将来負担比率の上昇抑制に努める。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・令和４年度末の基金残高は、普通会計全体で３，２６８百万円となっており、６２９百万円の増加となった。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・これは、財政調整基金が６１４百万円増加、その他特定目的基金が１６百万円増加したことによるものである。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・施設の老朽化による維持補修費の増加に加え、更新整備のための普通建設事業費に係る元利償還金が今後も増加する見込みであること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・泉野鯉勢子福祉基金：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高齢者等の生きがいづくり、健康づくり、在宅及び施設サービスの向上等を図る。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・豊かなふるさとづくり基金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全額を取崩したことにより３１７百万円皆減したものの、令和４年度の積立額（寄付額）が３２９百万円であったため、１２百万円の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観光振興のため１５百万円取崩した一方で、新型コロナウイルス感染症対策の一時的緩和により、令和４年度の積立額（入湯税収入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額）が１６百万円であったため、１百万円の増加となった。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公債費等の増加により、財政調整基金残高が不安定となる見込みであるため、増加傾向にある社会保障経費や老朽化施設の増加に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・令和４年度末の基金残高は、２，４３２百万円となっており、前年度から６１４百万円の増加となっている。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・令和４年度においては、新型コロナウイルス感染症対策の一時的緩和による町税収入の増加に加え、普通交付税において臨時財政対策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債振替可能額の減少により交付額が増加したことが、基金の増加要因となっている。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・今後も大型の普通建設事業費が続く見込みであることに加え、地方債の発行に伴う公債費の増大に備えるため、一定額を確保しておく必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・令和４年度末の基金残高は、基金運用利子の積立てのみであるため、前年度と同水準の１１百万円である。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・公債費増加への対応としては、財政調整基金を取崩しているため増減はないものの、貴重な財源として今後も現状を維持してい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令和３年度に新庁舎の整備が完了した影響により、有形固定資産減価償却率が改善したが、施設全体の老朽化により令和３年度から１．６ポイント悪化した。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大鐸こども園の建替えや沖之島への架橋を整備中であるため、当比率の改善の見込みはあるが、老朽化した施設が多くあるため、施設の集約化・複合化や除却等を検討し、計画的な整備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xdr:cNvCxnSpPr/>
      </xdr:nvCxnSpPr>
      <xdr:spPr>
        <a:xfrm flipV="1">
          <a:off x="476059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xdr:cNvSpPr txBox="1"/>
      </xdr:nvSpPr>
      <xdr:spPr>
        <a:xfrm>
          <a:off x="481330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xdr:cNvCxnSpPr/>
      </xdr:nvCxnSpPr>
      <xdr:spPr>
        <a:xfrm>
          <a:off x="467360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xdr:cNvSpPr txBox="1"/>
      </xdr:nvSpPr>
      <xdr:spPr>
        <a:xfrm>
          <a:off x="481330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xdr:cNvCxnSpPr/>
      </xdr:nvCxnSpPr>
      <xdr:spPr>
        <a:xfrm>
          <a:off x="467360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36089</xdr:rowOff>
    </xdr:from>
    <xdr:to>
      <xdr:col>23</xdr:col>
      <xdr:colOff>136525</xdr:colOff>
      <xdr:row>30</xdr:row>
      <xdr:rowOff>137689</xdr:rowOff>
    </xdr:to>
    <xdr:sp macro="" textlink="">
      <xdr:nvSpPr>
        <xdr:cNvPr id="81" name="楕円 80"/>
        <xdr:cNvSpPr/>
      </xdr:nvSpPr>
      <xdr:spPr>
        <a:xfrm>
          <a:off x="47117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58966</xdr:rowOff>
    </xdr:from>
    <xdr:ext cx="405111" cy="259045"/>
    <xdr:sp macro="" textlink="">
      <xdr:nvSpPr>
        <xdr:cNvPr id="82" name="有形固定資産減価償却率該当値テキスト"/>
        <xdr:cNvSpPr txBox="1"/>
      </xdr:nvSpPr>
      <xdr:spPr>
        <a:xfrm>
          <a:off x="4813300" y="503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83" name="楕円 82"/>
        <xdr:cNvSpPr/>
      </xdr:nvSpPr>
      <xdr:spPr>
        <a:xfrm>
          <a:off x="4000500" y="51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86889</xdr:rowOff>
    </xdr:to>
    <xdr:cxnSp macro="">
      <xdr:nvCxnSpPr>
        <xdr:cNvPr id="84" name="直線コネクタ 83"/>
        <xdr:cNvCxnSpPr/>
      </xdr:nvCxnSpPr>
      <xdr:spPr>
        <a:xfrm>
          <a:off x="4051300" y="5201603"/>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64876</xdr:rowOff>
    </xdr:from>
    <xdr:to>
      <xdr:col>15</xdr:col>
      <xdr:colOff>187325</xdr:colOff>
      <xdr:row>30</xdr:row>
      <xdr:rowOff>166476</xdr:rowOff>
    </xdr:to>
    <xdr:sp macro="" textlink="">
      <xdr:nvSpPr>
        <xdr:cNvPr id="85" name="楕円 84"/>
        <xdr:cNvSpPr/>
      </xdr:nvSpPr>
      <xdr:spPr>
        <a:xfrm>
          <a:off x="3238500" y="52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115676</xdr:rowOff>
    </xdr:to>
    <xdr:cxnSp macro="">
      <xdr:nvCxnSpPr>
        <xdr:cNvPr id="86" name="直線コネクタ 85"/>
        <xdr:cNvCxnSpPr/>
      </xdr:nvCxnSpPr>
      <xdr:spPr>
        <a:xfrm flipV="1">
          <a:off x="3289300" y="5201603"/>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87" name="楕円 86"/>
        <xdr:cNvSpPr/>
      </xdr:nvSpPr>
      <xdr:spPr>
        <a:xfrm>
          <a:off x="2476500" y="5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104881</xdr:rowOff>
    </xdr:from>
    <xdr:to>
      <xdr:col>15</xdr:col>
      <xdr:colOff>136525</xdr:colOff>
      <xdr:row>30</xdr:row>
      <xdr:rowOff>115676</xdr:rowOff>
    </xdr:to>
    <xdr:cxnSp macro="">
      <xdr:nvCxnSpPr>
        <xdr:cNvPr id="88" name="直線コネクタ 87"/>
        <xdr:cNvCxnSpPr/>
      </xdr:nvCxnSpPr>
      <xdr:spPr>
        <a:xfrm>
          <a:off x="2527300" y="524838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xdr:cNvSpPr/>
      </xdr:nvSpPr>
      <xdr:spPr>
        <a:xfrm>
          <a:off x="1714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104881</xdr:rowOff>
    </xdr:from>
    <xdr:to>
      <xdr:col>11</xdr:col>
      <xdr:colOff>136525</xdr:colOff>
      <xdr:row>30</xdr:row>
      <xdr:rowOff>131868</xdr:rowOff>
    </xdr:to>
    <xdr:cxnSp macro="">
      <xdr:nvCxnSpPr>
        <xdr:cNvPr id="90" name="直線コネクタ 89"/>
        <xdr:cNvCxnSpPr/>
      </xdr:nvCxnSpPr>
      <xdr:spPr>
        <a:xfrm flipV="1">
          <a:off x="1765300" y="524838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5" name="n_1mainValue有形固定資産減価償却率"/>
        <xdr:cNvSpPr txBox="1"/>
      </xdr:nvSpPr>
      <xdr:spPr>
        <a:xfrm>
          <a:off x="3836044" y="4926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11553</xdr:rowOff>
    </xdr:from>
    <xdr:ext cx="405111" cy="259045"/>
    <xdr:sp macro="" textlink="">
      <xdr:nvSpPr>
        <xdr:cNvPr id="96" name="n_2mainValue有形固定資産減価償却率"/>
        <xdr:cNvSpPr txBox="1"/>
      </xdr:nvSpPr>
      <xdr:spPr>
        <a:xfrm>
          <a:off x="3086744" y="49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758</xdr:rowOff>
    </xdr:from>
    <xdr:ext cx="405111" cy="259045"/>
    <xdr:sp macro="" textlink="">
      <xdr:nvSpPr>
        <xdr:cNvPr id="97" name="n_3mainValue有形固定資産減価償却率"/>
        <xdr:cNvSpPr txBox="1"/>
      </xdr:nvSpPr>
      <xdr:spPr>
        <a:xfrm>
          <a:off x="2324744" y="497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xdr:cNvSpPr txBox="1"/>
      </xdr:nvSpPr>
      <xdr:spPr>
        <a:xfrm>
          <a:off x="1562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臨時財政対策債発行可能額が減少したこと等により、</a:t>
          </a:r>
          <a:r>
            <a:rPr kumimoji="1" lang="ja-JP" altLang="en-US" sz="1100">
              <a:latin typeface="ＭＳ Ｐゴシック" panose="020B0600070205080204" pitchFamily="50" charset="-128"/>
              <a:ea typeface="ＭＳ Ｐゴシック" panose="020B0600070205080204" pitchFamily="50" charset="-128"/>
            </a:rPr>
            <a:t>経常一般財源等が減少したものの、将来負担額が大幅に減少したため、令和３年度から７５．１ポイント改善した。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将来負担額においては、庁舎建設事業の完了等による地方債現在高が減少したこと、充当可能財源等において決算余剰金等により財政調整基金が増加したこと等により大幅に減少した。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類似団体との比較では依然と高い水準であり、今後も引き続き地方債現在高の減少等に努めていく必要がある。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xdr:cNvCxnSpPr/>
      </xdr:nvCxnSpPr>
      <xdr:spPr>
        <a:xfrm flipV="1">
          <a:off x="14793595"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xdr:cNvSpPr txBox="1"/>
      </xdr:nvSpPr>
      <xdr:spPr>
        <a:xfrm>
          <a:off x="14846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xdr:cNvCxnSpPr/>
      </xdr:nvCxnSpPr>
      <xdr:spPr>
        <a:xfrm>
          <a:off x="14706600" y="59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xdr:cNvSpPr txBox="1"/>
      </xdr:nvSpPr>
      <xdr:spPr>
        <a:xfrm>
          <a:off x="14846300" y="4944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xdr:cNvSpPr/>
      </xdr:nvSpPr>
      <xdr:spPr>
        <a:xfrm>
          <a:off x="14744700" y="509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xdr:cNvSpPr/>
      </xdr:nvSpPr>
      <xdr:spPr>
        <a:xfrm>
          <a:off x="14033500"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xdr:cNvSpPr/>
      </xdr:nvSpPr>
      <xdr:spPr>
        <a:xfrm>
          <a:off x="13271500"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91812</xdr:rowOff>
    </xdr:from>
    <xdr:to>
      <xdr:col>76</xdr:col>
      <xdr:colOff>73025</xdr:colOff>
      <xdr:row>31</xdr:row>
      <xdr:rowOff>21962</xdr:rowOff>
    </xdr:to>
    <xdr:sp macro="" textlink="">
      <xdr:nvSpPr>
        <xdr:cNvPr id="145" name="楕円 144"/>
        <xdr:cNvSpPr/>
      </xdr:nvSpPr>
      <xdr:spPr>
        <a:xfrm>
          <a:off x="14744700" y="52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70239</xdr:rowOff>
    </xdr:from>
    <xdr:ext cx="469744" cy="259045"/>
    <xdr:sp macro="" textlink="">
      <xdr:nvSpPr>
        <xdr:cNvPr id="146" name="債務償還比率該当値テキスト"/>
        <xdr:cNvSpPr txBox="1"/>
      </xdr:nvSpPr>
      <xdr:spPr>
        <a:xfrm>
          <a:off x="14846300" y="52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36177</xdr:rowOff>
    </xdr:from>
    <xdr:to>
      <xdr:col>72</xdr:col>
      <xdr:colOff>123825</xdr:colOff>
      <xdr:row>31</xdr:row>
      <xdr:rowOff>137777</xdr:rowOff>
    </xdr:to>
    <xdr:sp macro="" textlink="">
      <xdr:nvSpPr>
        <xdr:cNvPr id="147" name="楕円 146"/>
        <xdr:cNvSpPr/>
      </xdr:nvSpPr>
      <xdr:spPr>
        <a:xfrm>
          <a:off x="14033500" y="53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142612</xdr:rowOff>
    </xdr:from>
    <xdr:to>
      <xdr:col>76</xdr:col>
      <xdr:colOff>22225</xdr:colOff>
      <xdr:row>31</xdr:row>
      <xdr:rowOff>86977</xdr:rowOff>
    </xdr:to>
    <xdr:cxnSp macro="">
      <xdr:nvCxnSpPr>
        <xdr:cNvPr id="148" name="直線コネクタ 147"/>
        <xdr:cNvCxnSpPr/>
      </xdr:nvCxnSpPr>
      <xdr:spPr>
        <a:xfrm flipV="1">
          <a:off x="14084300" y="5286112"/>
          <a:ext cx="711200" cy="1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21291</xdr:rowOff>
    </xdr:from>
    <xdr:to>
      <xdr:col>68</xdr:col>
      <xdr:colOff>123825</xdr:colOff>
      <xdr:row>33</xdr:row>
      <xdr:rowOff>122890</xdr:rowOff>
    </xdr:to>
    <xdr:sp macro="" textlink="">
      <xdr:nvSpPr>
        <xdr:cNvPr id="149" name="楕円 148"/>
        <xdr:cNvSpPr/>
      </xdr:nvSpPr>
      <xdr:spPr>
        <a:xfrm>
          <a:off x="13271500" y="56791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86977</xdr:rowOff>
    </xdr:from>
    <xdr:to>
      <xdr:col>72</xdr:col>
      <xdr:colOff>73025</xdr:colOff>
      <xdr:row>33</xdr:row>
      <xdr:rowOff>72091</xdr:rowOff>
    </xdr:to>
    <xdr:cxnSp macro="">
      <xdr:nvCxnSpPr>
        <xdr:cNvPr id="150" name="直線コネクタ 149"/>
        <xdr:cNvCxnSpPr/>
      </xdr:nvCxnSpPr>
      <xdr:spPr>
        <a:xfrm flipV="1">
          <a:off x="13322300" y="5401927"/>
          <a:ext cx="762000" cy="3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132443</xdr:rowOff>
    </xdr:from>
    <xdr:to>
      <xdr:col>64</xdr:col>
      <xdr:colOff>123825</xdr:colOff>
      <xdr:row>33</xdr:row>
      <xdr:rowOff>62593</xdr:rowOff>
    </xdr:to>
    <xdr:sp macro="" textlink="">
      <xdr:nvSpPr>
        <xdr:cNvPr id="151" name="楕円 150"/>
        <xdr:cNvSpPr/>
      </xdr:nvSpPr>
      <xdr:spPr>
        <a:xfrm>
          <a:off x="12509500" y="5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11793</xdr:rowOff>
    </xdr:from>
    <xdr:to>
      <xdr:col>68</xdr:col>
      <xdr:colOff>73025</xdr:colOff>
      <xdr:row>33</xdr:row>
      <xdr:rowOff>72091</xdr:rowOff>
    </xdr:to>
    <xdr:cxnSp macro="">
      <xdr:nvCxnSpPr>
        <xdr:cNvPr id="152" name="直線コネクタ 151"/>
        <xdr:cNvCxnSpPr/>
      </xdr:nvCxnSpPr>
      <xdr:spPr>
        <a:xfrm>
          <a:off x="12560300" y="5669643"/>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34363</xdr:rowOff>
    </xdr:from>
    <xdr:to>
      <xdr:col>60</xdr:col>
      <xdr:colOff>123825</xdr:colOff>
      <xdr:row>32</xdr:row>
      <xdr:rowOff>135963</xdr:rowOff>
    </xdr:to>
    <xdr:sp macro="" textlink="">
      <xdr:nvSpPr>
        <xdr:cNvPr id="153" name="楕円 152"/>
        <xdr:cNvSpPr/>
      </xdr:nvSpPr>
      <xdr:spPr>
        <a:xfrm>
          <a:off x="11747500" y="55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85163</xdr:rowOff>
    </xdr:from>
    <xdr:to>
      <xdr:col>64</xdr:col>
      <xdr:colOff>73025</xdr:colOff>
      <xdr:row>33</xdr:row>
      <xdr:rowOff>11793</xdr:rowOff>
    </xdr:to>
    <xdr:cxnSp macro="">
      <xdr:nvCxnSpPr>
        <xdr:cNvPr id="154" name="直線コネクタ 153"/>
        <xdr:cNvCxnSpPr/>
      </xdr:nvCxnSpPr>
      <xdr:spPr>
        <a:xfrm>
          <a:off x="11798300" y="5571563"/>
          <a:ext cx="7620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xdr:cNvSpPr txBox="1"/>
      </xdr:nvSpPr>
      <xdr:spPr>
        <a:xfrm>
          <a:off x="13836727" y="486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xdr:cNvSpPr txBox="1"/>
      </xdr:nvSpPr>
      <xdr:spPr>
        <a:xfrm>
          <a:off x="13087427" y="506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xdr:cNvSpPr txBox="1"/>
      </xdr:nvSpPr>
      <xdr:spPr>
        <a:xfrm>
          <a:off x="12325427" y="50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xdr:cNvSpPr txBox="1"/>
      </xdr:nvSpPr>
      <xdr:spPr>
        <a:xfrm>
          <a:off x="11563427" y="49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128904</xdr:rowOff>
    </xdr:from>
    <xdr:ext cx="469744" cy="259045"/>
    <xdr:sp macro="" textlink="">
      <xdr:nvSpPr>
        <xdr:cNvPr id="159" name="n_1mainValue債務償還比率"/>
        <xdr:cNvSpPr txBox="1"/>
      </xdr:nvSpPr>
      <xdr:spPr>
        <a:xfrm>
          <a:off x="13836727" y="544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114018</xdr:rowOff>
    </xdr:from>
    <xdr:ext cx="469744" cy="259045"/>
    <xdr:sp macro="" textlink="">
      <xdr:nvSpPr>
        <xdr:cNvPr id="160" name="n_2mainValue債務償還比率"/>
        <xdr:cNvSpPr txBox="1"/>
      </xdr:nvSpPr>
      <xdr:spPr>
        <a:xfrm>
          <a:off x="13087427" y="577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53720</xdr:rowOff>
    </xdr:from>
    <xdr:ext cx="469744" cy="259045"/>
    <xdr:sp macro="" textlink="">
      <xdr:nvSpPr>
        <xdr:cNvPr id="161" name="n_3mainValue債務償還比率"/>
        <xdr:cNvSpPr txBox="1"/>
      </xdr:nvSpPr>
      <xdr:spPr>
        <a:xfrm>
          <a:off x="123254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127090</xdr:rowOff>
    </xdr:from>
    <xdr:ext cx="469744" cy="259045"/>
    <xdr:sp macro="" textlink="">
      <xdr:nvSpPr>
        <xdr:cNvPr id="162" name="n_4mainValue債務償還比率"/>
        <xdr:cNvSpPr txBox="1"/>
      </xdr:nvSpPr>
      <xdr:spPr>
        <a:xfrm>
          <a:off x="11563427" y="56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1" name="楕円 70"/>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2" name="【道路】&#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3" name="楕円 72"/>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78486</xdr:rowOff>
    </xdr:from>
    <xdr:to>
      <xdr:col>24</xdr:col>
      <xdr:colOff>63500</xdr:colOff>
      <xdr:row>39</xdr:row>
      <xdr:rowOff>87630</xdr:rowOff>
    </xdr:to>
    <xdr:cxnSp macro="">
      <xdr:nvCxnSpPr>
        <xdr:cNvPr id="74" name="直線コネクタ 73"/>
        <xdr:cNvCxnSpPr/>
      </xdr:nvCxnSpPr>
      <xdr:spPr>
        <a:xfrm>
          <a:off x="3797300" y="6765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xdr:rowOff>
    </xdr:from>
    <xdr:to>
      <xdr:col>15</xdr:col>
      <xdr:colOff>101600</xdr:colOff>
      <xdr:row>39</xdr:row>
      <xdr:rowOff>117856</xdr:rowOff>
    </xdr:to>
    <xdr:sp macro="" textlink="">
      <xdr:nvSpPr>
        <xdr:cNvPr id="75" name="楕円 74"/>
        <xdr:cNvSpPr/>
      </xdr:nvSpPr>
      <xdr:spPr>
        <a:xfrm>
          <a:off x="2857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78486</xdr:rowOff>
    </xdr:to>
    <xdr:cxnSp macro="">
      <xdr:nvCxnSpPr>
        <xdr:cNvPr id="76" name="直線コネクタ 75"/>
        <xdr:cNvCxnSpPr/>
      </xdr:nvCxnSpPr>
      <xdr:spPr>
        <a:xfrm>
          <a:off x="2908300" y="67536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20828</xdr:rowOff>
    </xdr:from>
    <xdr:to>
      <xdr:col>10</xdr:col>
      <xdr:colOff>165100</xdr:colOff>
      <xdr:row>39</xdr:row>
      <xdr:rowOff>122428</xdr:rowOff>
    </xdr:to>
    <xdr:sp macro="" textlink="">
      <xdr:nvSpPr>
        <xdr:cNvPr id="77" name="楕円 76"/>
        <xdr:cNvSpPr/>
      </xdr:nvSpPr>
      <xdr:spPr>
        <a:xfrm>
          <a:off x="1968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67056</xdr:rowOff>
    </xdr:from>
    <xdr:to>
      <xdr:col>15</xdr:col>
      <xdr:colOff>50800</xdr:colOff>
      <xdr:row>39</xdr:row>
      <xdr:rowOff>71628</xdr:rowOff>
    </xdr:to>
    <xdr:cxnSp macro="">
      <xdr:nvCxnSpPr>
        <xdr:cNvPr id="78" name="直線コネクタ 77"/>
        <xdr:cNvCxnSpPr/>
      </xdr:nvCxnSpPr>
      <xdr:spPr>
        <a:xfrm flipV="1">
          <a:off x="2019300" y="675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52832</xdr:rowOff>
    </xdr:from>
    <xdr:to>
      <xdr:col>6</xdr:col>
      <xdr:colOff>38100</xdr:colOff>
      <xdr:row>39</xdr:row>
      <xdr:rowOff>154432</xdr:rowOff>
    </xdr:to>
    <xdr:sp macro="" textlink="">
      <xdr:nvSpPr>
        <xdr:cNvPr id="79" name="楕円 78"/>
        <xdr:cNvSpPr/>
      </xdr:nvSpPr>
      <xdr:spPr>
        <a:xfrm>
          <a:off x="1079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103632</xdr:rowOff>
    </xdr:to>
    <xdr:cxnSp macro="">
      <xdr:nvCxnSpPr>
        <xdr:cNvPr id="80" name="直線コネクタ 79"/>
        <xdr:cNvCxnSpPr/>
      </xdr:nvCxnSpPr>
      <xdr:spPr>
        <a:xfrm flipV="1">
          <a:off x="1130300" y="6758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120413</xdr:rowOff>
    </xdr:from>
    <xdr:ext cx="405111" cy="259045"/>
    <xdr:sp macro="" textlink="">
      <xdr:nvSpPr>
        <xdr:cNvPr id="85" name="n_1mainValue【道路】&#10;有形固定資産減価償却率"/>
        <xdr:cNvSpPr txBox="1"/>
      </xdr:nvSpPr>
      <xdr:spPr>
        <a:xfrm>
          <a:off x="3582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108983</xdr:rowOff>
    </xdr:from>
    <xdr:ext cx="405111" cy="259045"/>
    <xdr:sp macro="" textlink="">
      <xdr:nvSpPr>
        <xdr:cNvPr id="86" name="n_2mainValue【道路】&#10;有形固定資産減価償却率"/>
        <xdr:cNvSpPr txBox="1"/>
      </xdr:nvSpPr>
      <xdr:spPr>
        <a:xfrm>
          <a:off x="2705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113555</xdr:rowOff>
    </xdr:from>
    <xdr:ext cx="405111" cy="259045"/>
    <xdr:sp macro="" textlink="">
      <xdr:nvSpPr>
        <xdr:cNvPr id="87" name="n_3mainValue【道路】&#10;有形固定資産減価償却率"/>
        <xdr:cNvSpPr txBox="1"/>
      </xdr:nvSpPr>
      <xdr:spPr>
        <a:xfrm>
          <a:off x="1816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145559</xdr:rowOff>
    </xdr:from>
    <xdr:ext cx="405111" cy="259045"/>
    <xdr:sp macro="" textlink="">
      <xdr:nvSpPr>
        <xdr:cNvPr id="88" name="n_4mainValue【道路】&#10;有形固定資産減価償却率"/>
        <xdr:cNvSpPr txBox="1"/>
      </xdr:nvSpPr>
      <xdr:spPr>
        <a:xfrm>
          <a:off x="927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160407</xdr:rowOff>
    </xdr:from>
    <xdr:to>
      <xdr:col>55</xdr:col>
      <xdr:colOff>50800</xdr:colOff>
      <xdr:row>40</xdr:row>
      <xdr:rowOff>90557</xdr:rowOff>
    </xdr:to>
    <xdr:sp macro="" textlink="">
      <xdr:nvSpPr>
        <xdr:cNvPr id="128" name="楕円 127"/>
        <xdr:cNvSpPr/>
      </xdr:nvSpPr>
      <xdr:spPr>
        <a:xfrm>
          <a:off x="10426700" y="68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138834</xdr:rowOff>
    </xdr:from>
    <xdr:ext cx="534377" cy="259045"/>
    <xdr:sp macro="" textlink="">
      <xdr:nvSpPr>
        <xdr:cNvPr id="129" name="【道路】&#10;一人当たり延長該当値テキスト"/>
        <xdr:cNvSpPr txBox="1"/>
      </xdr:nvSpPr>
      <xdr:spPr>
        <a:xfrm>
          <a:off x="10515600" y="68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168028</xdr:rowOff>
    </xdr:from>
    <xdr:to>
      <xdr:col>50</xdr:col>
      <xdr:colOff>165100</xdr:colOff>
      <xdr:row>40</xdr:row>
      <xdr:rowOff>98178</xdr:rowOff>
    </xdr:to>
    <xdr:sp macro="" textlink="">
      <xdr:nvSpPr>
        <xdr:cNvPr id="130" name="楕円 129"/>
        <xdr:cNvSpPr/>
      </xdr:nvSpPr>
      <xdr:spPr>
        <a:xfrm>
          <a:off x="9588500" y="6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39757</xdr:rowOff>
    </xdr:from>
    <xdr:to>
      <xdr:col>55</xdr:col>
      <xdr:colOff>0</xdr:colOff>
      <xdr:row>40</xdr:row>
      <xdr:rowOff>47378</xdr:rowOff>
    </xdr:to>
    <xdr:cxnSp macro="">
      <xdr:nvCxnSpPr>
        <xdr:cNvPr id="131" name="直線コネクタ 130"/>
        <xdr:cNvCxnSpPr/>
      </xdr:nvCxnSpPr>
      <xdr:spPr>
        <a:xfrm flipV="1">
          <a:off x="9639300" y="689775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2711</xdr:rowOff>
    </xdr:from>
    <xdr:to>
      <xdr:col>46</xdr:col>
      <xdr:colOff>38100</xdr:colOff>
      <xdr:row>40</xdr:row>
      <xdr:rowOff>104311</xdr:rowOff>
    </xdr:to>
    <xdr:sp macro="" textlink="">
      <xdr:nvSpPr>
        <xdr:cNvPr id="132" name="楕円 131"/>
        <xdr:cNvSpPr/>
      </xdr:nvSpPr>
      <xdr:spPr>
        <a:xfrm>
          <a:off x="86995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47378</xdr:rowOff>
    </xdr:from>
    <xdr:to>
      <xdr:col>50</xdr:col>
      <xdr:colOff>114300</xdr:colOff>
      <xdr:row>40</xdr:row>
      <xdr:rowOff>53511</xdr:rowOff>
    </xdr:to>
    <xdr:cxnSp macro="">
      <xdr:nvCxnSpPr>
        <xdr:cNvPr id="133" name="直線コネクタ 132"/>
        <xdr:cNvCxnSpPr/>
      </xdr:nvCxnSpPr>
      <xdr:spPr>
        <a:xfrm flipV="1">
          <a:off x="8750300" y="6905378"/>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8103</xdr:rowOff>
    </xdr:from>
    <xdr:to>
      <xdr:col>41</xdr:col>
      <xdr:colOff>101600</xdr:colOff>
      <xdr:row>40</xdr:row>
      <xdr:rowOff>109703</xdr:rowOff>
    </xdr:to>
    <xdr:sp macro="" textlink="">
      <xdr:nvSpPr>
        <xdr:cNvPr id="134" name="楕円 133"/>
        <xdr:cNvSpPr/>
      </xdr:nvSpPr>
      <xdr:spPr>
        <a:xfrm>
          <a:off x="7810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53511</xdr:rowOff>
    </xdr:from>
    <xdr:to>
      <xdr:col>45</xdr:col>
      <xdr:colOff>177800</xdr:colOff>
      <xdr:row>40</xdr:row>
      <xdr:rowOff>58903</xdr:rowOff>
    </xdr:to>
    <xdr:cxnSp macro="">
      <xdr:nvCxnSpPr>
        <xdr:cNvPr id="135" name="直線コネクタ 134"/>
        <xdr:cNvCxnSpPr/>
      </xdr:nvCxnSpPr>
      <xdr:spPr>
        <a:xfrm flipV="1">
          <a:off x="7861300" y="691151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122060</xdr:rowOff>
    </xdr:from>
    <xdr:to>
      <xdr:col>36</xdr:col>
      <xdr:colOff>165100</xdr:colOff>
      <xdr:row>42</xdr:row>
      <xdr:rowOff>52210</xdr:rowOff>
    </xdr:to>
    <xdr:sp macro="" textlink="">
      <xdr:nvSpPr>
        <xdr:cNvPr id="136" name="楕円 135"/>
        <xdr:cNvSpPr/>
      </xdr:nvSpPr>
      <xdr:spPr>
        <a:xfrm>
          <a:off x="6921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58903</xdr:rowOff>
    </xdr:from>
    <xdr:to>
      <xdr:col>41</xdr:col>
      <xdr:colOff>50800</xdr:colOff>
      <xdr:row>42</xdr:row>
      <xdr:rowOff>1410</xdr:rowOff>
    </xdr:to>
    <xdr:cxnSp macro="">
      <xdr:nvCxnSpPr>
        <xdr:cNvPr id="137" name="直線コネクタ 136"/>
        <xdr:cNvCxnSpPr/>
      </xdr:nvCxnSpPr>
      <xdr:spPr>
        <a:xfrm flipV="1">
          <a:off x="6972300" y="6916903"/>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89305</xdr:rowOff>
    </xdr:from>
    <xdr:ext cx="534377" cy="259045"/>
    <xdr:sp macro="" textlink="">
      <xdr:nvSpPr>
        <xdr:cNvPr id="142" name="n_1mainValue【道路】&#10;一人当たり延長"/>
        <xdr:cNvSpPr txBox="1"/>
      </xdr:nvSpPr>
      <xdr:spPr>
        <a:xfrm>
          <a:off x="9359411" y="69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95438</xdr:rowOff>
    </xdr:from>
    <xdr:ext cx="534377" cy="259045"/>
    <xdr:sp macro="" textlink="">
      <xdr:nvSpPr>
        <xdr:cNvPr id="143" name="n_2mainValue【道路】&#10;一人当たり延長"/>
        <xdr:cNvSpPr txBox="1"/>
      </xdr:nvSpPr>
      <xdr:spPr>
        <a:xfrm>
          <a:off x="8483111" y="69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100830</xdr:rowOff>
    </xdr:from>
    <xdr:ext cx="534377" cy="259045"/>
    <xdr:sp macro="" textlink="">
      <xdr:nvSpPr>
        <xdr:cNvPr id="144" name="n_3mainValue【道路】&#10;一人当たり延長"/>
        <xdr:cNvSpPr txBox="1"/>
      </xdr:nvSpPr>
      <xdr:spPr>
        <a:xfrm>
          <a:off x="75941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43337</xdr:rowOff>
    </xdr:from>
    <xdr:ext cx="469744" cy="259045"/>
    <xdr:sp macro="" textlink="">
      <xdr:nvSpPr>
        <xdr:cNvPr id="145" name="n_4mainValue【道路】&#10;一人当たり延長"/>
        <xdr:cNvSpPr txBox="1"/>
      </xdr:nvSpPr>
      <xdr:spPr>
        <a:xfrm>
          <a:off x="67374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163104</xdr:rowOff>
    </xdr:from>
    <xdr:to>
      <xdr:col>24</xdr:col>
      <xdr:colOff>114300</xdr:colOff>
      <xdr:row>63</xdr:row>
      <xdr:rowOff>93254</xdr:rowOff>
    </xdr:to>
    <xdr:sp macro="" textlink="">
      <xdr:nvSpPr>
        <xdr:cNvPr id="187" name="楕円 186"/>
        <xdr:cNvSpPr/>
      </xdr:nvSpPr>
      <xdr:spPr>
        <a:xfrm>
          <a:off x="4584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141531</xdr:rowOff>
    </xdr:from>
    <xdr:ext cx="405111" cy="259045"/>
    <xdr:sp macro="" textlink="">
      <xdr:nvSpPr>
        <xdr:cNvPr id="188" name="【橋りょう・トンネル】&#10;有形固定資産減価償却率該当値テキスト"/>
        <xdr:cNvSpPr txBox="1"/>
      </xdr:nvSpPr>
      <xdr:spPr>
        <a:xfrm>
          <a:off x="4673600"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89" name="楕円 188"/>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42454</xdr:rowOff>
    </xdr:to>
    <xdr:cxnSp macro="">
      <xdr:nvCxnSpPr>
        <xdr:cNvPr id="190" name="直線コネクタ 189"/>
        <xdr:cNvCxnSpPr/>
      </xdr:nvCxnSpPr>
      <xdr:spPr>
        <a:xfrm>
          <a:off x="3797300" y="108258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1" name="楕円 190"/>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24493</xdr:rowOff>
    </xdr:to>
    <xdr:cxnSp macro="">
      <xdr:nvCxnSpPr>
        <xdr:cNvPr id="192" name="直線コネクタ 191"/>
        <xdr:cNvCxnSpPr/>
      </xdr:nvCxnSpPr>
      <xdr:spPr>
        <a:xfrm>
          <a:off x="2908300" y="1080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3" name="楕円 192"/>
        <xdr:cNvSpPr/>
      </xdr:nvSpPr>
      <xdr:spPr>
        <a:xfrm>
          <a:off x="196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63</xdr:row>
      <xdr:rowOff>3266</xdr:rowOff>
    </xdr:to>
    <xdr:cxnSp macro="">
      <xdr:nvCxnSpPr>
        <xdr:cNvPr id="194" name="直線コネクタ 193"/>
        <xdr:cNvCxnSpPr/>
      </xdr:nvCxnSpPr>
      <xdr:spPr>
        <a:xfrm>
          <a:off x="2019300" y="107866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5" name="楕円 194"/>
        <xdr:cNvSpPr/>
      </xdr:nvSpPr>
      <xdr:spPr>
        <a:xfrm>
          <a:off x="107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156754</xdr:rowOff>
    </xdr:to>
    <xdr:cxnSp macro="">
      <xdr:nvCxnSpPr>
        <xdr:cNvPr id="196" name="直線コネクタ 195"/>
        <xdr:cNvCxnSpPr/>
      </xdr:nvCxnSpPr>
      <xdr:spPr>
        <a:xfrm>
          <a:off x="1130300" y="107686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1" name="n_1mainValue【橋りょう・トンネル】&#10;有形固定資産減価償却率"/>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2" name="n_2mainValue【橋りょう・トンネ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3" name="n_3mainValue【橋りょう・トンネル】&#10;有形固定資産減価償却率"/>
        <xdr:cNvSpPr txBox="1"/>
      </xdr:nvSpPr>
      <xdr:spPr>
        <a:xfrm>
          <a:off x="1816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4" name="n_4mainValue【橋りょう・トンネル】&#10;有形固定資産減価償却率"/>
        <xdr:cNvSpPr txBox="1"/>
      </xdr:nvSpPr>
      <xdr:spPr>
        <a:xfrm>
          <a:off x="927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125943</xdr:rowOff>
    </xdr:from>
    <xdr:to>
      <xdr:col>55</xdr:col>
      <xdr:colOff>50800</xdr:colOff>
      <xdr:row>64</xdr:row>
      <xdr:rowOff>56093</xdr:rowOff>
    </xdr:to>
    <xdr:sp macro="" textlink="">
      <xdr:nvSpPr>
        <xdr:cNvPr id="246" name="楕円 245"/>
        <xdr:cNvSpPr/>
      </xdr:nvSpPr>
      <xdr:spPr>
        <a:xfrm>
          <a:off x="10426700" y="109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40870</xdr:rowOff>
    </xdr:from>
    <xdr:ext cx="599010" cy="259045"/>
    <xdr:sp macro="" textlink="">
      <xdr:nvSpPr>
        <xdr:cNvPr id="247" name="【橋りょう・トンネル】&#10;一人当たり有形固定資産（償却資産）額該当値テキスト"/>
        <xdr:cNvSpPr txBox="1"/>
      </xdr:nvSpPr>
      <xdr:spPr>
        <a:xfrm>
          <a:off x="10515600" y="108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128446</xdr:rowOff>
    </xdr:from>
    <xdr:to>
      <xdr:col>50</xdr:col>
      <xdr:colOff>165100</xdr:colOff>
      <xdr:row>64</xdr:row>
      <xdr:rowOff>58596</xdr:rowOff>
    </xdr:to>
    <xdr:sp macro="" textlink="">
      <xdr:nvSpPr>
        <xdr:cNvPr id="248" name="楕円 247"/>
        <xdr:cNvSpPr/>
      </xdr:nvSpPr>
      <xdr:spPr>
        <a:xfrm>
          <a:off x="9588500" y="109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5293</xdr:rowOff>
    </xdr:from>
    <xdr:to>
      <xdr:col>55</xdr:col>
      <xdr:colOff>0</xdr:colOff>
      <xdr:row>64</xdr:row>
      <xdr:rowOff>7796</xdr:rowOff>
    </xdr:to>
    <xdr:cxnSp macro="">
      <xdr:nvCxnSpPr>
        <xdr:cNvPr id="249" name="直線コネクタ 248"/>
        <xdr:cNvCxnSpPr/>
      </xdr:nvCxnSpPr>
      <xdr:spPr>
        <a:xfrm flipV="1">
          <a:off x="9639300" y="10978093"/>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130710</xdr:rowOff>
    </xdr:from>
    <xdr:to>
      <xdr:col>46</xdr:col>
      <xdr:colOff>38100</xdr:colOff>
      <xdr:row>64</xdr:row>
      <xdr:rowOff>60860</xdr:rowOff>
    </xdr:to>
    <xdr:sp macro="" textlink="">
      <xdr:nvSpPr>
        <xdr:cNvPr id="250" name="楕円 249"/>
        <xdr:cNvSpPr/>
      </xdr:nvSpPr>
      <xdr:spPr>
        <a:xfrm>
          <a:off x="8699500" y="10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7796</xdr:rowOff>
    </xdr:from>
    <xdr:to>
      <xdr:col>50</xdr:col>
      <xdr:colOff>114300</xdr:colOff>
      <xdr:row>64</xdr:row>
      <xdr:rowOff>10060</xdr:rowOff>
    </xdr:to>
    <xdr:cxnSp macro="">
      <xdr:nvCxnSpPr>
        <xdr:cNvPr id="251" name="直線コネクタ 250"/>
        <xdr:cNvCxnSpPr/>
      </xdr:nvCxnSpPr>
      <xdr:spPr>
        <a:xfrm flipV="1">
          <a:off x="8750300" y="1098059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132831</xdr:rowOff>
    </xdr:from>
    <xdr:to>
      <xdr:col>41</xdr:col>
      <xdr:colOff>101600</xdr:colOff>
      <xdr:row>64</xdr:row>
      <xdr:rowOff>62981</xdr:rowOff>
    </xdr:to>
    <xdr:sp macro="" textlink="">
      <xdr:nvSpPr>
        <xdr:cNvPr id="252" name="楕円 251"/>
        <xdr:cNvSpPr/>
      </xdr:nvSpPr>
      <xdr:spPr>
        <a:xfrm>
          <a:off x="7810500" y="109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10060</xdr:rowOff>
    </xdr:from>
    <xdr:to>
      <xdr:col>45</xdr:col>
      <xdr:colOff>177800</xdr:colOff>
      <xdr:row>64</xdr:row>
      <xdr:rowOff>12181</xdr:rowOff>
    </xdr:to>
    <xdr:cxnSp macro="">
      <xdr:nvCxnSpPr>
        <xdr:cNvPr id="253" name="直線コネクタ 252"/>
        <xdr:cNvCxnSpPr/>
      </xdr:nvCxnSpPr>
      <xdr:spPr>
        <a:xfrm flipV="1">
          <a:off x="7861300" y="10982860"/>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134918</xdr:rowOff>
    </xdr:from>
    <xdr:to>
      <xdr:col>36</xdr:col>
      <xdr:colOff>165100</xdr:colOff>
      <xdr:row>64</xdr:row>
      <xdr:rowOff>65068</xdr:rowOff>
    </xdr:to>
    <xdr:sp macro="" textlink="">
      <xdr:nvSpPr>
        <xdr:cNvPr id="254" name="楕円 253"/>
        <xdr:cNvSpPr/>
      </xdr:nvSpPr>
      <xdr:spPr>
        <a:xfrm>
          <a:off x="6921500" y="109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12181</xdr:rowOff>
    </xdr:from>
    <xdr:to>
      <xdr:col>41</xdr:col>
      <xdr:colOff>50800</xdr:colOff>
      <xdr:row>64</xdr:row>
      <xdr:rowOff>14268</xdr:rowOff>
    </xdr:to>
    <xdr:cxnSp macro="">
      <xdr:nvCxnSpPr>
        <xdr:cNvPr id="255" name="直線コネクタ 254"/>
        <xdr:cNvCxnSpPr/>
      </xdr:nvCxnSpPr>
      <xdr:spPr>
        <a:xfrm flipV="1">
          <a:off x="6972300" y="10984981"/>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49723</xdr:rowOff>
    </xdr:from>
    <xdr:ext cx="599010" cy="259045"/>
    <xdr:sp macro="" textlink="">
      <xdr:nvSpPr>
        <xdr:cNvPr id="260" name="n_1mainValue【橋りょう・トンネル】&#10;一人当たり有形固定資産（償却資産）額"/>
        <xdr:cNvSpPr txBox="1"/>
      </xdr:nvSpPr>
      <xdr:spPr>
        <a:xfrm>
          <a:off x="9327095" y="11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51987</xdr:rowOff>
    </xdr:from>
    <xdr:ext cx="599010" cy="259045"/>
    <xdr:sp macro="" textlink="">
      <xdr:nvSpPr>
        <xdr:cNvPr id="261" name="n_2mainValue【橋りょう・トンネル】&#10;一人当たり有形固定資産（償却資産）額"/>
        <xdr:cNvSpPr txBox="1"/>
      </xdr:nvSpPr>
      <xdr:spPr>
        <a:xfrm>
          <a:off x="8450795" y="11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54108</xdr:rowOff>
    </xdr:from>
    <xdr:ext cx="599010" cy="259045"/>
    <xdr:sp macro="" textlink="">
      <xdr:nvSpPr>
        <xdr:cNvPr id="262" name="n_3mainValue【橋りょう・トンネル】&#10;一人当たり有形固定資産（償却資産）額"/>
        <xdr:cNvSpPr txBox="1"/>
      </xdr:nvSpPr>
      <xdr:spPr>
        <a:xfrm>
          <a:off x="7561795" y="1102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56195</xdr:rowOff>
    </xdr:from>
    <xdr:ext cx="599010" cy="259045"/>
    <xdr:sp macro="" textlink="">
      <xdr:nvSpPr>
        <xdr:cNvPr id="263" name="n_4mainValue【橋りょう・トンネル】&#10;一人当たり有形固定資産（償却資産）額"/>
        <xdr:cNvSpPr txBox="1"/>
      </xdr:nvSpPr>
      <xdr:spPr>
        <a:xfrm>
          <a:off x="6672795" y="1102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304" name="楕円 303"/>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305"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306" name="楕円 305"/>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83820</xdr:rowOff>
    </xdr:to>
    <xdr:cxnSp macro="">
      <xdr:nvCxnSpPr>
        <xdr:cNvPr id="307" name="直線コネクタ 306"/>
        <xdr:cNvCxnSpPr/>
      </xdr:nvCxnSpPr>
      <xdr:spPr>
        <a:xfrm>
          <a:off x="3797300" y="1393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8" name="楕円 307"/>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70486</xdr:rowOff>
    </xdr:to>
    <xdr:cxnSp macro="">
      <xdr:nvCxnSpPr>
        <xdr:cNvPr id="309" name="直線コネクタ 308"/>
        <xdr:cNvCxnSpPr/>
      </xdr:nvCxnSpPr>
      <xdr:spPr>
        <a:xfrm flipV="1">
          <a:off x="2908300" y="1393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0" name="楕円 309"/>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83820</xdr:rowOff>
    </xdr:to>
    <xdr:cxnSp macro="">
      <xdr:nvCxnSpPr>
        <xdr:cNvPr id="311" name="直線コネクタ 310"/>
        <xdr:cNvCxnSpPr/>
      </xdr:nvCxnSpPr>
      <xdr:spPr>
        <a:xfrm flipV="1">
          <a:off x="2019300" y="139579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2" name="楕円 311"/>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82</xdr:row>
      <xdr:rowOff>43814</xdr:rowOff>
    </xdr:to>
    <xdr:cxnSp macro="">
      <xdr:nvCxnSpPr>
        <xdr:cNvPr id="313" name="直線コネクタ 312"/>
        <xdr:cNvCxnSpPr/>
      </xdr:nvCxnSpPr>
      <xdr:spPr>
        <a:xfrm flipV="1">
          <a:off x="1130300" y="139712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318" name="n_1mainValue【公営住宅】&#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main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320" name="n_3mainValue【公営住宅】&#10;有形固定資産減価償却率"/>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321" name="n_4mainValue【公営住宅】&#10;有形固定資産減価償却率"/>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61" name="楕円 360"/>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144797</xdr:rowOff>
    </xdr:from>
    <xdr:ext cx="469744" cy="259045"/>
    <xdr:sp macro="" textlink="">
      <xdr:nvSpPr>
        <xdr:cNvPr id="362" name="【公営住宅】&#10;一人当たり面積該当値テキスト"/>
        <xdr:cNvSpPr txBox="1"/>
      </xdr:nvSpPr>
      <xdr:spPr>
        <a:xfrm>
          <a:off x="10515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63" name="楕円 362"/>
        <xdr:cNvSpPr/>
      </xdr:nvSpPr>
      <xdr:spPr>
        <a:xfrm>
          <a:off x="9588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45720</xdr:rowOff>
    </xdr:from>
    <xdr:to>
      <xdr:col>55</xdr:col>
      <xdr:colOff>0</xdr:colOff>
      <xdr:row>85</xdr:row>
      <xdr:rowOff>50673</xdr:rowOff>
    </xdr:to>
    <xdr:cxnSp macro="">
      <xdr:nvCxnSpPr>
        <xdr:cNvPr id="364" name="直線コネクタ 363"/>
        <xdr:cNvCxnSpPr/>
      </xdr:nvCxnSpPr>
      <xdr:spPr>
        <a:xfrm flipV="1">
          <a:off x="9639300" y="1461897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xdr:rowOff>
    </xdr:from>
    <xdr:to>
      <xdr:col>46</xdr:col>
      <xdr:colOff>38100</xdr:colOff>
      <xdr:row>85</xdr:row>
      <xdr:rowOff>105663</xdr:rowOff>
    </xdr:to>
    <xdr:sp macro="" textlink="">
      <xdr:nvSpPr>
        <xdr:cNvPr id="365" name="楕円 364"/>
        <xdr:cNvSpPr/>
      </xdr:nvSpPr>
      <xdr:spPr>
        <a:xfrm>
          <a:off x="8699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54863</xdr:rowOff>
    </xdr:to>
    <xdr:cxnSp macro="">
      <xdr:nvCxnSpPr>
        <xdr:cNvPr id="366" name="直線コネクタ 365"/>
        <xdr:cNvCxnSpPr/>
      </xdr:nvCxnSpPr>
      <xdr:spPr>
        <a:xfrm flipV="1">
          <a:off x="8750300" y="1462392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168847</xdr:rowOff>
    </xdr:from>
    <xdr:to>
      <xdr:col>41</xdr:col>
      <xdr:colOff>101600</xdr:colOff>
      <xdr:row>85</xdr:row>
      <xdr:rowOff>98997</xdr:rowOff>
    </xdr:to>
    <xdr:sp macro="" textlink="">
      <xdr:nvSpPr>
        <xdr:cNvPr id="367" name="楕円 366"/>
        <xdr:cNvSpPr/>
      </xdr:nvSpPr>
      <xdr:spPr>
        <a:xfrm>
          <a:off x="7810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48197</xdr:rowOff>
    </xdr:from>
    <xdr:to>
      <xdr:col>45</xdr:col>
      <xdr:colOff>177800</xdr:colOff>
      <xdr:row>85</xdr:row>
      <xdr:rowOff>54863</xdr:rowOff>
    </xdr:to>
    <xdr:cxnSp macro="">
      <xdr:nvCxnSpPr>
        <xdr:cNvPr id="368" name="直線コネクタ 367"/>
        <xdr:cNvCxnSpPr/>
      </xdr:nvCxnSpPr>
      <xdr:spPr>
        <a:xfrm>
          <a:off x="7861300" y="14621447"/>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xdr:rowOff>
    </xdr:from>
    <xdr:to>
      <xdr:col>36</xdr:col>
      <xdr:colOff>165100</xdr:colOff>
      <xdr:row>85</xdr:row>
      <xdr:rowOff>103378</xdr:rowOff>
    </xdr:to>
    <xdr:sp macro="" textlink="">
      <xdr:nvSpPr>
        <xdr:cNvPr id="369" name="楕円 368"/>
        <xdr:cNvSpPr/>
      </xdr:nvSpPr>
      <xdr:spPr>
        <a:xfrm>
          <a:off x="6921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48197</xdr:rowOff>
    </xdr:from>
    <xdr:to>
      <xdr:col>41</xdr:col>
      <xdr:colOff>50800</xdr:colOff>
      <xdr:row>85</xdr:row>
      <xdr:rowOff>52578</xdr:rowOff>
    </xdr:to>
    <xdr:cxnSp macro="">
      <xdr:nvCxnSpPr>
        <xdr:cNvPr id="370" name="直線コネクタ 369"/>
        <xdr:cNvCxnSpPr/>
      </xdr:nvCxnSpPr>
      <xdr:spPr>
        <a:xfrm flipV="1">
          <a:off x="6972300" y="1462144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75" name="n_1mainValue【公営住宅】&#10;一人当たり面積"/>
        <xdr:cNvSpPr txBox="1"/>
      </xdr:nvSpPr>
      <xdr:spPr>
        <a:xfrm>
          <a:off x="93917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96790</xdr:rowOff>
    </xdr:from>
    <xdr:ext cx="469744" cy="259045"/>
    <xdr:sp macro="" textlink="">
      <xdr:nvSpPr>
        <xdr:cNvPr id="376" name="n_2mainValue【公営住宅】&#10;一人当たり面積"/>
        <xdr:cNvSpPr txBox="1"/>
      </xdr:nvSpPr>
      <xdr:spPr>
        <a:xfrm>
          <a:off x="8515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90124</xdr:rowOff>
    </xdr:from>
    <xdr:ext cx="469744" cy="259045"/>
    <xdr:sp macro="" textlink="">
      <xdr:nvSpPr>
        <xdr:cNvPr id="377" name="n_3mainValue【公営住宅】&#10;一人当たり面積"/>
        <xdr:cNvSpPr txBox="1"/>
      </xdr:nvSpPr>
      <xdr:spPr>
        <a:xfrm>
          <a:off x="76264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94505</xdr:rowOff>
    </xdr:from>
    <xdr:ext cx="469744" cy="259045"/>
    <xdr:sp macro="" textlink="">
      <xdr:nvSpPr>
        <xdr:cNvPr id="378" name="n_4mainValue【公営住宅】&#10;一人当たり面積"/>
        <xdr:cNvSpPr txBox="1"/>
      </xdr:nvSpPr>
      <xdr:spPr>
        <a:xfrm>
          <a:off x="6737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8"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9" name="楕円 418"/>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420" name="【港湾・漁港】&#10;有形固定資産減価償却率該当値テキスト"/>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61595</xdr:rowOff>
    </xdr:from>
    <xdr:to>
      <xdr:col>20</xdr:col>
      <xdr:colOff>38100</xdr:colOff>
      <xdr:row>103</xdr:row>
      <xdr:rowOff>163195</xdr:rowOff>
    </xdr:to>
    <xdr:sp macro="" textlink="">
      <xdr:nvSpPr>
        <xdr:cNvPr id="421" name="楕円 420"/>
        <xdr:cNvSpPr/>
      </xdr:nvSpPr>
      <xdr:spPr>
        <a:xfrm>
          <a:off x="3746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112395</xdr:rowOff>
    </xdr:from>
    <xdr:to>
      <xdr:col>24</xdr:col>
      <xdr:colOff>63500</xdr:colOff>
      <xdr:row>103</xdr:row>
      <xdr:rowOff>148589</xdr:rowOff>
    </xdr:to>
    <xdr:cxnSp macro="">
      <xdr:nvCxnSpPr>
        <xdr:cNvPr id="422" name="直線コネクタ 421"/>
        <xdr:cNvCxnSpPr/>
      </xdr:nvCxnSpPr>
      <xdr:spPr>
        <a:xfrm>
          <a:off x="3797300" y="17771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29211</xdr:rowOff>
    </xdr:from>
    <xdr:to>
      <xdr:col>15</xdr:col>
      <xdr:colOff>101600</xdr:colOff>
      <xdr:row>103</xdr:row>
      <xdr:rowOff>130811</xdr:rowOff>
    </xdr:to>
    <xdr:sp macro="" textlink="">
      <xdr:nvSpPr>
        <xdr:cNvPr id="423" name="楕円 422"/>
        <xdr:cNvSpPr/>
      </xdr:nvSpPr>
      <xdr:spPr>
        <a:xfrm>
          <a:off x="2857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112395</xdr:rowOff>
    </xdr:to>
    <xdr:cxnSp macro="">
      <xdr:nvCxnSpPr>
        <xdr:cNvPr id="424" name="直線コネクタ 423"/>
        <xdr:cNvCxnSpPr/>
      </xdr:nvCxnSpPr>
      <xdr:spPr>
        <a:xfrm>
          <a:off x="2908300" y="17739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5" name="楕円 424"/>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45720</xdr:rowOff>
    </xdr:from>
    <xdr:to>
      <xdr:col>15</xdr:col>
      <xdr:colOff>50800</xdr:colOff>
      <xdr:row>103</xdr:row>
      <xdr:rowOff>80011</xdr:rowOff>
    </xdr:to>
    <xdr:cxnSp macro="">
      <xdr:nvCxnSpPr>
        <xdr:cNvPr id="426" name="直線コネクタ 425"/>
        <xdr:cNvCxnSpPr/>
      </xdr:nvCxnSpPr>
      <xdr:spPr>
        <a:xfrm>
          <a:off x="2019300" y="17705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27" name="楕円 426"/>
        <xdr:cNvSpPr/>
      </xdr:nvSpPr>
      <xdr:spPr>
        <a:xfrm>
          <a:off x="1079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45720</xdr:rowOff>
    </xdr:to>
    <xdr:cxnSp macro="">
      <xdr:nvCxnSpPr>
        <xdr:cNvPr id="428" name="直線コネクタ 427"/>
        <xdr:cNvCxnSpPr/>
      </xdr:nvCxnSpPr>
      <xdr:spPr>
        <a:xfrm>
          <a:off x="1130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8272</xdr:rowOff>
    </xdr:from>
    <xdr:ext cx="405111" cy="259045"/>
    <xdr:sp macro="" textlink="">
      <xdr:nvSpPr>
        <xdr:cNvPr id="433" name="n_1mainValue【港湾・漁港】&#10;有形固定資産減価償却率"/>
        <xdr:cNvSpPr txBox="1"/>
      </xdr:nvSpPr>
      <xdr:spPr>
        <a:xfrm>
          <a:off x="35820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434" name="n_2main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5" name="n_3mainValue【港湾・漁港】&#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76852</xdr:rowOff>
    </xdr:from>
    <xdr:ext cx="405111" cy="259045"/>
    <xdr:sp macro="" textlink="">
      <xdr:nvSpPr>
        <xdr:cNvPr id="436" name="n_4mainValue【港湾・漁港】&#10;有形固定資産減価償却率"/>
        <xdr:cNvSpPr txBox="1"/>
      </xdr:nvSpPr>
      <xdr:spPr>
        <a:xfrm>
          <a:off x="927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68791</xdr:rowOff>
    </xdr:from>
    <xdr:to>
      <xdr:col>55</xdr:col>
      <xdr:colOff>50800</xdr:colOff>
      <xdr:row>106</xdr:row>
      <xdr:rowOff>170391</xdr:rowOff>
    </xdr:to>
    <xdr:sp macro="" textlink="">
      <xdr:nvSpPr>
        <xdr:cNvPr id="474" name="楕円 473"/>
        <xdr:cNvSpPr/>
      </xdr:nvSpPr>
      <xdr:spPr>
        <a:xfrm>
          <a:off x="10426700" y="182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91668</xdr:rowOff>
    </xdr:from>
    <xdr:ext cx="599010" cy="259045"/>
    <xdr:sp macro="" textlink="">
      <xdr:nvSpPr>
        <xdr:cNvPr id="475" name="【港湾・漁港】&#10;一人当たり有形固定資産（償却資産）額該当値テキスト"/>
        <xdr:cNvSpPr txBox="1"/>
      </xdr:nvSpPr>
      <xdr:spPr>
        <a:xfrm>
          <a:off x="10515600" y="180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75543</xdr:rowOff>
    </xdr:from>
    <xdr:to>
      <xdr:col>50</xdr:col>
      <xdr:colOff>165100</xdr:colOff>
      <xdr:row>107</xdr:row>
      <xdr:rowOff>5693</xdr:rowOff>
    </xdr:to>
    <xdr:sp macro="" textlink="">
      <xdr:nvSpPr>
        <xdr:cNvPr id="476" name="楕円 475"/>
        <xdr:cNvSpPr/>
      </xdr:nvSpPr>
      <xdr:spPr>
        <a:xfrm>
          <a:off x="9588500" y="18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119591</xdr:rowOff>
    </xdr:from>
    <xdr:to>
      <xdr:col>55</xdr:col>
      <xdr:colOff>0</xdr:colOff>
      <xdr:row>106</xdr:row>
      <xdr:rowOff>126343</xdr:rowOff>
    </xdr:to>
    <xdr:cxnSp macro="">
      <xdr:nvCxnSpPr>
        <xdr:cNvPr id="477" name="直線コネクタ 476"/>
        <xdr:cNvCxnSpPr/>
      </xdr:nvCxnSpPr>
      <xdr:spPr>
        <a:xfrm flipV="1">
          <a:off x="9639300" y="18293291"/>
          <a:ext cx="8382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82843</xdr:rowOff>
    </xdr:from>
    <xdr:to>
      <xdr:col>46</xdr:col>
      <xdr:colOff>38100</xdr:colOff>
      <xdr:row>107</xdr:row>
      <xdr:rowOff>12993</xdr:rowOff>
    </xdr:to>
    <xdr:sp macro="" textlink="">
      <xdr:nvSpPr>
        <xdr:cNvPr id="478" name="楕円 477"/>
        <xdr:cNvSpPr/>
      </xdr:nvSpPr>
      <xdr:spPr>
        <a:xfrm>
          <a:off x="86995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126343</xdr:rowOff>
    </xdr:from>
    <xdr:to>
      <xdr:col>50</xdr:col>
      <xdr:colOff>114300</xdr:colOff>
      <xdr:row>106</xdr:row>
      <xdr:rowOff>133643</xdr:rowOff>
    </xdr:to>
    <xdr:cxnSp macro="">
      <xdr:nvCxnSpPr>
        <xdr:cNvPr id="479" name="直線コネクタ 478"/>
        <xdr:cNvCxnSpPr/>
      </xdr:nvCxnSpPr>
      <xdr:spPr>
        <a:xfrm flipV="1">
          <a:off x="8750300" y="18300043"/>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88950</xdr:rowOff>
    </xdr:from>
    <xdr:to>
      <xdr:col>41</xdr:col>
      <xdr:colOff>101600</xdr:colOff>
      <xdr:row>107</xdr:row>
      <xdr:rowOff>19100</xdr:rowOff>
    </xdr:to>
    <xdr:sp macro="" textlink="">
      <xdr:nvSpPr>
        <xdr:cNvPr id="480" name="楕円 479"/>
        <xdr:cNvSpPr/>
      </xdr:nvSpPr>
      <xdr:spPr>
        <a:xfrm>
          <a:off x="7810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133643</xdr:rowOff>
    </xdr:from>
    <xdr:to>
      <xdr:col>45</xdr:col>
      <xdr:colOff>177800</xdr:colOff>
      <xdr:row>106</xdr:row>
      <xdr:rowOff>139750</xdr:rowOff>
    </xdr:to>
    <xdr:cxnSp macro="">
      <xdr:nvCxnSpPr>
        <xdr:cNvPr id="481" name="直線コネクタ 480"/>
        <xdr:cNvCxnSpPr/>
      </xdr:nvCxnSpPr>
      <xdr:spPr>
        <a:xfrm flipV="1">
          <a:off x="7861300" y="1830734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94239</xdr:rowOff>
    </xdr:from>
    <xdr:to>
      <xdr:col>36</xdr:col>
      <xdr:colOff>165100</xdr:colOff>
      <xdr:row>107</xdr:row>
      <xdr:rowOff>24389</xdr:rowOff>
    </xdr:to>
    <xdr:sp macro="" textlink="">
      <xdr:nvSpPr>
        <xdr:cNvPr id="482" name="楕円 481"/>
        <xdr:cNvSpPr/>
      </xdr:nvSpPr>
      <xdr:spPr>
        <a:xfrm>
          <a:off x="6921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139750</xdr:rowOff>
    </xdr:from>
    <xdr:to>
      <xdr:col>41</xdr:col>
      <xdr:colOff>50800</xdr:colOff>
      <xdr:row>106</xdr:row>
      <xdr:rowOff>145039</xdr:rowOff>
    </xdr:to>
    <xdr:cxnSp macro="">
      <xdr:nvCxnSpPr>
        <xdr:cNvPr id="483" name="直線コネクタ 482"/>
        <xdr:cNvCxnSpPr/>
      </xdr:nvCxnSpPr>
      <xdr:spPr>
        <a:xfrm flipV="1">
          <a:off x="6972300" y="1831345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24705</xdr:rowOff>
    </xdr:from>
    <xdr:ext cx="599010" cy="259045"/>
    <xdr:sp macro="" textlink="">
      <xdr:nvSpPr>
        <xdr:cNvPr id="486" name="n_3aveValue【港湾・漁港】&#10;一人当たり有形固定資産（償却資産）額"/>
        <xdr:cNvSpPr txBox="1"/>
      </xdr:nvSpPr>
      <xdr:spPr>
        <a:xfrm>
          <a:off x="7561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27768</xdr:rowOff>
    </xdr:from>
    <xdr:ext cx="599010" cy="259045"/>
    <xdr:sp macro="" textlink="">
      <xdr:nvSpPr>
        <xdr:cNvPr id="487" name="n_4aveValue【港湾・漁港】&#10;一人当たり有形固定資産（償却資産）額"/>
        <xdr:cNvSpPr txBox="1"/>
      </xdr:nvSpPr>
      <xdr:spPr>
        <a:xfrm>
          <a:off x="6672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22220</xdr:rowOff>
    </xdr:from>
    <xdr:ext cx="599010" cy="259045"/>
    <xdr:sp macro="" textlink="">
      <xdr:nvSpPr>
        <xdr:cNvPr id="488" name="n_1mainValue【港湾・漁港】&#10;一人当たり有形固定資産（償却資産）額"/>
        <xdr:cNvSpPr txBox="1"/>
      </xdr:nvSpPr>
      <xdr:spPr>
        <a:xfrm>
          <a:off x="9327095" y="18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29520</xdr:rowOff>
    </xdr:from>
    <xdr:ext cx="599010" cy="259045"/>
    <xdr:sp macro="" textlink="">
      <xdr:nvSpPr>
        <xdr:cNvPr id="489" name="n_2mainValue【港湾・漁港】&#10;一人当たり有形固定資産（償却資産）額"/>
        <xdr:cNvSpPr txBox="1"/>
      </xdr:nvSpPr>
      <xdr:spPr>
        <a:xfrm>
          <a:off x="8450795" y="18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35627</xdr:rowOff>
    </xdr:from>
    <xdr:ext cx="599010" cy="259045"/>
    <xdr:sp macro="" textlink="">
      <xdr:nvSpPr>
        <xdr:cNvPr id="490" name="n_3mainValue【港湾・漁港】&#10;一人当たり有形固定資産（償却資産）額"/>
        <xdr:cNvSpPr txBox="1"/>
      </xdr:nvSpPr>
      <xdr:spPr>
        <a:xfrm>
          <a:off x="75617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40916</xdr:rowOff>
    </xdr:from>
    <xdr:ext cx="599010" cy="259045"/>
    <xdr:sp macro="" textlink="">
      <xdr:nvSpPr>
        <xdr:cNvPr id="491" name="n_4mainValue【港湾・漁港】&#10;一人当たり有形固定資産（償却資産）額"/>
        <xdr:cNvSpPr txBox="1"/>
      </xdr:nvSpPr>
      <xdr:spPr>
        <a:xfrm>
          <a:off x="66727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144599</xdr:rowOff>
    </xdr:from>
    <xdr:to>
      <xdr:col>85</xdr:col>
      <xdr:colOff>177800</xdr:colOff>
      <xdr:row>36</xdr:row>
      <xdr:rowOff>74749</xdr:rowOff>
    </xdr:to>
    <xdr:sp macro="" textlink="">
      <xdr:nvSpPr>
        <xdr:cNvPr id="533" name="楕円 532"/>
        <xdr:cNvSpPr/>
      </xdr:nvSpPr>
      <xdr:spPr>
        <a:xfrm>
          <a:off x="16268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167476</xdr:rowOff>
    </xdr:from>
    <xdr:ext cx="405111" cy="259045"/>
    <xdr:sp macro="" textlink="">
      <xdr:nvSpPr>
        <xdr:cNvPr id="534" name="【認定こども園・幼稚園・保育所】&#10;有形固定資産減価償却率該当値テキスト"/>
        <xdr:cNvSpPr txBox="1"/>
      </xdr:nvSpPr>
      <xdr:spPr>
        <a:xfrm>
          <a:off x="16357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535" name="楕円 534"/>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58239</xdr:rowOff>
    </xdr:to>
    <xdr:cxnSp macro="">
      <xdr:nvCxnSpPr>
        <xdr:cNvPr id="536" name="直線コネクタ 535"/>
        <xdr:cNvCxnSpPr/>
      </xdr:nvCxnSpPr>
      <xdr:spPr>
        <a:xfrm flipV="1">
          <a:off x="15481300" y="619614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xdr:nvSpPr>
        <xdr:cNvPr id="537" name="楕円 536"/>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90896</xdr:rowOff>
    </xdr:to>
    <xdr:cxnSp macro="">
      <xdr:nvCxnSpPr>
        <xdr:cNvPr id="538" name="直線コネクタ 537"/>
        <xdr:cNvCxnSpPr/>
      </xdr:nvCxnSpPr>
      <xdr:spPr>
        <a:xfrm flipV="1">
          <a:off x="14592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539" name="楕円 538"/>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90896</xdr:rowOff>
    </xdr:to>
    <xdr:cxnSp macro="">
      <xdr:nvCxnSpPr>
        <xdr:cNvPr id="540" name="直線コネクタ 539"/>
        <xdr:cNvCxnSpPr/>
      </xdr:nvCxnSpPr>
      <xdr:spPr>
        <a:xfrm>
          <a:off x="13703300" y="622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85816</xdr:rowOff>
    </xdr:from>
    <xdr:to>
      <xdr:col>67</xdr:col>
      <xdr:colOff>101600</xdr:colOff>
      <xdr:row>41</xdr:row>
      <xdr:rowOff>15966</xdr:rowOff>
    </xdr:to>
    <xdr:sp macro="" textlink="">
      <xdr:nvSpPr>
        <xdr:cNvPr id="541" name="楕円 540"/>
        <xdr:cNvSpPr/>
      </xdr:nvSpPr>
      <xdr:spPr>
        <a:xfrm>
          <a:off x="12763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40</xdr:row>
      <xdr:rowOff>136616</xdr:rowOff>
    </xdr:to>
    <xdr:cxnSp macro="">
      <xdr:nvCxnSpPr>
        <xdr:cNvPr id="542" name="直線コネクタ 541"/>
        <xdr:cNvCxnSpPr/>
      </xdr:nvCxnSpPr>
      <xdr:spPr>
        <a:xfrm flipV="1">
          <a:off x="12814300" y="6228806"/>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5" name="n_3aveValue【認定こども園・幼稚園・保育所】&#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547" name="n_1mainValue【認定こども園・幼稚園・保育所】&#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158223</xdr:rowOff>
    </xdr:from>
    <xdr:ext cx="405111" cy="259045"/>
    <xdr:sp macro="" textlink="">
      <xdr:nvSpPr>
        <xdr:cNvPr id="548" name="n_2mainValue【認定こども園・幼稚園・保育所】&#10;有形固定資産減価償却率"/>
        <xdr:cNvSpPr txBox="1"/>
      </xdr:nvSpPr>
      <xdr:spPr>
        <a:xfrm>
          <a:off x="14389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549" name="n_3mainValue【認定こども園・幼稚園・保育所】&#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7093</xdr:rowOff>
    </xdr:from>
    <xdr:ext cx="405111" cy="259045"/>
    <xdr:sp macro="" textlink="">
      <xdr:nvSpPr>
        <xdr:cNvPr id="550" name="n_4mainValue【認定こども園・幼稚園・保育所】&#10;有形固定資産減価償却率"/>
        <xdr:cNvSpPr txBox="1"/>
      </xdr:nvSpPr>
      <xdr:spPr>
        <a:xfrm>
          <a:off x="12611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111760</xdr:rowOff>
    </xdr:from>
    <xdr:to>
      <xdr:col>116</xdr:col>
      <xdr:colOff>114300</xdr:colOff>
      <xdr:row>39</xdr:row>
      <xdr:rowOff>41910</xdr:rowOff>
    </xdr:to>
    <xdr:sp macro="" textlink="">
      <xdr:nvSpPr>
        <xdr:cNvPr id="590" name="楕円 589"/>
        <xdr:cNvSpPr/>
      </xdr:nvSpPr>
      <xdr:spPr>
        <a:xfrm>
          <a:off x="22110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134637</xdr:rowOff>
    </xdr:from>
    <xdr:ext cx="469744" cy="259045"/>
    <xdr:sp macro="" textlink="">
      <xdr:nvSpPr>
        <xdr:cNvPr id="591" name="【認定こども園・幼稚園・保育所】&#10;一人当たり面積該当値テキスト"/>
        <xdr:cNvSpPr txBox="1"/>
      </xdr:nvSpPr>
      <xdr:spPr>
        <a:xfrm>
          <a:off x="22199600"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592" name="楕円 591"/>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xdr:rowOff>
    </xdr:from>
    <xdr:to>
      <xdr:col>116</xdr:col>
      <xdr:colOff>63500</xdr:colOff>
      <xdr:row>38</xdr:row>
      <xdr:rowOff>162560</xdr:rowOff>
    </xdr:to>
    <xdr:cxnSp macro="">
      <xdr:nvCxnSpPr>
        <xdr:cNvPr id="593" name="直線コネクタ 592"/>
        <xdr:cNvCxnSpPr/>
      </xdr:nvCxnSpPr>
      <xdr:spPr>
        <a:xfrm>
          <a:off x="21323300" y="653034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156210</xdr:rowOff>
    </xdr:from>
    <xdr:to>
      <xdr:col>107</xdr:col>
      <xdr:colOff>101600</xdr:colOff>
      <xdr:row>38</xdr:row>
      <xdr:rowOff>86360</xdr:rowOff>
    </xdr:to>
    <xdr:sp macro="" textlink="">
      <xdr:nvSpPr>
        <xdr:cNvPr id="594" name="楕円 593"/>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35560</xdr:rowOff>
    </xdr:to>
    <xdr:cxnSp macro="">
      <xdr:nvCxnSpPr>
        <xdr:cNvPr id="595" name="直線コネクタ 594"/>
        <xdr:cNvCxnSpPr/>
      </xdr:nvCxnSpPr>
      <xdr:spPr>
        <a:xfrm flipV="1">
          <a:off x="20434300" y="65303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167640</xdr:rowOff>
    </xdr:from>
    <xdr:to>
      <xdr:col>102</xdr:col>
      <xdr:colOff>165100</xdr:colOff>
      <xdr:row>38</xdr:row>
      <xdr:rowOff>97790</xdr:rowOff>
    </xdr:to>
    <xdr:sp macro="" textlink="">
      <xdr:nvSpPr>
        <xdr:cNvPr id="596" name="楕円 595"/>
        <xdr:cNvSpPr/>
      </xdr:nvSpPr>
      <xdr:spPr>
        <a:xfrm>
          <a:off x="19494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35560</xdr:rowOff>
    </xdr:from>
    <xdr:to>
      <xdr:col>107</xdr:col>
      <xdr:colOff>50800</xdr:colOff>
      <xdr:row>38</xdr:row>
      <xdr:rowOff>46990</xdr:rowOff>
    </xdr:to>
    <xdr:cxnSp macro="">
      <xdr:nvCxnSpPr>
        <xdr:cNvPr id="597" name="直線コネクタ 596"/>
        <xdr:cNvCxnSpPr/>
      </xdr:nvCxnSpPr>
      <xdr:spPr>
        <a:xfrm flipV="1">
          <a:off x="19545300" y="6550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1270</xdr:rowOff>
    </xdr:from>
    <xdr:to>
      <xdr:col>98</xdr:col>
      <xdr:colOff>38100</xdr:colOff>
      <xdr:row>39</xdr:row>
      <xdr:rowOff>102870</xdr:rowOff>
    </xdr:to>
    <xdr:sp macro="" textlink="">
      <xdr:nvSpPr>
        <xdr:cNvPr id="598" name="楕円 597"/>
        <xdr:cNvSpPr/>
      </xdr:nvSpPr>
      <xdr:spPr>
        <a:xfrm>
          <a:off x="18605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46990</xdr:rowOff>
    </xdr:from>
    <xdr:to>
      <xdr:col>102</xdr:col>
      <xdr:colOff>114300</xdr:colOff>
      <xdr:row>39</xdr:row>
      <xdr:rowOff>52070</xdr:rowOff>
    </xdr:to>
    <xdr:cxnSp macro="">
      <xdr:nvCxnSpPr>
        <xdr:cNvPr id="599" name="直線コネクタ 598"/>
        <xdr:cNvCxnSpPr/>
      </xdr:nvCxnSpPr>
      <xdr:spPr>
        <a:xfrm flipV="1">
          <a:off x="18656300" y="656209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602" name="n_3aveValue【認定こども園・幼稚園・保育所】&#10;一人当たり面積"/>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3" name="n_4ave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604"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102887</xdr:rowOff>
    </xdr:from>
    <xdr:ext cx="469744" cy="259045"/>
    <xdr:sp macro="" textlink="">
      <xdr:nvSpPr>
        <xdr:cNvPr id="605" name="n_2mainValue【認定こども園・幼稚園・保育所】&#10;一人当たり面積"/>
        <xdr:cNvSpPr txBox="1"/>
      </xdr:nvSpPr>
      <xdr:spPr>
        <a:xfrm>
          <a:off x="201994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114317</xdr:rowOff>
    </xdr:from>
    <xdr:ext cx="469744" cy="259045"/>
    <xdr:sp macro="" textlink="">
      <xdr:nvSpPr>
        <xdr:cNvPr id="606" name="n_3mainValue【認定こども園・幼稚園・保育所】&#10;一人当たり面積"/>
        <xdr:cNvSpPr txBox="1"/>
      </xdr:nvSpPr>
      <xdr:spPr>
        <a:xfrm>
          <a:off x="19310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119397</xdr:rowOff>
    </xdr:from>
    <xdr:ext cx="469744" cy="259045"/>
    <xdr:sp macro="" textlink="">
      <xdr:nvSpPr>
        <xdr:cNvPr id="607" name="n_4mainValue【認定こども園・幼稚園・保育所】&#10;一人当たり面積"/>
        <xdr:cNvSpPr txBox="1"/>
      </xdr:nvSpPr>
      <xdr:spPr>
        <a:xfrm>
          <a:off x="18421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7" name="【学校施設】&#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8" name="楕円 647"/>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75582</xdr:rowOff>
    </xdr:from>
    <xdr:ext cx="405111" cy="259045"/>
    <xdr:sp macro="" textlink="">
      <xdr:nvSpPr>
        <xdr:cNvPr id="649" name="【学校施設】&#10;有形固定資産減価償却率該当値テキスト"/>
        <xdr:cNvSpPr txBox="1"/>
      </xdr:nvSpPr>
      <xdr:spPr>
        <a:xfrm>
          <a:off x="16357600" y="967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122555</xdr:rowOff>
    </xdr:from>
    <xdr:to>
      <xdr:col>81</xdr:col>
      <xdr:colOff>101600</xdr:colOff>
      <xdr:row>57</xdr:row>
      <xdr:rowOff>52705</xdr:rowOff>
    </xdr:to>
    <xdr:sp macro="" textlink="">
      <xdr:nvSpPr>
        <xdr:cNvPr id="650" name="楕円 649"/>
        <xdr:cNvSpPr/>
      </xdr:nvSpPr>
      <xdr:spPr>
        <a:xfrm>
          <a:off x="15430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xdr:rowOff>
    </xdr:from>
    <xdr:to>
      <xdr:col>85</xdr:col>
      <xdr:colOff>127000</xdr:colOff>
      <xdr:row>57</xdr:row>
      <xdr:rowOff>40005</xdr:rowOff>
    </xdr:to>
    <xdr:cxnSp macro="">
      <xdr:nvCxnSpPr>
        <xdr:cNvPr id="651" name="直線コネクタ 650"/>
        <xdr:cNvCxnSpPr/>
      </xdr:nvCxnSpPr>
      <xdr:spPr>
        <a:xfrm>
          <a:off x="15481300" y="9774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84455</xdr:rowOff>
    </xdr:from>
    <xdr:to>
      <xdr:col>76</xdr:col>
      <xdr:colOff>165100</xdr:colOff>
      <xdr:row>57</xdr:row>
      <xdr:rowOff>14605</xdr:rowOff>
    </xdr:to>
    <xdr:sp macro="" textlink="">
      <xdr:nvSpPr>
        <xdr:cNvPr id="652" name="楕円 651"/>
        <xdr:cNvSpPr/>
      </xdr:nvSpPr>
      <xdr:spPr>
        <a:xfrm>
          <a:off x="14541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135255</xdr:rowOff>
    </xdr:from>
    <xdr:to>
      <xdr:col>81</xdr:col>
      <xdr:colOff>50800</xdr:colOff>
      <xdr:row>57</xdr:row>
      <xdr:rowOff>1905</xdr:rowOff>
    </xdr:to>
    <xdr:cxnSp macro="">
      <xdr:nvCxnSpPr>
        <xdr:cNvPr id="653" name="直線コネクタ 652"/>
        <xdr:cNvCxnSpPr/>
      </xdr:nvCxnSpPr>
      <xdr:spPr>
        <a:xfrm>
          <a:off x="14592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654" name="楕円 653"/>
        <xdr:cNvSpPr/>
      </xdr:nvSpPr>
      <xdr:spPr>
        <a:xfrm>
          <a:off x="1365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56</xdr:row>
      <xdr:rowOff>135255</xdr:rowOff>
    </xdr:to>
    <xdr:cxnSp macro="">
      <xdr:nvCxnSpPr>
        <xdr:cNvPr id="655" name="直線コネクタ 654"/>
        <xdr:cNvCxnSpPr/>
      </xdr:nvCxnSpPr>
      <xdr:spPr>
        <a:xfrm>
          <a:off x="13703300" y="9704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15875</xdr:rowOff>
    </xdr:from>
    <xdr:to>
      <xdr:col>67</xdr:col>
      <xdr:colOff>101600</xdr:colOff>
      <xdr:row>56</xdr:row>
      <xdr:rowOff>117475</xdr:rowOff>
    </xdr:to>
    <xdr:sp macro="" textlink="">
      <xdr:nvSpPr>
        <xdr:cNvPr id="656" name="楕円 655"/>
        <xdr:cNvSpPr/>
      </xdr:nvSpPr>
      <xdr:spPr>
        <a:xfrm>
          <a:off x="12763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66675</xdr:rowOff>
    </xdr:from>
    <xdr:to>
      <xdr:col>71</xdr:col>
      <xdr:colOff>177800</xdr:colOff>
      <xdr:row>56</xdr:row>
      <xdr:rowOff>102870</xdr:rowOff>
    </xdr:to>
    <xdr:cxnSp macro="">
      <xdr:nvCxnSpPr>
        <xdr:cNvPr id="657" name="直線コネクタ 656"/>
        <xdr:cNvCxnSpPr/>
      </xdr:nvCxnSpPr>
      <xdr:spPr>
        <a:xfrm>
          <a:off x="12814300" y="966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658" name="n_1ave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59"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0"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69232</xdr:rowOff>
    </xdr:from>
    <xdr:ext cx="405111" cy="259045"/>
    <xdr:sp macro="" textlink="">
      <xdr:nvSpPr>
        <xdr:cNvPr id="662" name="n_1mainValue【学校施設】&#10;有形固定資産減価償却率"/>
        <xdr:cNvSpPr txBox="1"/>
      </xdr:nvSpPr>
      <xdr:spPr>
        <a:xfrm>
          <a:off x="152660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31132</xdr:rowOff>
    </xdr:from>
    <xdr:ext cx="405111" cy="259045"/>
    <xdr:sp macro="" textlink="">
      <xdr:nvSpPr>
        <xdr:cNvPr id="663" name="n_2mainValue【学校施設】&#10;有形固定資産減価償却率"/>
        <xdr:cNvSpPr txBox="1"/>
      </xdr:nvSpPr>
      <xdr:spPr>
        <a:xfrm>
          <a:off x="14389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664" name="n_3mainValue【学校施設】&#10;有形固定資産減価償却率"/>
        <xdr:cNvSpPr txBox="1"/>
      </xdr:nvSpPr>
      <xdr:spPr>
        <a:xfrm>
          <a:off x="13500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134002</xdr:rowOff>
    </xdr:from>
    <xdr:ext cx="405111" cy="259045"/>
    <xdr:sp macro="" textlink="">
      <xdr:nvSpPr>
        <xdr:cNvPr id="665" name="n_4mainValue【学校施設】&#10;有形固定資産減価償却率"/>
        <xdr:cNvSpPr txBox="1"/>
      </xdr:nvSpPr>
      <xdr:spPr>
        <a:xfrm>
          <a:off x="12611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693" name="【学校施設】&#10;一人当たり面積平均値テキスト"/>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33782</xdr:rowOff>
    </xdr:from>
    <xdr:to>
      <xdr:col>116</xdr:col>
      <xdr:colOff>114300</xdr:colOff>
      <xdr:row>62</xdr:row>
      <xdr:rowOff>135382</xdr:rowOff>
    </xdr:to>
    <xdr:sp macro="" textlink="">
      <xdr:nvSpPr>
        <xdr:cNvPr id="704" name="楕円 703"/>
        <xdr:cNvSpPr/>
      </xdr:nvSpPr>
      <xdr:spPr>
        <a:xfrm>
          <a:off x="22110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12209</xdr:rowOff>
    </xdr:from>
    <xdr:ext cx="469744" cy="259045"/>
    <xdr:sp macro="" textlink="">
      <xdr:nvSpPr>
        <xdr:cNvPr id="705" name="【学校施設】&#10;一人当たり面積該当値テキスト"/>
        <xdr:cNvSpPr txBox="1"/>
      </xdr:nvSpPr>
      <xdr:spPr>
        <a:xfrm>
          <a:off x="22199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47955</xdr:rowOff>
    </xdr:from>
    <xdr:to>
      <xdr:col>112</xdr:col>
      <xdr:colOff>38100</xdr:colOff>
      <xdr:row>62</xdr:row>
      <xdr:rowOff>149555</xdr:rowOff>
    </xdr:to>
    <xdr:sp macro="" textlink="">
      <xdr:nvSpPr>
        <xdr:cNvPr id="706" name="楕円 705"/>
        <xdr:cNvSpPr/>
      </xdr:nvSpPr>
      <xdr:spPr>
        <a:xfrm>
          <a:off x="21272500" y="106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84582</xdr:rowOff>
    </xdr:from>
    <xdr:to>
      <xdr:col>116</xdr:col>
      <xdr:colOff>63500</xdr:colOff>
      <xdr:row>62</xdr:row>
      <xdr:rowOff>98755</xdr:rowOff>
    </xdr:to>
    <xdr:cxnSp macro="">
      <xdr:nvCxnSpPr>
        <xdr:cNvPr id="707" name="直線コネクタ 706"/>
        <xdr:cNvCxnSpPr/>
      </xdr:nvCxnSpPr>
      <xdr:spPr>
        <a:xfrm flipV="1">
          <a:off x="21323300" y="1071448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708" name="楕円 707"/>
        <xdr:cNvSpPr/>
      </xdr:nvSpPr>
      <xdr:spPr>
        <a:xfrm>
          <a:off x="20383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98755</xdr:rowOff>
    </xdr:from>
    <xdr:to>
      <xdr:col>111</xdr:col>
      <xdr:colOff>177800</xdr:colOff>
      <xdr:row>62</xdr:row>
      <xdr:rowOff>112014</xdr:rowOff>
    </xdr:to>
    <xdr:cxnSp macro="">
      <xdr:nvCxnSpPr>
        <xdr:cNvPr id="709" name="直線コネクタ 708"/>
        <xdr:cNvCxnSpPr/>
      </xdr:nvCxnSpPr>
      <xdr:spPr>
        <a:xfrm flipV="1">
          <a:off x="20434300" y="1072865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72187</xdr:rowOff>
    </xdr:from>
    <xdr:to>
      <xdr:col>102</xdr:col>
      <xdr:colOff>165100</xdr:colOff>
      <xdr:row>63</xdr:row>
      <xdr:rowOff>2337</xdr:rowOff>
    </xdr:to>
    <xdr:sp macro="" textlink="">
      <xdr:nvSpPr>
        <xdr:cNvPr id="710" name="楕円 709"/>
        <xdr:cNvSpPr/>
      </xdr:nvSpPr>
      <xdr:spPr>
        <a:xfrm>
          <a:off x="19494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122987</xdr:rowOff>
    </xdr:to>
    <xdr:cxnSp macro="">
      <xdr:nvCxnSpPr>
        <xdr:cNvPr id="711" name="直線コネクタ 710"/>
        <xdr:cNvCxnSpPr/>
      </xdr:nvCxnSpPr>
      <xdr:spPr>
        <a:xfrm flipV="1">
          <a:off x="19545300" y="1074191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83159</xdr:rowOff>
    </xdr:from>
    <xdr:to>
      <xdr:col>98</xdr:col>
      <xdr:colOff>38100</xdr:colOff>
      <xdr:row>63</xdr:row>
      <xdr:rowOff>13309</xdr:rowOff>
    </xdr:to>
    <xdr:sp macro="" textlink="">
      <xdr:nvSpPr>
        <xdr:cNvPr id="712" name="楕円 711"/>
        <xdr:cNvSpPr/>
      </xdr:nvSpPr>
      <xdr:spPr>
        <a:xfrm>
          <a:off x="18605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122987</xdr:rowOff>
    </xdr:from>
    <xdr:to>
      <xdr:col>102</xdr:col>
      <xdr:colOff>114300</xdr:colOff>
      <xdr:row>62</xdr:row>
      <xdr:rowOff>133959</xdr:rowOff>
    </xdr:to>
    <xdr:cxnSp macro="">
      <xdr:nvCxnSpPr>
        <xdr:cNvPr id="713" name="直線コネクタ 712"/>
        <xdr:cNvCxnSpPr/>
      </xdr:nvCxnSpPr>
      <xdr:spPr>
        <a:xfrm flipV="1">
          <a:off x="18656300" y="10752887"/>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714" name="n_1aveValue【学校施設】&#10;一人当たり面積"/>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5" name="n_2aveValue【学校施設】&#10;一人当たり面積"/>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716" name="n_3aveValue【学校施設】&#10;一人当たり面積"/>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717" name="n_4aveValue【学校施設】&#10;一人当たり面積"/>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140682</xdr:rowOff>
    </xdr:from>
    <xdr:ext cx="469744" cy="259045"/>
    <xdr:sp macro="" textlink="">
      <xdr:nvSpPr>
        <xdr:cNvPr id="718" name="n_1mainValue【学校施設】&#10;一人当たり面積"/>
        <xdr:cNvSpPr txBox="1"/>
      </xdr:nvSpPr>
      <xdr:spPr>
        <a:xfrm>
          <a:off x="21075727" y="1077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153941</xdr:rowOff>
    </xdr:from>
    <xdr:ext cx="469744" cy="259045"/>
    <xdr:sp macro="" textlink="">
      <xdr:nvSpPr>
        <xdr:cNvPr id="719" name="n_2mainValue【学校施設】&#10;一人当たり面積"/>
        <xdr:cNvSpPr txBox="1"/>
      </xdr:nvSpPr>
      <xdr:spPr>
        <a:xfrm>
          <a:off x="20199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164914</xdr:rowOff>
    </xdr:from>
    <xdr:ext cx="469744" cy="259045"/>
    <xdr:sp macro="" textlink="">
      <xdr:nvSpPr>
        <xdr:cNvPr id="720" name="n_3mainValue【学校施設】&#10;一人当たり面積"/>
        <xdr:cNvSpPr txBox="1"/>
      </xdr:nvSpPr>
      <xdr:spPr>
        <a:xfrm>
          <a:off x="19310427"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4436</xdr:rowOff>
    </xdr:from>
    <xdr:ext cx="469744" cy="259045"/>
    <xdr:sp macro="" textlink="">
      <xdr:nvSpPr>
        <xdr:cNvPr id="721" name="n_4mainValue【学校施設】&#10;一人当たり面積"/>
        <xdr:cNvSpPr txBox="1"/>
      </xdr:nvSpPr>
      <xdr:spPr>
        <a:xfrm>
          <a:off x="18421427" y="108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52" name="【児童館】&#10;有形固定資産減価償却率平均値テキスト"/>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6" name="フローチャート: 判断 755"/>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7" name="フローチャート: 判断 756"/>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142421</xdr:rowOff>
    </xdr:from>
    <xdr:to>
      <xdr:col>85</xdr:col>
      <xdr:colOff>177800</xdr:colOff>
      <xdr:row>85</xdr:row>
      <xdr:rowOff>72571</xdr:rowOff>
    </xdr:to>
    <xdr:sp macro="" textlink="">
      <xdr:nvSpPr>
        <xdr:cNvPr id="763" name="楕円 762"/>
        <xdr:cNvSpPr/>
      </xdr:nvSpPr>
      <xdr:spPr>
        <a:xfrm>
          <a:off x="162687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120848</xdr:rowOff>
    </xdr:from>
    <xdr:ext cx="405111" cy="259045"/>
    <xdr:sp macro="" textlink="">
      <xdr:nvSpPr>
        <xdr:cNvPr id="764" name="【児童館】&#10;有形固定資産減価償却率該当値テキスト"/>
        <xdr:cNvSpPr txBox="1"/>
      </xdr:nvSpPr>
      <xdr:spPr>
        <a:xfrm>
          <a:off x="16357600"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765" name="楕円 764"/>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154032</xdr:rowOff>
    </xdr:from>
    <xdr:to>
      <xdr:col>85</xdr:col>
      <xdr:colOff>127000</xdr:colOff>
      <xdr:row>85</xdr:row>
      <xdr:rowOff>21771</xdr:rowOff>
    </xdr:to>
    <xdr:cxnSp macro="">
      <xdr:nvCxnSpPr>
        <xdr:cNvPr id="766" name="直線コネクタ 765"/>
        <xdr:cNvCxnSpPr/>
      </xdr:nvCxnSpPr>
      <xdr:spPr>
        <a:xfrm>
          <a:off x="15481300" y="145558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767" name="楕円 766"/>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154032</xdr:rowOff>
    </xdr:to>
    <xdr:cxnSp macro="">
      <xdr:nvCxnSpPr>
        <xdr:cNvPr id="768" name="直線コネクタ 767"/>
        <xdr:cNvCxnSpPr/>
      </xdr:nvCxnSpPr>
      <xdr:spPr>
        <a:xfrm>
          <a:off x="14592300" y="145182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77107</xdr:rowOff>
    </xdr:from>
    <xdr:to>
      <xdr:col>72</xdr:col>
      <xdr:colOff>38100</xdr:colOff>
      <xdr:row>85</xdr:row>
      <xdr:rowOff>7257</xdr:rowOff>
    </xdr:to>
    <xdr:sp macro="" textlink="">
      <xdr:nvSpPr>
        <xdr:cNvPr id="769" name="楕円 768"/>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127907</xdr:rowOff>
    </xdr:to>
    <xdr:cxnSp macro="">
      <xdr:nvCxnSpPr>
        <xdr:cNvPr id="770" name="直線コネクタ 769"/>
        <xdr:cNvCxnSpPr/>
      </xdr:nvCxnSpPr>
      <xdr:spPr>
        <a:xfrm flipV="1">
          <a:off x="13703300" y="1451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771" name="楕円 770"/>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84</xdr:row>
      <xdr:rowOff>127907</xdr:rowOff>
    </xdr:to>
    <xdr:cxnSp macro="">
      <xdr:nvCxnSpPr>
        <xdr:cNvPr id="772" name="直線コネクタ 771"/>
        <xdr:cNvCxnSpPr/>
      </xdr:nvCxnSpPr>
      <xdr:spPr>
        <a:xfrm>
          <a:off x="12814300" y="1449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73" name="n_1aveValue【児童館】&#10;有形固定資産減価償却率"/>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74"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775" name="n_3aveValue【児童館】&#10;有形固定資産減価償却率"/>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6" name="n_4aveValue【児童館】&#10;有形固定資産減価償却率"/>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777" name="n_1mainValue【児童館】&#10;有形固定資産減価償却率"/>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778" name="n_2mainValue【児童館】&#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779" name="n_3mainValue【児童館】&#10;有形固定資産減価償却率"/>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780" name="n_4mainValue【児童館】&#10;有形固定資産減価償却率"/>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811" name="【児童館】&#10;一人当たり面積平均値テキスト"/>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5" name="フローチャート: 判断 814"/>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96157</xdr:rowOff>
    </xdr:from>
    <xdr:to>
      <xdr:col>116</xdr:col>
      <xdr:colOff>114300</xdr:colOff>
      <xdr:row>83</xdr:row>
      <xdr:rowOff>26307</xdr:rowOff>
    </xdr:to>
    <xdr:sp macro="" textlink="">
      <xdr:nvSpPr>
        <xdr:cNvPr id="822" name="楕円 821"/>
        <xdr:cNvSpPr/>
      </xdr:nvSpPr>
      <xdr:spPr>
        <a:xfrm>
          <a:off x="221107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119034</xdr:rowOff>
    </xdr:from>
    <xdr:ext cx="469744" cy="259045"/>
    <xdr:sp macro="" textlink="">
      <xdr:nvSpPr>
        <xdr:cNvPr id="823" name="【児童館】&#10;一人当たり面積該当値テキスト"/>
        <xdr:cNvSpPr txBox="1"/>
      </xdr:nvSpPr>
      <xdr:spPr>
        <a:xfrm>
          <a:off x="22199600"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107043</xdr:rowOff>
    </xdr:from>
    <xdr:to>
      <xdr:col>112</xdr:col>
      <xdr:colOff>38100</xdr:colOff>
      <xdr:row>83</xdr:row>
      <xdr:rowOff>37193</xdr:rowOff>
    </xdr:to>
    <xdr:sp macro="" textlink="">
      <xdr:nvSpPr>
        <xdr:cNvPr id="824" name="楕円 823"/>
        <xdr:cNvSpPr/>
      </xdr:nvSpPr>
      <xdr:spPr>
        <a:xfrm>
          <a:off x="21272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146957</xdr:rowOff>
    </xdr:from>
    <xdr:to>
      <xdr:col>116</xdr:col>
      <xdr:colOff>63500</xdr:colOff>
      <xdr:row>82</xdr:row>
      <xdr:rowOff>157843</xdr:rowOff>
    </xdr:to>
    <xdr:cxnSp macro="">
      <xdr:nvCxnSpPr>
        <xdr:cNvPr id="825" name="直線コネクタ 824"/>
        <xdr:cNvCxnSpPr/>
      </xdr:nvCxnSpPr>
      <xdr:spPr>
        <a:xfrm flipV="1">
          <a:off x="21323300" y="14205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26" name="楕円 825"/>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157843</xdr:rowOff>
    </xdr:from>
    <xdr:to>
      <xdr:col>111</xdr:col>
      <xdr:colOff>177800</xdr:colOff>
      <xdr:row>82</xdr:row>
      <xdr:rowOff>168729</xdr:rowOff>
    </xdr:to>
    <xdr:cxnSp macro="">
      <xdr:nvCxnSpPr>
        <xdr:cNvPr id="827" name="直線コネクタ 826"/>
        <xdr:cNvCxnSpPr/>
      </xdr:nvCxnSpPr>
      <xdr:spPr>
        <a:xfrm flipV="1">
          <a:off x="20434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128814</xdr:rowOff>
    </xdr:from>
    <xdr:to>
      <xdr:col>102</xdr:col>
      <xdr:colOff>165100</xdr:colOff>
      <xdr:row>83</xdr:row>
      <xdr:rowOff>58964</xdr:rowOff>
    </xdr:to>
    <xdr:sp macro="" textlink="">
      <xdr:nvSpPr>
        <xdr:cNvPr id="828" name="楕円 827"/>
        <xdr:cNvSpPr/>
      </xdr:nvSpPr>
      <xdr:spPr>
        <a:xfrm>
          <a:off x="19494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83</xdr:row>
      <xdr:rowOff>8164</xdr:rowOff>
    </xdr:to>
    <xdr:cxnSp macro="">
      <xdr:nvCxnSpPr>
        <xdr:cNvPr id="829" name="直線コネクタ 828"/>
        <xdr:cNvCxnSpPr/>
      </xdr:nvCxnSpPr>
      <xdr:spPr>
        <a:xfrm flipV="1">
          <a:off x="19545300" y="14227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30" name="楕円 829"/>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8164</xdr:rowOff>
    </xdr:from>
    <xdr:to>
      <xdr:col>102</xdr:col>
      <xdr:colOff>114300</xdr:colOff>
      <xdr:row>83</xdr:row>
      <xdr:rowOff>19050</xdr:rowOff>
    </xdr:to>
    <xdr:cxnSp macro="">
      <xdr:nvCxnSpPr>
        <xdr:cNvPr id="831" name="直線コネクタ 830"/>
        <xdr:cNvCxnSpPr/>
      </xdr:nvCxnSpPr>
      <xdr:spPr>
        <a:xfrm flipV="1">
          <a:off x="18656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83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3"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34" name="n_3aveValue【児童館】&#10;一人当たり面積"/>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35" name="n_4aveValue【児童館】&#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53720</xdr:rowOff>
    </xdr:from>
    <xdr:ext cx="469744" cy="259045"/>
    <xdr:sp macro="" textlink="">
      <xdr:nvSpPr>
        <xdr:cNvPr id="836" name="n_1mainValue【児童館】&#10;一人当たり面積"/>
        <xdr:cNvSpPr txBox="1"/>
      </xdr:nvSpPr>
      <xdr:spPr>
        <a:xfrm>
          <a:off x="21075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837" name="n_2mainValue【児童館】&#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75491</xdr:rowOff>
    </xdr:from>
    <xdr:ext cx="469744" cy="259045"/>
    <xdr:sp macro="" textlink="">
      <xdr:nvSpPr>
        <xdr:cNvPr id="838" name="n_3mainValue【児童館】&#10;一人当たり面積"/>
        <xdr:cNvSpPr txBox="1"/>
      </xdr:nvSpPr>
      <xdr:spPr>
        <a:xfrm>
          <a:off x="19310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9"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5" name="直線コネクタ 864"/>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8"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9" name="直線コネクタ 868"/>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870" name="【公民館】&#10;有形固定資産減価償却率平均値テキスト"/>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1" name="フローチャート: 判断 870"/>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2" name="フローチャート: 判断 87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3" name="フローチャート: 判断 872"/>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5" name="フローチャート: 判断 874"/>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81" name="楕円 880"/>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82" name="【公民館】&#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3" name="楕円 882"/>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27214</xdr:rowOff>
    </xdr:to>
    <xdr:cxnSp macro="">
      <xdr:nvCxnSpPr>
        <xdr:cNvPr id="884" name="直線コネクタ 883"/>
        <xdr:cNvCxnSpPr/>
      </xdr:nvCxnSpPr>
      <xdr:spPr>
        <a:xfrm>
          <a:off x="15481300" y="181862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85" name="楕円 884"/>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12519</xdr:rowOff>
    </xdr:to>
    <xdr:cxnSp macro="">
      <xdr:nvCxnSpPr>
        <xdr:cNvPr id="886" name="直線コネクタ 885"/>
        <xdr:cNvCxnSpPr/>
      </xdr:nvCxnSpPr>
      <xdr:spPr>
        <a:xfrm>
          <a:off x="14592300" y="1816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87" name="楕円 886"/>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159476</xdr:rowOff>
    </xdr:to>
    <xdr:cxnSp macro="">
      <xdr:nvCxnSpPr>
        <xdr:cNvPr id="888" name="直線コネクタ 887"/>
        <xdr:cNvCxnSpPr/>
      </xdr:nvCxnSpPr>
      <xdr:spPr>
        <a:xfrm>
          <a:off x="13703300" y="1813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889" name="楕円 888"/>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128451</xdr:rowOff>
    </xdr:to>
    <xdr:cxnSp macro="">
      <xdr:nvCxnSpPr>
        <xdr:cNvPr id="890" name="直線コネクタ 889"/>
        <xdr:cNvCxnSpPr/>
      </xdr:nvCxnSpPr>
      <xdr:spPr>
        <a:xfrm>
          <a:off x="12814300" y="181029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1" name="n_1aveValue【公民館】&#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92" name="n_2aveValue【公民館】&#10;有形固定資産減価償却率"/>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94" name="n_4aveValue【公民館】&#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5" name="n_1mainValue【公民館】&#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896" name="n_2mainValue【公民館】&#10;有形固定資産減価償却率"/>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897" name="n_3main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898" name="n_4mainValue【公民館】&#10;有形固定資産減価償却率"/>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7" name="【公民館】&#10;一人当たり面積平均値テキスト"/>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フローチャート: 判断 927"/>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9" name="フローチャート: 判断 928"/>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0" name="フローチャート: 判断 929"/>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931" name="フローチャート: 判断 930"/>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932" name="フローチャート: 判断 931"/>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157480</xdr:rowOff>
    </xdr:from>
    <xdr:to>
      <xdr:col>116</xdr:col>
      <xdr:colOff>114300</xdr:colOff>
      <xdr:row>103</xdr:row>
      <xdr:rowOff>87630</xdr:rowOff>
    </xdr:to>
    <xdr:sp macro="" textlink="">
      <xdr:nvSpPr>
        <xdr:cNvPr id="938" name="楕円 937"/>
        <xdr:cNvSpPr/>
      </xdr:nvSpPr>
      <xdr:spPr>
        <a:xfrm>
          <a:off x="221107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8907</xdr:rowOff>
    </xdr:from>
    <xdr:ext cx="469744" cy="259045"/>
    <xdr:sp macro="" textlink="">
      <xdr:nvSpPr>
        <xdr:cNvPr id="939" name="【公民館】&#10;一人当たり面積該当値テキスト"/>
        <xdr:cNvSpPr txBox="1"/>
      </xdr:nvSpPr>
      <xdr:spPr>
        <a:xfrm>
          <a:off x="22199600" y="174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5080</xdr:rowOff>
    </xdr:from>
    <xdr:to>
      <xdr:col>112</xdr:col>
      <xdr:colOff>38100</xdr:colOff>
      <xdr:row>103</xdr:row>
      <xdr:rowOff>106680</xdr:rowOff>
    </xdr:to>
    <xdr:sp macro="" textlink="">
      <xdr:nvSpPr>
        <xdr:cNvPr id="940" name="楕円 939"/>
        <xdr:cNvSpPr/>
      </xdr:nvSpPr>
      <xdr:spPr>
        <a:xfrm>
          <a:off x="21272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36830</xdr:rowOff>
    </xdr:from>
    <xdr:to>
      <xdr:col>116</xdr:col>
      <xdr:colOff>63500</xdr:colOff>
      <xdr:row>103</xdr:row>
      <xdr:rowOff>55880</xdr:rowOff>
    </xdr:to>
    <xdr:cxnSp macro="">
      <xdr:nvCxnSpPr>
        <xdr:cNvPr id="941" name="直線コネクタ 940"/>
        <xdr:cNvCxnSpPr/>
      </xdr:nvCxnSpPr>
      <xdr:spPr>
        <a:xfrm flipV="1">
          <a:off x="21323300" y="17696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22861</xdr:rowOff>
    </xdr:from>
    <xdr:to>
      <xdr:col>107</xdr:col>
      <xdr:colOff>101600</xdr:colOff>
      <xdr:row>103</xdr:row>
      <xdr:rowOff>124461</xdr:rowOff>
    </xdr:to>
    <xdr:sp macro="" textlink="">
      <xdr:nvSpPr>
        <xdr:cNvPr id="942" name="楕円 941"/>
        <xdr:cNvSpPr/>
      </xdr:nvSpPr>
      <xdr:spPr>
        <a:xfrm>
          <a:off x="20383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55880</xdr:rowOff>
    </xdr:from>
    <xdr:to>
      <xdr:col>111</xdr:col>
      <xdr:colOff>177800</xdr:colOff>
      <xdr:row>103</xdr:row>
      <xdr:rowOff>73661</xdr:rowOff>
    </xdr:to>
    <xdr:cxnSp macro="">
      <xdr:nvCxnSpPr>
        <xdr:cNvPr id="943" name="直線コネクタ 942"/>
        <xdr:cNvCxnSpPr/>
      </xdr:nvCxnSpPr>
      <xdr:spPr>
        <a:xfrm flipV="1">
          <a:off x="20434300" y="177152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38100</xdr:rowOff>
    </xdr:from>
    <xdr:to>
      <xdr:col>102</xdr:col>
      <xdr:colOff>165100</xdr:colOff>
      <xdr:row>103</xdr:row>
      <xdr:rowOff>139700</xdr:rowOff>
    </xdr:to>
    <xdr:sp macro="" textlink="">
      <xdr:nvSpPr>
        <xdr:cNvPr id="944" name="楕円 943"/>
        <xdr:cNvSpPr/>
      </xdr:nvSpPr>
      <xdr:spPr>
        <a:xfrm>
          <a:off x="19494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73661</xdr:rowOff>
    </xdr:from>
    <xdr:to>
      <xdr:col>107</xdr:col>
      <xdr:colOff>50800</xdr:colOff>
      <xdr:row>103</xdr:row>
      <xdr:rowOff>88900</xdr:rowOff>
    </xdr:to>
    <xdr:cxnSp macro="">
      <xdr:nvCxnSpPr>
        <xdr:cNvPr id="945" name="直線コネクタ 944"/>
        <xdr:cNvCxnSpPr/>
      </xdr:nvCxnSpPr>
      <xdr:spPr>
        <a:xfrm flipV="1">
          <a:off x="19545300" y="17733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53339</xdr:rowOff>
    </xdr:from>
    <xdr:to>
      <xdr:col>98</xdr:col>
      <xdr:colOff>38100</xdr:colOff>
      <xdr:row>103</xdr:row>
      <xdr:rowOff>154939</xdr:rowOff>
    </xdr:to>
    <xdr:sp macro="" textlink="">
      <xdr:nvSpPr>
        <xdr:cNvPr id="946" name="楕円 945"/>
        <xdr:cNvSpPr/>
      </xdr:nvSpPr>
      <xdr:spPr>
        <a:xfrm>
          <a:off x="18605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88900</xdr:rowOff>
    </xdr:from>
    <xdr:to>
      <xdr:col>102</xdr:col>
      <xdr:colOff>114300</xdr:colOff>
      <xdr:row>103</xdr:row>
      <xdr:rowOff>104139</xdr:rowOff>
    </xdr:to>
    <xdr:cxnSp macro="">
      <xdr:nvCxnSpPr>
        <xdr:cNvPr id="947" name="直線コネクタ 946"/>
        <xdr:cNvCxnSpPr/>
      </xdr:nvCxnSpPr>
      <xdr:spPr>
        <a:xfrm flipV="1">
          <a:off x="18656300" y="17748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8"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9"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950" name="n_3aveValue【公民館】&#10;一人当たり面積"/>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951" name="n_4aveValue【公民館】&#10;一人当たり面積"/>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123207</xdr:rowOff>
    </xdr:from>
    <xdr:ext cx="469744" cy="259045"/>
    <xdr:sp macro="" textlink="">
      <xdr:nvSpPr>
        <xdr:cNvPr id="952" name="n_1mainValue【公民館】&#10;一人当たり面積"/>
        <xdr:cNvSpPr txBox="1"/>
      </xdr:nvSpPr>
      <xdr:spPr>
        <a:xfrm>
          <a:off x="21075727" y="174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140988</xdr:rowOff>
    </xdr:from>
    <xdr:ext cx="469744" cy="259045"/>
    <xdr:sp macro="" textlink="">
      <xdr:nvSpPr>
        <xdr:cNvPr id="953" name="n_2mainValue【公民館】&#10;一人当たり面積"/>
        <xdr:cNvSpPr txBox="1"/>
      </xdr:nvSpPr>
      <xdr:spPr>
        <a:xfrm>
          <a:off x="201994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156227</xdr:rowOff>
    </xdr:from>
    <xdr:ext cx="469744" cy="259045"/>
    <xdr:sp macro="" textlink="">
      <xdr:nvSpPr>
        <xdr:cNvPr id="954" name="n_3mainValue【公民館】&#10;一人当たり面積"/>
        <xdr:cNvSpPr txBox="1"/>
      </xdr:nvSpPr>
      <xdr:spPr>
        <a:xfrm>
          <a:off x="19310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xdr:rowOff>
    </xdr:from>
    <xdr:ext cx="469744" cy="259045"/>
    <xdr:sp macro="" textlink="">
      <xdr:nvSpPr>
        <xdr:cNvPr id="955" name="n_4mainValue【公民館】&#10;一人当たり面積"/>
        <xdr:cNvSpPr txBox="1"/>
      </xdr:nvSpPr>
      <xdr:spPr>
        <a:xfrm>
          <a:off x="18421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道路、橋りょう・トンネル、児童館、公民館において有形固定資産減価償却率が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２年度に長寿命化計画を策定したことから、計画に沿った適切な施設運営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149497</xdr:rowOff>
    </xdr:from>
    <xdr:to>
      <xdr:col>20</xdr:col>
      <xdr:colOff>38100</xdr:colOff>
      <xdr:row>36</xdr:row>
      <xdr:rowOff>79647</xdr:rowOff>
    </xdr:to>
    <xdr:sp macro="" textlink="">
      <xdr:nvSpPr>
        <xdr:cNvPr id="76" name="楕円 75"/>
        <xdr:cNvSpPr/>
      </xdr:nvSpPr>
      <xdr:spPr>
        <a:xfrm>
          <a:off x="3746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28847</xdr:rowOff>
    </xdr:from>
    <xdr:to>
      <xdr:col>24</xdr:col>
      <xdr:colOff>63500</xdr:colOff>
      <xdr:row>36</xdr:row>
      <xdr:rowOff>71301</xdr:rowOff>
    </xdr:to>
    <xdr:cxnSp macro="">
      <xdr:nvCxnSpPr>
        <xdr:cNvPr id="77" name="直線コネクタ 76"/>
        <xdr:cNvCxnSpPr/>
      </xdr:nvCxnSpPr>
      <xdr:spPr>
        <a:xfrm>
          <a:off x="3797300" y="62010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108676</xdr:rowOff>
    </xdr:from>
    <xdr:to>
      <xdr:col>15</xdr:col>
      <xdr:colOff>101600</xdr:colOff>
      <xdr:row>36</xdr:row>
      <xdr:rowOff>38826</xdr:rowOff>
    </xdr:to>
    <xdr:sp macro="" textlink="">
      <xdr:nvSpPr>
        <xdr:cNvPr id="78" name="楕円 77"/>
        <xdr:cNvSpPr/>
      </xdr:nvSpPr>
      <xdr:spPr>
        <a:xfrm>
          <a:off x="2857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159476</xdr:rowOff>
    </xdr:from>
    <xdr:to>
      <xdr:col>19</xdr:col>
      <xdr:colOff>177800</xdr:colOff>
      <xdr:row>36</xdr:row>
      <xdr:rowOff>28847</xdr:rowOff>
    </xdr:to>
    <xdr:cxnSp macro="">
      <xdr:nvCxnSpPr>
        <xdr:cNvPr id="79" name="直線コネクタ 78"/>
        <xdr:cNvCxnSpPr/>
      </xdr:nvCxnSpPr>
      <xdr:spPr>
        <a:xfrm>
          <a:off x="2908300" y="61602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159476</xdr:rowOff>
    </xdr:to>
    <xdr:cxnSp macro="">
      <xdr:nvCxnSpPr>
        <xdr:cNvPr id="81" name="直線コネクタ 80"/>
        <xdr:cNvCxnSpPr/>
      </xdr:nvCxnSpPr>
      <xdr:spPr>
        <a:xfrm>
          <a:off x="2019300" y="61177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95613</xdr:rowOff>
    </xdr:from>
    <xdr:to>
      <xdr:col>6</xdr:col>
      <xdr:colOff>38100</xdr:colOff>
      <xdr:row>36</xdr:row>
      <xdr:rowOff>25763</xdr:rowOff>
    </xdr:to>
    <xdr:sp macro="" textlink="">
      <xdr:nvSpPr>
        <xdr:cNvPr id="82" name="楕円 81"/>
        <xdr:cNvSpPr/>
      </xdr:nvSpPr>
      <xdr:spPr>
        <a:xfrm>
          <a:off x="1079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146413</xdr:rowOff>
    </xdr:to>
    <xdr:cxnSp macro="">
      <xdr:nvCxnSpPr>
        <xdr:cNvPr id="83" name="直線コネクタ 82"/>
        <xdr:cNvCxnSpPr/>
      </xdr:nvCxnSpPr>
      <xdr:spPr>
        <a:xfrm flipV="1">
          <a:off x="1130300" y="61177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96174</xdr:rowOff>
    </xdr:from>
    <xdr:ext cx="405111" cy="259045"/>
    <xdr:sp macro="" textlink="">
      <xdr:nvSpPr>
        <xdr:cNvPr id="88" name="n_1mainValue【図書館】&#10;有形固定資産減価償却率"/>
        <xdr:cNvSpPr txBox="1"/>
      </xdr:nvSpPr>
      <xdr:spPr>
        <a:xfrm>
          <a:off x="3582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55353</xdr:rowOff>
    </xdr:from>
    <xdr:ext cx="405111" cy="259045"/>
    <xdr:sp macro="" textlink="">
      <xdr:nvSpPr>
        <xdr:cNvPr id="89" name="n_2mainValue【図書館】&#10;有形固定資産減価償却率"/>
        <xdr:cNvSpPr txBox="1"/>
      </xdr:nvSpPr>
      <xdr:spPr>
        <a:xfrm>
          <a:off x="2705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91" name="n_4mainValue【図書館】&#10;有形固定資産減価償却率"/>
        <xdr:cNvSpPr txBox="1"/>
      </xdr:nvSpPr>
      <xdr:spPr>
        <a:xfrm>
          <a:off x="927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31" name="楕円 130"/>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151147</xdr:rowOff>
    </xdr:from>
    <xdr:ext cx="469744" cy="259045"/>
    <xdr:sp macro="" textlink="">
      <xdr:nvSpPr>
        <xdr:cNvPr id="132" name="【図書館】&#10;一人当たり面積該当値テキスト"/>
        <xdr:cNvSpPr txBox="1"/>
      </xdr:nvSpPr>
      <xdr:spPr>
        <a:xfrm>
          <a:off x="10515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19050</xdr:rowOff>
    </xdr:to>
    <xdr:cxnSp macro="">
      <xdr:nvCxnSpPr>
        <xdr:cNvPr id="134" name="直線コネクタ 133"/>
        <xdr:cNvCxnSpPr/>
      </xdr:nvCxnSpPr>
      <xdr:spPr>
        <a:xfrm flipV="1">
          <a:off x="9639300" y="669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5" name="楕円 134"/>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30480</xdr:rowOff>
    </xdr:to>
    <xdr:cxnSp macro="">
      <xdr:nvCxnSpPr>
        <xdr:cNvPr id="136" name="直線コネクタ 135"/>
        <xdr:cNvCxnSpPr/>
      </xdr:nvCxnSpPr>
      <xdr:spPr>
        <a:xfrm flipV="1">
          <a:off x="8750300" y="670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37" name="楕円 136"/>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38100</xdr:rowOff>
    </xdr:to>
    <xdr:cxnSp macro="">
      <xdr:nvCxnSpPr>
        <xdr:cNvPr id="138" name="直線コネクタ 137"/>
        <xdr:cNvCxnSpPr/>
      </xdr:nvCxnSpPr>
      <xdr:spPr>
        <a:xfrm flipV="1">
          <a:off x="7861300" y="671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166370</xdr:rowOff>
    </xdr:from>
    <xdr:to>
      <xdr:col>36</xdr:col>
      <xdr:colOff>165100</xdr:colOff>
      <xdr:row>39</xdr:row>
      <xdr:rowOff>96520</xdr:rowOff>
    </xdr:to>
    <xdr:sp macro="" textlink="">
      <xdr:nvSpPr>
        <xdr:cNvPr id="139" name="楕円 138"/>
        <xdr:cNvSpPr/>
      </xdr:nvSpPr>
      <xdr:spPr>
        <a:xfrm>
          <a:off x="692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38100</xdr:rowOff>
    </xdr:from>
    <xdr:to>
      <xdr:col>41</xdr:col>
      <xdr:colOff>50800</xdr:colOff>
      <xdr:row>39</xdr:row>
      <xdr:rowOff>45720</xdr:rowOff>
    </xdr:to>
    <xdr:cxnSp macro="">
      <xdr:nvCxnSpPr>
        <xdr:cNvPr id="140" name="直線コネクタ 139"/>
        <xdr:cNvCxnSpPr/>
      </xdr:nvCxnSpPr>
      <xdr:spPr>
        <a:xfrm flipV="1">
          <a:off x="6972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46" name="n_2mainValue【図書館】&#10;一人当たり面積"/>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105427</xdr:rowOff>
    </xdr:from>
    <xdr:ext cx="469744" cy="259045"/>
    <xdr:sp macro="" textlink="">
      <xdr:nvSpPr>
        <xdr:cNvPr id="147" name="n_3mainValue【図書館】&#10;一人当たり面積"/>
        <xdr:cNvSpPr txBox="1"/>
      </xdr:nvSpPr>
      <xdr:spPr>
        <a:xfrm>
          <a:off x="7626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113047</xdr:rowOff>
    </xdr:from>
    <xdr:ext cx="469744" cy="259045"/>
    <xdr:sp macro="" textlink="">
      <xdr:nvSpPr>
        <xdr:cNvPr id="148" name="n_4mainValue【図書館】&#10;一人当たり面積"/>
        <xdr:cNvSpPr txBox="1"/>
      </xdr:nvSpPr>
      <xdr:spPr>
        <a:xfrm>
          <a:off x="6737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xdr:cNvSpPr/>
      </xdr:nvSpPr>
      <xdr:spPr>
        <a:xfrm>
          <a:off x="4584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体育館・プール】&#10;有形固定資産減価償却率該当値テキスト"/>
        <xdr:cNvSpPr txBox="1"/>
      </xdr:nvSpPr>
      <xdr:spPr>
        <a:xfrm>
          <a:off x="4673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2" name="楕円 191"/>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124097</xdr:rowOff>
    </xdr:to>
    <xdr:cxnSp macro="">
      <xdr:nvCxnSpPr>
        <xdr:cNvPr id="193" name="直線コネクタ 192"/>
        <xdr:cNvCxnSpPr/>
      </xdr:nvCxnSpPr>
      <xdr:spPr>
        <a:xfrm>
          <a:off x="3797300" y="105449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4" name="楕円 193"/>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86541</xdr:rowOff>
    </xdr:to>
    <xdr:cxnSp macro="">
      <xdr:nvCxnSpPr>
        <xdr:cNvPr id="195" name="直線コネクタ 194"/>
        <xdr:cNvCxnSpPr/>
      </xdr:nvCxnSpPr>
      <xdr:spPr>
        <a:xfrm>
          <a:off x="2908300" y="105041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78377</xdr:rowOff>
    </xdr:to>
    <xdr:cxnSp macro="">
      <xdr:nvCxnSpPr>
        <xdr:cNvPr id="197" name="直線コネクタ 196"/>
        <xdr:cNvCxnSpPr/>
      </xdr:nvCxnSpPr>
      <xdr:spPr>
        <a:xfrm flipV="1">
          <a:off x="2019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8" name="楕円 197"/>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78377</xdr:rowOff>
    </xdr:to>
    <xdr:cxnSp macro="">
      <xdr:nvCxnSpPr>
        <xdr:cNvPr id="199" name="直線コネクタ 198"/>
        <xdr:cNvCxnSpPr/>
      </xdr:nvCxnSpPr>
      <xdr:spPr>
        <a:xfrm>
          <a:off x="1130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153868</xdr:rowOff>
    </xdr:from>
    <xdr:ext cx="405111" cy="259045"/>
    <xdr:sp macro="" textlink="">
      <xdr:nvSpPr>
        <xdr:cNvPr id="204" name="n_1mainValue【体育館・プール】&#10;有形固定資産減価償却率"/>
        <xdr:cNvSpPr txBox="1"/>
      </xdr:nvSpPr>
      <xdr:spPr>
        <a:xfrm>
          <a:off x="35820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5" name="n_2mainValue【体育館・プー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体育館・プー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7" name="n_4mainValue【体育館・プール】&#10;有形固定資産減価償却率"/>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78740</xdr:rowOff>
    </xdr:from>
    <xdr:to>
      <xdr:col>55</xdr:col>
      <xdr:colOff>50800</xdr:colOff>
      <xdr:row>58</xdr:row>
      <xdr:rowOff>8890</xdr:rowOff>
    </xdr:to>
    <xdr:sp macro="" textlink="">
      <xdr:nvSpPr>
        <xdr:cNvPr id="247" name="楕円 246"/>
        <xdr:cNvSpPr/>
      </xdr:nvSpPr>
      <xdr:spPr>
        <a:xfrm>
          <a:off x="10426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101617</xdr:rowOff>
    </xdr:from>
    <xdr:ext cx="469744" cy="259045"/>
    <xdr:sp macro="" textlink="">
      <xdr:nvSpPr>
        <xdr:cNvPr id="248" name="【体育館・プール】&#10;一人当たり面積該当値テキスト"/>
        <xdr:cNvSpPr txBox="1"/>
      </xdr:nvSpPr>
      <xdr:spPr>
        <a:xfrm>
          <a:off x="10515600"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249" name="楕円 248"/>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129540</xdr:rowOff>
    </xdr:from>
    <xdr:to>
      <xdr:col>55</xdr:col>
      <xdr:colOff>0</xdr:colOff>
      <xdr:row>57</xdr:row>
      <xdr:rowOff>158750</xdr:rowOff>
    </xdr:to>
    <xdr:cxnSp macro="">
      <xdr:nvCxnSpPr>
        <xdr:cNvPr id="250" name="直線コネクタ 249"/>
        <xdr:cNvCxnSpPr/>
      </xdr:nvCxnSpPr>
      <xdr:spPr>
        <a:xfrm flipV="1">
          <a:off x="9639300" y="990219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251" name="楕円 250"/>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158750</xdr:rowOff>
    </xdr:from>
    <xdr:to>
      <xdr:col>50</xdr:col>
      <xdr:colOff>114300</xdr:colOff>
      <xdr:row>58</xdr:row>
      <xdr:rowOff>7620</xdr:rowOff>
    </xdr:to>
    <xdr:cxnSp macro="">
      <xdr:nvCxnSpPr>
        <xdr:cNvPr id="252" name="直線コネクタ 251"/>
        <xdr:cNvCxnSpPr/>
      </xdr:nvCxnSpPr>
      <xdr:spPr>
        <a:xfrm flipV="1">
          <a:off x="8750300" y="99314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76200</xdr:rowOff>
    </xdr:from>
    <xdr:to>
      <xdr:col>41</xdr:col>
      <xdr:colOff>101600</xdr:colOff>
      <xdr:row>59</xdr:row>
      <xdr:rowOff>6350</xdr:rowOff>
    </xdr:to>
    <xdr:sp macro="" textlink="">
      <xdr:nvSpPr>
        <xdr:cNvPr id="253" name="楕円 252"/>
        <xdr:cNvSpPr/>
      </xdr:nvSpPr>
      <xdr:spPr>
        <a:xfrm>
          <a:off x="7810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7620</xdr:rowOff>
    </xdr:from>
    <xdr:to>
      <xdr:col>45</xdr:col>
      <xdr:colOff>177800</xdr:colOff>
      <xdr:row>58</xdr:row>
      <xdr:rowOff>127000</xdr:rowOff>
    </xdr:to>
    <xdr:cxnSp macro="">
      <xdr:nvCxnSpPr>
        <xdr:cNvPr id="254" name="直線コネクタ 253"/>
        <xdr:cNvCxnSpPr/>
      </xdr:nvCxnSpPr>
      <xdr:spPr>
        <a:xfrm flipV="1">
          <a:off x="7861300" y="99517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91440</xdr:rowOff>
    </xdr:from>
    <xdr:to>
      <xdr:col>36</xdr:col>
      <xdr:colOff>165100</xdr:colOff>
      <xdr:row>59</xdr:row>
      <xdr:rowOff>21590</xdr:rowOff>
    </xdr:to>
    <xdr:sp macro="" textlink="">
      <xdr:nvSpPr>
        <xdr:cNvPr id="255" name="楕円 254"/>
        <xdr:cNvSpPr/>
      </xdr:nvSpPr>
      <xdr:spPr>
        <a:xfrm>
          <a:off x="6921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127000</xdr:rowOff>
    </xdr:from>
    <xdr:to>
      <xdr:col>41</xdr:col>
      <xdr:colOff>50800</xdr:colOff>
      <xdr:row>58</xdr:row>
      <xdr:rowOff>142240</xdr:rowOff>
    </xdr:to>
    <xdr:cxnSp macro="">
      <xdr:nvCxnSpPr>
        <xdr:cNvPr id="256" name="直線コネクタ 255"/>
        <xdr:cNvCxnSpPr/>
      </xdr:nvCxnSpPr>
      <xdr:spPr>
        <a:xfrm flipV="1">
          <a:off x="69723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54627</xdr:rowOff>
    </xdr:from>
    <xdr:ext cx="469744" cy="259045"/>
    <xdr:sp macro="" textlink="">
      <xdr:nvSpPr>
        <xdr:cNvPr id="261" name="n_1mainValue【体育館・プール】&#10;一人当たり面積"/>
        <xdr:cNvSpPr txBox="1"/>
      </xdr:nvSpPr>
      <xdr:spPr>
        <a:xfrm>
          <a:off x="93917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74947</xdr:rowOff>
    </xdr:from>
    <xdr:ext cx="469744" cy="259045"/>
    <xdr:sp macro="" textlink="">
      <xdr:nvSpPr>
        <xdr:cNvPr id="262" name="n_2mainValue【体育館・プール】&#10;一人当たり面積"/>
        <xdr:cNvSpPr txBox="1"/>
      </xdr:nvSpPr>
      <xdr:spPr>
        <a:xfrm>
          <a:off x="8515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22877</xdr:rowOff>
    </xdr:from>
    <xdr:ext cx="469744" cy="259045"/>
    <xdr:sp macro="" textlink="">
      <xdr:nvSpPr>
        <xdr:cNvPr id="263" name="n_3mainValue【体育館・プール】&#10;一人当たり面積"/>
        <xdr:cNvSpPr txBox="1"/>
      </xdr:nvSpPr>
      <xdr:spPr>
        <a:xfrm>
          <a:off x="7626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38117</xdr:rowOff>
    </xdr:from>
    <xdr:ext cx="469744" cy="259045"/>
    <xdr:sp macro="" textlink="">
      <xdr:nvSpPr>
        <xdr:cNvPr id="264" name="n_4mainValue【体育館・プール】&#10;一人当たり面積"/>
        <xdr:cNvSpPr txBox="1"/>
      </xdr:nvSpPr>
      <xdr:spPr>
        <a:xfrm>
          <a:off x="6737427"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303" name="楕円 302"/>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134890</xdr:rowOff>
    </xdr:from>
    <xdr:ext cx="405111" cy="259045"/>
    <xdr:sp macro="" textlink="">
      <xdr:nvSpPr>
        <xdr:cNvPr id="304" name="【福祉施設】&#10;有形固定資産減価償却率該当値テキスト"/>
        <xdr:cNvSpPr txBox="1"/>
      </xdr:nvSpPr>
      <xdr:spPr>
        <a:xfrm>
          <a:off x="4673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305" name="楕円 304"/>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35813</xdr:rowOff>
    </xdr:from>
    <xdr:to>
      <xdr:col>24</xdr:col>
      <xdr:colOff>63500</xdr:colOff>
      <xdr:row>83</xdr:row>
      <xdr:rowOff>154687</xdr:rowOff>
    </xdr:to>
    <xdr:cxnSp macro="">
      <xdr:nvCxnSpPr>
        <xdr:cNvPr id="306" name="直線コネクタ 305"/>
        <xdr:cNvCxnSpPr/>
      </xdr:nvCxnSpPr>
      <xdr:spPr>
        <a:xfrm flipV="1">
          <a:off x="3797300" y="14266163"/>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62737</xdr:rowOff>
    </xdr:from>
    <xdr:to>
      <xdr:col>15</xdr:col>
      <xdr:colOff>101600</xdr:colOff>
      <xdr:row>83</xdr:row>
      <xdr:rowOff>164337</xdr:rowOff>
    </xdr:to>
    <xdr:sp macro="" textlink="">
      <xdr:nvSpPr>
        <xdr:cNvPr id="307" name="楕円 306"/>
        <xdr:cNvSpPr/>
      </xdr:nvSpPr>
      <xdr:spPr>
        <a:xfrm>
          <a:off x="2857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113537</xdr:rowOff>
    </xdr:from>
    <xdr:to>
      <xdr:col>19</xdr:col>
      <xdr:colOff>177800</xdr:colOff>
      <xdr:row>83</xdr:row>
      <xdr:rowOff>154687</xdr:rowOff>
    </xdr:to>
    <xdr:cxnSp macro="">
      <xdr:nvCxnSpPr>
        <xdr:cNvPr id="308" name="直線コネクタ 307"/>
        <xdr:cNvCxnSpPr/>
      </xdr:nvCxnSpPr>
      <xdr:spPr>
        <a:xfrm>
          <a:off x="2908300" y="143438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19304</xdr:rowOff>
    </xdr:from>
    <xdr:to>
      <xdr:col>10</xdr:col>
      <xdr:colOff>165100</xdr:colOff>
      <xdr:row>83</xdr:row>
      <xdr:rowOff>120904</xdr:rowOff>
    </xdr:to>
    <xdr:sp macro="" textlink="">
      <xdr:nvSpPr>
        <xdr:cNvPr id="309" name="楕円 308"/>
        <xdr:cNvSpPr/>
      </xdr:nvSpPr>
      <xdr:spPr>
        <a:xfrm>
          <a:off x="196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70104</xdr:rowOff>
    </xdr:from>
    <xdr:to>
      <xdr:col>15</xdr:col>
      <xdr:colOff>50800</xdr:colOff>
      <xdr:row>83</xdr:row>
      <xdr:rowOff>113537</xdr:rowOff>
    </xdr:to>
    <xdr:cxnSp macro="">
      <xdr:nvCxnSpPr>
        <xdr:cNvPr id="310" name="直線コネクタ 309"/>
        <xdr:cNvCxnSpPr/>
      </xdr:nvCxnSpPr>
      <xdr:spPr>
        <a:xfrm>
          <a:off x="2019300" y="143004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149606</xdr:rowOff>
    </xdr:from>
    <xdr:to>
      <xdr:col>6</xdr:col>
      <xdr:colOff>38100</xdr:colOff>
      <xdr:row>83</xdr:row>
      <xdr:rowOff>79756</xdr:rowOff>
    </xdr:to>
    <xdr:sp macro="" textlink="">
      <xdr:nvSpPr>
        <xdr:cNvPr id="311" name="楕円 310"/>
        <xdr:cNvSpPr/>
      </xdr:nvSpPr>
      <xdr:spPr>
        <a:xfrm>
          <a:off x="1079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28956</xdr:rowOff>
    </xdr:from>
    <xdr:to>
      <xdr:col>10</xdr:col>
      <xdr:colOff>114300</xdr:colOff>
      <xdr:row>83</xdr:row>
      <xdr:rowOff>70104</xdr:rowOff>
    </xdr:to>
    <xdr:cxnSp macro="">
      <xdr:nvCxnSpPr>
        <xdr:cNvPr id="312" name="直線コネクタ 311"/>
        <xdr:cNvCxnSpPr/>
      </xdr:nvCxnSpPr>
      <xdr:spPr>
        <a:xfrm>
          <a:off x="1130300" y="142593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25164</xdr:rowOff>
    </xdr:from>
    <xdr:ext cx="405111" cy="259045"/>
    <xdr:sp macro="" textlink="">
      <xdr:nvSpPr>
        <xdr:cNvPr id="317" name="n_1main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155464</xdr:rowOff>
    </xdr:from>
    <xdr:ext cx="405111" cy="259045"/>
    <xdr:sp macro="" textlink="">
      <xdr:nvSpPr>
        <xdr:cNvPr id="318" name="n_2mainValue【福祉施設】&#10;有形固定資産減価償却率"/>
        <xdr:cNvSpPr txBox="1"/>
      </xdr:nvSpPr>
      <xdr:spPr>
        <a:xfrm>
          <a:off x="2705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112031</xdr:rowOff>
    </xdr:from>
    <xdr:ext cx="405111" cy="259045"/>
    <xdr:sp macro="" textlink="">
      <xdr:nvSpPr>
        <xdr:cNvPr id="319" name="n_3mainValue【福祉施設】&#10;有形固定資産減価償却率"/>
        <xdr:cNvSpPr txBox="1"/>
      </xdr:nvSpPr>
      <xdr:spPr>
        <a:xfrm>
          <a:off x="1816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70883</xdr:rowOff>
    </xdr:from>
    <xdr:ext cx="405111" cy="259045"/>
    <xdr:sp macro="" textlink="">
      <xdr:nvSpPr>
        <xdr:cNvPr id="320" name="n_4mainValue【福祉施設】&#10;有形固定資産減価償却率"/>
        <xdr:cNvSpPr txBox="1"/>
      </xdr:nvSpPr>
      <xdr:spPr>
        <a:xfrm>
          <a:off x="927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31750</xdr:rowOff>
    </xdr:from>
    <xdr:to>
      <xdr:col>55</xdr:col>
      <xdr:colOff>50800</xdr:colOff>
      <xdr:row>86</xdr:row>
      <xdr:rowOff>133350</xdr:rowOff>
    </xdr:to>
    <xdr:sp macro="" textlink="">
      <xdr:nvSpPr>
        <xdr:cNvPr id="360" name="楕円 359"/>
        <xdr:cNvSpPr/>
      </xdr:nvSpPr>
      <xdr:spPr>
        <a:xfrm>
          <a:off x="10426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118127</xdr:rowOff>
    </xdr:from>
    <xdr:ext cx="469744" cy="259045"/>
    <xdr:sp macro="" textlink="">
      <xdr:nvSpPr>
        <xdr:cNvPr id="361" name="【福祉施設】&#10;一人当たり面積該当値テキスト"/>
        <xdr:cNvSpPr txBox="1"/>
      </xdr:nvSpPr>
      <xdr:spPr>
        <a:xfrm>
          <a:off x="10515600"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xdr:rowOff>
    </xdr:from>
    <xdr:to>
      <xdr:col>50</xdr:col>
      <xdr:colOff>165100</xdr:colOff>
      <xdr:row>86</xdr:row>
      <xdr:rowOff>102870</xdr:rowOff>
    </xdr:to>
    <xdr:sp macro="" textlink="">
      <xdr:nvSpPr>
        <xdr:cNvPr id="362" name="楕円 361"/>
        <xdr:cNvSpPr/>
      </xdr:nvSpPr>
      <xdr:spPr>
        <a:xfrm>
          <a:off x="9588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52070</xdr:rowOff>
    </xdr:from>
    <xdr:to>
      <xdr:col>55</xdr:col>
      <xdr:colOff>0</xdr:colOff>
      <xdr:row>86</xdr:row>
      <xdr:rowOff>82550</xdr:rowOff>
    </xdr:to>
    <xdr:cxnSp macro="">
      <xdr:nvCxnSpPr>
        <xdr:cNvPr id="363" name="直線コネクタ 362"/>
        <xdr:cNvCxnSpPr/>
      </xdr:nvCxnSpPr>
      <xdr:spPr>
        <a:xfrm>
          <a:off x="9639300" y="14796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4" name="楕円 363"/>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52070</xdr:rowOff>
    </xdr:from>
    <xdr:to>
      <xdr:col>50</xdr:col>
      <xdr:colOff>114300</xdr:colOff>
      <xdr:row>86</xdr:row>
      <xdr:rowOff>53339</xdr:rowOff>
    </xdr:to>
    <xdr:cxnSp macro="">
      <xdr:nvCxnSpPr>
        <xdr:cNvPr id="365" name="直線コネクタ 364"/>
        <xdr:cNvCxnSpPr/>
      </xdr:nvCxnSpPr>
      <xdr:spPr>
        <a:xfrm flipV="1">
          <a:off x="8750300" y="147967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6" name="楕円 365"/>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53339</xdr:rowOff>
    </xdr:to>
    <xdr:cxnSp macro="">
      <xdr:nvCxnSpPr>
        <xdr:cNvPr id="367" name="直線コネクタ 366"/>
        <xdr:cNvCxnSpPr/>
      </xdr:nvCxnSpPr>
      <xdr:spPr>
        <a:xfrm>
          <a:off x="7861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3811</xdr:rowOff>
    </xdr:from>
    <xdr:to>
      <xdr:col>36</xdr:col>
      <xdr:colOff>165100</xdr:colOff>
      <xdr:row>86</xdr:row>
      <xdr:rowOff>105411</xdr:rowOff>
    </xdr:to>
    <xdr:sp macro="" textlink="">
      <xdr:nvSpPr>
        <xdr:cNvPr id="368" name="楕円 367"/>
        <xdr:cNvSpPr/>
      </xdr:nvSpPr>
      <xdr:spPr>
        <a:xfrm>
          <a:off x="6921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54611</xdr:rowOff>
    </xdr:to>
    <xdr:cxnSp macro="">
      <xdr:nvCxnSpPr>
        <xdr:cNvPr id="369" name="直線コネクタ 368"/>
        <xdr:cNvCxnSpPr/>
      </xdr:nvCxnSpPr>
      <xdr:spPr>
        <a:xfrm flipV="1">
          <a:off x="6972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93997</xdr:rowOff>
    </xdr:from>
    <xdr:ext cx="469744" cy="259045"/>
    <xdr:sp macro="" textlink="">
      <xdr:nvSpPr>
        <xdr:cNvPr id="374" name="n_1mainValue【福祉施設】&#10;一人当たり面積"/>
        <xdr:cNvSpPr txBox="1"/>
      </xdr:nvSpPr>
      <xdr:spPr>
        <a:xfrm>
          <a:off x="9391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5"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6" name="n_3mainValue【福祉施設】&#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96538</xdr:rowOff>
    </xdr:from>
    <xdr:ext cx="469744" cy="259045"/>
    <xdr:sp macro="" textlink="">
      <xdr:nvSpPr>
        <xdr:cNvPr id="377" name="n_4mainValue【福祉施設】&#10;一人当たり面積"/>
        <xdr:cNvSpPr txBox="1"/>
      </xdr:nvSpPr>
      <xdr:spPr>
        <a:xfrm>
          <a:off x="6737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418" name="楕円 417"/>
        <xdr:cNvSpPr/>
      </xdr:nvSpPr>
      <xdr:spPr>
        <a:xfrm>
          <a:off x="4584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125747</xdr:rowOff>
    </xdr:from>
    <xdr:ext cx="405111" cy="259045"/>
    <xdr:sp macro="" textlink="">
      <xdr:nvSpPr>
        <xdr:cNvPr id="419" name="【市民会館】&#10;有形固定資産減価償却率該当値テキスト"/>
        <xdr:cNvSpPr txBox="1"/>
      </xdr:nvSpPr>
      <xdr:spPr>
        <a:xfrm>
          <a:off x="4673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20" name="楕円 419"/>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26670</xdr:rowOff>
    </xdr:to>
    <xdr:cxnSp macro="">
      <xdr:nvCxnSpPr>
        <xdr:cNvPr id="421" name="直線コネクタ 420"/>
        <xdr:cNvCxnSpPr/>
      </xdr:nvCxnSpPr>
      <xdr:spPr>
        <a:xfrm>
          <a:off x="3797300" y="1798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22" name="楕円 421"/>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104</xdr:row>
      <xdr:rowOff>158114</xdr:rowOff>
    </xdr:to>
    <xdr:cxnSp macro="">
      <xdr:nvCxnSpPr>
        <xdr:cNvPr id="423" name="直線コネクタ 422"/>
        <xdr:cNvCxnSpPr/>
      </xdr:nvCxnSpPr>
      <xdr:spPr>
        <a:xfrm>
          <a:off x="2908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143511</xdr:rowOff>
    </xdr:from>
    <xdr:to>
      <xdr:col>10</xdr:col>
      <xdr:colOff>165100</xdr:colOff>
      <xdr:row>106</xdr:row>
      <xdr:rowOff>73661</xdr:rowOff>
    </xdr:to>
    <xdr:sp macro="" textlink="">
      <xdr:nvSpPr>
        <xdr:cNvPr id="424" name="楕円 423"/>
        <xdr:cNvSpPr/>
      </xdr:nvSpPr>
      <xdr:spPr>
        <a:xfrm>
          <a:off x="196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106</xdr:row>
      <xdr:rowOff>22861</xdr:rowOff>
    </xdr:to>
    <xdr:cxnSp macro="">
      <xdr:nvCxnSpPr>
        <xdr:cNvPr id="425" name="直線コネクタ 424"/>
        <xdr:cNvCxnSpPr/>
      </xdr:nvCxnSpPr>
      <xdr:spPr>
        <a:xfrm flipV="1">
          <a:off x="2019300" y="17950814"/>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111125</xdr:rowOff>
    </xdr:from>
    <xdr:to>
      <xdr:col>6</xdr:col>
      <xdr:colOff>38100</xdr:colOff>
      <xdr:row>106</xdr:row>
      <xdr:rowOff>41275</xdr:rowOff>
    </xdr:to>
    <xdr:sp macro="" textlink="">
      <xdr:nvSpPr>
        <xdr:cNvPr id="426" name="楕円 425"/>
        <xdr:cNvSpPr/>
      </xdr:nvSpPr>
      <xdr:spPr>
        <a:xfrm>
          <a:off x="107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161925</xdr:rowOff>
    </xdr:from>
    <xdr:to>
      <xdr:col>10</xdr:col>
      <xdr:colOff>114300</xdr:colOff>
      <xdr:row>106</xdr:row>
      <xdr:rowOff>22861</xdr:rowOff>
    </xdr:to>
    <xdr:cxnSp macro="">
      <xdr:nvCxnSpPr>
        <xdr:cNvPr id="427" name="直線コネクタ 426"/>
        <xdr:cNvCxnSpPr/>
      </xdr:nvCxnSpPr>
      <xdr:spPr>
        <a:xfrm>
          <a:off x="1130300" y="1816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32" name="n_1mainValue【市民会館】&#10;有形固定資産減価償却率"/>
        <xdr:cNvSpPr txBox="1"/>
      </xdr:nvSpPr>
      <xdr:spPr>
        <a:xfrm>
          <a:off x="3582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3" name="n_2mainValue【市民会館】&#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64788</xdr:rowOff>
    </xdr:from>
    <xdr:ext cx="405111" cy="259045"/>
    <xdr:sp macro="" textlink="">
      <xdr:nvSpPr>
        <xdr:cNvPr id="434" name="n_3mainValue【市民会館】&#10;有形固定資産減価償却率"/>
        <xdr:cNvSpPr txBox="1"/>
      </xdr:nvSpPr>
      <xdr:spPr>
        <a:xfrm>
          <a:off x="1816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32402</xdr:rowOff>
    </xdr:from>
    <xdr:ext cx="405111" cy="259045"/>
    <xdr:sp macro="" textlink="">
      <xdr:nvSpPr>
        <xdr:cNvPr id="435" name="n_4mainValue【市民会館】&#10;有形固定資産減価償却率"/>
        <xdr:cNvSpPr txBox="1"/>
      </xdr:nvSpPr>
      <xdr:spPr>
        <a:xfrm>
          <a:off x="927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157662</xdr:rowOff>
    </xdr:from>
    <xdr:to>
      <xdr:col>55</xdr:col>
      <xdr:colOff>50800</xdr:colOff>
      <xdr:row>107</xdr:row>
      <xdr:rowOff>87812</xdr:rowOff>
    </xdr:to>
    <xdr:sp macro="" textlink="">
      <xdr:nvSpPr>
        <xdr:cNvPr id="477" name="楕円 476"/>
        <xdr:cNvSpPr/>
      </xdr:nvSpPr>
      <xdr:spPr>
        <a:xfrm>
          <a:off x="10426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136089</xdr:rowOff>
    </xdr:from>
    <xdr:ext cx="469744" cy="259045"/>
    <xdr:sp macro="" textlink="">
      <xdr:nvSpPr>
        <xdr:cNvPr id="478" name="【市民会館】&#10;一人当たり面積該当値テキスト"/>
        <xdr:cNvSpPr txBox="1"/>
      </xdr:nvSpPr>
      <xdr:spPr>
        <a:xfrm>
          <a:off x="10515600"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164193</xdr:rowOff>
    </xdr:from>
    <xdr:to>
      <xdr:col>50</xdr:col>
      <xdr:colOff>165100</xdr:colOff>
      <xdr:row>107</xdr:row>
      <xdr:rowOff>94343</xdr:rowOff>
    </xdr:to>
    <xdr:sp macro="" textlink="">
      <xdr:nvSpPr>
        <xdr:cNvPr id="479" name="楕円 478"/>
        <xdr:cNvSpPr/>
      </xdr:nvSpPr>
      <xdr:spPr>
        <a:xfrm>
          <a:off x="958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37012</xdr:rowOff>
    </xdr:from>
    <xdr:to>
      <xdr:col>55</xdr:col>
      <xdr:colOff>0</xdr:colOff>
      <xdr:row>107</xdr:row>
      <xdr:rowOff>43543</xdr:rowOff>
    </xdr:to>
    <xdr:cxnSp macro="">
      <xdr:nvCxnSpPr>
        <xdr:cNvPr id="480" name="直線コネクタ 479"/>
        <xdr:cNvCxnSpPr/>
      </xdr:nvCxnSpPr>
      <xdr:spPr>
        <a:xfrm flipV="1">
          <a:off x="9639300" y="183821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170724</xdr:rowOff>
    </xdr:from>
    <xdr:to>
      <xdr:col>46</xdr:col>
      <xdr:colOff>38100</xdr:colOff>
      <xdr:row>107</xdr:row>
      <xdr:rowOff>100874</xdr:rowOff>
    </xdr:to>
    <xdr:sp macro="" textlink="">
      <xdr:nvSpPr>
        <xdr:cNvPr id="481" name="楕円 480"/>
        <xdr:cNvSpPr/>
      </xdr:nvSpPr>
      <xdr:spPr>
        <a:xfrm>
          <a:off x="8699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43543</xdr:rowOff>
    </xdr:from>
    <xdr:to>
      <xdr:col>50</xdr:col>
      <xdr:colOff>114300</xdr:colOff>
      <xdr:row>107</xdr:row>
      <xdr:rowOff>50074</xdr:rowOff>
    </xdr:to>
    <xdr:cxnSp macro="">
      <xdr:nvCxnSpPr>
        <xdr:cNvPr id="482" name="直線コネクタ 481"/>
        <xdr:cNvCxnSpPr/>
      </xdr:nvCxnSpPr>
      <xdr:spPr>
        <a:xfrm flipV="1">
          <a:off x="8750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17236</xdr:rowOff>
    </xdr:from>
    <xdr:to>
      <xdr:col>41</xdr:col>
      <xdr:colOff>101600</xdr:colOff>
      <xdr:row>107</xdr:row>
      <xdr:rowOff>118836</xdr:rowOff>
    </xdr:to>
    <xdr:sp macro="" textlink="">
      <xdr:nvSpPr>
        <xdr:cNvPr id="483" name="楕円 482"/>
        <xdr:cNvSpPr/>
      </xdr:nvSpPr>
      <xdr:spPr>
        <a:xfrm>
          <a:off x="781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50074</xdr:rowOff>
    </xdr:from>
    <xdr:to>
      <xdr:col>45</xdr:col>
      <xdr:colOff>177800</xdr:colOff>
      <xdr:row>107</xdr:row>
      <xdr:rowOff>68036</xdr:rowOff>
    </xdr:to>
    <xdr:cxnSp macro="">
      <xdr:nvCxnSpPr>
        <xdr:cNvPr id="484" name="直線コネクタ 483"/>
        <xdr:cNvCxnSpPr/>
      </xdr:nvCxnSpPr>
      <xdr:spPr>
        <a:xfrm flipV="1">
          <a:off x="7861300" y="183952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22134</xdr:rowOff>
    </xdr:from>
    <xdr:to>
      <xdr:col>36</xdr:col>
      <xdr:colOff>165100</xdr:colOff>
      <xdr:row>107</xdr:row>
      <xdr:rowOff>123734</xdr:rowOff>
    </xdr:to>
    <xdr:sp macro="" textlink="">
      <xdr:nvSpPr>
        <xdr:cNvPr id="485" name="楕円 484"/>
        <xdr:cNvSpPr/>
      </xdr:nvSpPr>
      <xdr:spPr>
        <a:xfrm>
          <a:off x="692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68036</xdr:rowOff>
    </xdr:from>
    <xdr:to>
      <xdr:col>41</xdr:col>
      <xdr:colOff>50800</xdr:colOff>
      <xdr:row>107</xdr:row>
      <xdr:rowOff>72934</xdr:rowOff>
    </xdr:to>
    <xdr:cxnSp macro="">
      <xdr:nvCxnSpPr>
        <xdr:cNvPr id="486" name="直線コネクタ 485"/>
        <xdr:cNvCxnSpPr/>
      </xdr:nvCxnSpPr>
      <xdr:spPr>
        <a:xfrm flipV="1">
          <a:off x="6972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85470</xdr:rowOff>
    </xdr:from>
    <xdr:ext cx="469744" cy="259045"/>
    <xdr:sp macro="" textlink="">
      <xdr:nvSpPr>
        <xdr:cNvPr id="491" name="n_1mainValue【市民会館】&#10;一人当たり面積"/>
        <xdr:cNvSpPr txBox="1"/>
      </xdr:nvSpPr>
      <xdr:spPr>
        <a:xfrm>
          <a:off x="9391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92001</xdr:rowOff>
    </xdr:from>
    <xdr:ext cx="469744" cy="259045"/>
    <xdr:sp macro="" textlink="">
      <xdr:nvSpPr>
        <xdr:cNvPr id="492" name="n_2mainValue【市民会館】&#10;一人当たり面積"/>
        <xdr:cNvSpPr txBox="1"/>
      </xdr:nvSpPr>
      <xdr:spPr>
        <a:xfrm>
          <a:off x="8515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109963</xdr:rowOff>
    </xdr:from>
    <xdr:ext cx="469744" cy="259045"/>
    <xdr:sp macro="" textlink="">
      <xdr:nvSpPr>
        <xdr:cNvPr id="493" name="n_3mainValue【市民会館】&#10;一人当たり面積"/>
        <xdr:cNvSpPr txBox="1"/>
      </xdr:nvSpPr>
      <xdr:spPr>
        <a:xfrm>
          <a:off x="7626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114861</xdr:rowOff>
    </xdr:from>
    <xdr:ext cx="469744" cy="259045"/>
    <xdr:sp macro="" textlink="">
      <xdr:nvSpPr>
        <xdr:cNvPr id="494" name="n_4mainValue【市民会館】&#10;一人当たり面積"/>
        <xdr:cNvSpPr txBox="1"/>
      </xdr:nvSpPr>
      <xdr:spPr>
        <a:xfrm>
          <a:off x="6737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536" name="楕円 535"/>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537" name="【一般廃棄物処理施設】&#10;有形固定資産減価償却率該当値テキスト"/>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38" name="楕円 537"/>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32113</xdr:rowOff>
    </xdr:to>
    <xdr:cxnSp macro="">
      <xdr:nvCxnSpPr>
        <xdr:cNvPr id="539" name="直線コネクタ 538"/>
        <xdr:cNvCxnSpPr/>
      </xdr:nvCxnSpPr>
      <xdr:spPr>
        <a:xfrm>
          <a:off x="15481300" y="68786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540" name="楕円 539"/>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20683</xdr:rowOff>
    </xdr:to>
    <xdr:cxnSp macro="">
      <xdr:nvCxnSpPr>
        <xdr:cNvPr id="541" name="直線コネクタ 540"/>
        <xdr:cNvCxnSpPr/>
      </xdr:nvCxnSpPr>
      <xdr:spPr>
        <a:xfrm>
          <a:off x="14592300" y="68754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134801</xdr:rowOff>
    </xdr:from>
    <xdr:to>
      <xdr:col>72</xdr:col>
      <xdr:colOff>38100</xdr:colOff>
      <xdr:row>40</xdr:row>
      <xdr:rowOff>64951</xdr:rowOff>
    </xdr:to>
    <xdr:sp macro="" textlink="">
      <xdr:nvSpPr>
        <xdr:cNvPr id="542" name="楕円 541"/>
        <xdr:cNvSpPr/>
      </xdr:nvSpPr>
      <xdr:spPr>
        <a:xfrm>
          <a:off x="13652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17417</xdr:rowOff>
    </xdr:to>
    <xdr:cxnSp macro="">
      <xdr:nvCxnSpPr>
        <xdr:cNvPr id="543" name="直線コネクタ 542"/>
        <xdr:cNvCxnSpPr/>
      </xdr:nvCxnSpPr>
      <xdr:spPr>
        <a:xfrm>
          <a:off x="13703300" y="68721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544" name="楕円 543"/>
        <xdr:cNvSpPr/>
      </xdr:nvSpPr>
      <xdr:spPr>
        <a:xfrm>
          <a:off x="1276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14151</xdr:rowOff>
    </xdr:to>
    <xdr:cxnSp macro="">
      <xdr:nvCxnSpPr>
        <xdr:cNvPr id="545" name="直線コネクタ 544"/>
        <xdr:cNvCxnSpPr/>
      </xdr:nvCxnSpPr>
      <xdr:spPr>
        <a:xfrm>
          <a:off x="12814300" y="683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50" name="n_1mainValue【一般廃棄物処理施設】&#10;有形固定資産減価償却率"/>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551" name="n_2mainValue【一般廃棄物処理施設】&#10;有形固定資産減価償却率"/>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56078</xdr:rowOff>
    </xdr:from>
    <xdr:ext cx="405111" cy="259045"/>
    <xdr:sp macro="" textlink="">
      <xdr:nvSpPr>
        <xdr:cNvPr id="552" name="n_3mainValue【一般廃棄物処理施設】&#10;有形固定資産減価償却率"/>
        <xdr:cNvSpPr txBox="1"/>
      </xdr:nvSpPr>
      <xdr:spPr>
        <a:xfrm>
          <a:off x="13500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553" name="n_4mainValue【一般廃棄物処理施設】&#10;有形固定資産減価償却率"/>
        <xdr:cNvSpPr txBox="1"/>
      </xdr:nvSpPr>
      <xdr:spPr>
        <a:xfrm>
          <a:off x="12611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580" name="【一般廃棄物処理施設】&#10;一人当たり有形固定資産（償却資産）額平均値テキスト"/>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25608</xdr:rowOff>
    </xdr:from>
    <xdr:to>
      <xdr:col>116</xdr:col>
      <xdr:colOff>114300</xdr:colOff>
      <xdr:row>39</xdr:row>
      <xdr:rowOff>127208</xdr:rowOff>
    </xdr:to>
    <xdr:sp macro="" textlink="">
      <xdr:nvSpPr>
        <xdr:cNvPr id="591" name="楕円 590"/>
        <xdr:cNvSpPr/>
      </xdr:nvSpPr>
      <xdr:spPr>
        <a:xfrm>
          <a:off x="22110700" y="67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48485</xdr:rowOff>
    </xdr:from>
    <xdr:ext cx="599010" cy="259045"/>
    <xdr:sp macro="" textlink="">
      <xdr:nvSpPr>
        <xdr:cNvPr id="592" name="【一般廃棄物処理施設】&#10;一人当たり有形固定資産（償却資産）額該当値テキスト"/>
        <xdr:cNvSpPr txBox="1"/>
      </xdr:nvSpPr>
      <xdr:spPr>
        <a:xfrm>
          <a:off x="22199600" y="65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35627</xdr:rowOff>
    </xdr:from>
    <xdr:to>
      <xdr:col>112</xdr:col>
      <xdr:colOff>38100</xdr:colOff>
      <xdr:row>39</xdr:row>
      <xdr:rowOff>137227</xdr:rowOff>
    </xdr:to>
    <xdr:sp macro="" textlink="">
      <xdr:nvSpPr>
        <xdr:cNvPr id="593" name="楕円 592"/>
        <xdr:cNvSpPr/>
      </xdr:nvSpPr>
      <xdr:spPr>
        <a:xfrm>
          <a:off x="21272500" y="67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76408</xdr:rowOff>
    </xdr:from>
    <xdr:to>
      <xdr:col>116</xdr:col>
      <xdr:colOff>63500</xdr:colOff>
      <xdr:row>39</xdr:row>
      <xdr:rowOff>86427</xdr:rowOff>
    </xdr:to>
    <xdr:cxnSp macro="">
      <xdr:nvCxnSpPr>
        <xdr:cNvPr id="594" name="直線コネクタ 593"/>
        <xdr:cNvCxnSpPr/>
      </xdr:nvCxnSpPr>
      <xdr:spPr>
        <a:xfrm flipV="1">
          <a:off x="21323300" y="6762958"/>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42760</xdr:rowOff>
    </xdr:from>
    <xdr:to>
      <xdr:col>107</xdr:col>
      <xdr:colOff>101600</xdr:colOff>
      <xdr:row>39</xdr:row>
      <xdr:rowOff>144360</xdr:rowOff>
    </xdr:to>
    <xdr:sp macro="" textlink="">
      <xdr:nvSpPr>
        <xdr:cNvPr id="595" name="楕円 594"/>
        <xdr:cNvSpPr/>
      </xdr:nvSpPr>
      <xdr:spPr>
        <a:xfrm>
          <a:off x="203835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86427</xdr:rowOff>
    </xdr:from>
    <xdr:to>
      <xdr:col>111</xdr:col>
      <xdr:colOff>177800</xdr:colOff>
      <xdr:row>39</xdr:row>
      <xdr:rowOff>93560</xdr:rowOff>
    </xdr:to>
    <xdr:cxnSp macro="">
      <xdr:nvCxnSpPr>
        <xdr:cNvPr id="596" name="直線コネクタ 595"/>
        <xdr:cNvCxnSpPr/>
      </xdr:nvCxnSpPr>
      <xdr:spPr>
        <a:xfrm flipV="1">
          <a:off x="20434300" y="677297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49234</xdr:rowOff>
    </xdr:from>
    <xdr:to>
      <xdr:col>102</xdr:col>
      <xdr:colOff>165100</xdr:colOff>
      <xdr:row>39</xdr:row>
      <xdr:rowOff>150834</xdr:rowOff>
    </xdr:to>
    <xdr:sp macro="" textlink="">
      <xdr:nvSpPr>
        <xdr:cNvPr id="597" name="楕円 596"/>
        <xdr:cNvSpPr/>
      </xdr:nvSpPr>
      <xdr:spPr>
        <a:xfrm>
          <a:off x="19494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93560</xdr:rowOff>
    </xdr:from>
    <xdr:to>
      <xdr:col>107</xdr:col>
      <xdr:colOff>50800</xdr:colOff>
      <xdr:row>39</xdr:row>
      <xdr:rowOff>100034</xdr:rowOff>
    </xdr:to>
    <xdr:cxnSp macro="">
      <xdr:nvCxnSpPr>
        <xdr:cNvPr id="598" name="直線コネクタ 597"/>
        <xdr:cNvCxnSpPr/>
      </xdr:nvCxnSpPr>
      <xdr:spPr>
        <a:xfrm flipV="1">
          <a:off x="19545300" y="678011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45279</xdr:rowOff>
    </xdr:from>
    <xdr:to>
      <xdr:col>98</xdr:col>
      <xdr:colOff>38100</xdr:colOff>
      <xdr:row>39</xdr:row>
      <xdr:rowOff>146879</xdr:rowOff>
    </xdr:to>
    <xdr:sp macro="" textlink="">
      <xdr:nvSpPr>
        <xdr:cNvPr id="599" name="楕円 598"/>
        <xdr:cNvSpPr/>
      </xdr:nvSpPr>
      <xdr:spPr>
        <a:xfrm>
          <a:off x="18605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96079</xdr:rowOff>
    </xdr:from>
    <xdr:to>
      <xdr:col>102</xdr:col>
      <xdr:colOff>114300</xdr:colOff>
      <xdr:row>39</xdr:row>
      <xdr:rowOff>100034</xdr:rowOff>
    </xdr:to>
    <xdr:cxnSp macro="">
      <xdr:nvCxnSpPr>
        <xdr:cNvPr id="600" name="直線コネクタ 599"/>
        <xdr:cNvCxnSpPr/>
      </xdr:nvCxnSpPr>
      <xdr:spPr>
        <a:xfrm>
          <a:off x="18656300" y="67826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601" name="n_1aveValue【一般廃棄物処理施設】&#10;一人当たり有形固定資産（償却資産）額"/>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602" name="n_2aveValue【一般廃棄物処理施設】&#10;一人当たり有形固定資産（償却資産）額"/>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603" name="n_3aveValue【一般廃棄物処理施設】&#10;一人当たり有形固定資産（償却資産）額"/>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604" name="n_4aveValue【一般廃棄物処理施設】&#10;一人当たり有形固定資産（償却資産）額"/>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153754</xdr:rowOff>
    </xdr:from>
    <xdr:ext cx="599010" cy="259045"/>
    <xdr:sp macro="" textlink="">
      <xdr:nvSpPr>
        <xdr:cNvPr id="605" name="n_1mainValue【一般廃棄物処理施設】&#10;一人当たり有形固定資産（償却資産）額"/>
        <xdr:cNvSpPr txBox="1"/>
      </xdr:nvSpPr>
      <xdr:spPr>
        <a:xfrm>
          <a:off x="21011095" y="649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160887</xdr:rowOff>
    </xdr:from>
    <xdr:ext cx="599010" cy="259045"/>
    <xdr:sp macro="" textlink="">
      <xdr:nvSpPr>
        <xdr:cNvPr id="606" name="n_2mainValue【一般廃棄物処理施設】&#10;一人当たり有形固定資産（償却資産）額"/>
        <xdr:cNvSpPr txBox="1"/>
      </xdr:nvSpPr>
      <xdr:spPr>
        <a:xfrm>
          <a:off x="20134795" y="65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167361</xdr:rowOff>
    </xdr:from>
    <xdr:ext cx="599010" cy="259045"/>
    <xdr:sp macro="" textlink="">
      <xdr:nvSpPr>
        <xdr:cNvPr id="607" name="n_3mainValue【一般廃棄物処理施設】&#10;一人当たり有形固定資産（償却資産）額"/>
        <xdr:cNvSpPr txBox="1"/>
      </xdr:nvSpPr>
      <xdr:spPr>
        <a:xfrm>
          <a:off x="192457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163406</xdr:rowOff>
    </xdr:from>
    <xdr:ext cx="599010" cy="259045"/>
    <xdr:sp macro="" textlink="">
      <xdr:nvSpPr>
        <xdr:cNvPr id="608" name="n_4mainValue【一般廃棄物処理施設】&#10;一人当たり有形固定資産（償却資産）額"/>
        <xdr:cNvSpPr txBox="1"/>
      </xdr:nvSpPr>
      <xdr:spPr>
        <a:xfrm>
          <a:off x="183567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39" name="【保健センター・保健所】&#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50" name="楕円 649"/>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651" name="【保健センター・保健所】&#10;有形固定資産減価償却率該当値テキスト"/>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652" name="楕円 651"/>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153488</xdr:rowOff>
    </xdr:to>
    <xdr:cxnSp macro="">
      <xdr:nvCxnSpPr>
        <xdr:cNvPr id="653" name="直線コネクタ 652"/>
        <xdr:cNvCxnSpPr/>
      </xdr:nvCxnSpPr>
      <xdr:spPr>
        <a:xfrm>
          <a:off x="15481300" y="1039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54" name="楕円 653"/>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109401</xdr:rowOff>
    </xdr:to>
    <xdr:cxnSp macro="">
      <xdr:nvCxnSpPr>
        <xdr:cNvPr id="655" name="直線コネクタ 654"/>
        <xdr:cNvCxnSpPr/>
      </xdr:nvCxnSpPr>
      <xdr:spPr>
        <a:xfrm>
          <a:off x="14592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656" name="楕円 655"/>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65315</xdr:rowOff>
    </xdr:to>
    <xdr:cxnSp macro="">
      <xdr:nvCxnSpPr>
        <xdr:cNvPr id="657" name="直線コネクタ 656"/>
        <xdr:cNvCxnSpPr/>
      </xdr:nvCxnSpPr>
      <xdr:spPr>
        <a:xfrm>
          <a:off x="13703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658" name="楕円 657"/>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21227</xdr:rowOff>
    </xdr:to>
    <xdr:cxnSp macro="">
      <xdr:nvCxnSpPr>
        <xdr:cNvPr id="659" name="直線コネクタ 658"/>
        <xdr:cNvCxnSpPr/>
      </xdr:nvCxnSpPr>
      <xdr:spPr>
        <a:xfrm>
          <a:off x="12814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660" name="n_1aveValue【保健センター・保健所】&#10;有形固定資産減価償却率"/>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61"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2"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63" name="n_4aveValue【保健センター・保健所】&#10;有形固定資産減価償却率"/>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664" name="n_1mainValue【保健センター・保健所】&#10;有形固定資産減価償却率"/>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5"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666" name="n_3mainValue【保健センター・保健所】&#10;有形固定資産減価償却率"/>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7" name="n_4main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709" name="楕円 708"/>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117039</xdr:rowOff>
    </xdr:from>
    <xdr:ext cx="469744" cy="259045"/>
    <xdr:sp macro="" textlink="">
      <xdr:nvSpPr>
        <xdr:cNvPr id="710" name="【保健センター・保健所】&#10;一人当たり面積該当値テキスト"/>
        <xdr:cNvSpPr txBox="1"/>
      </xdr:nvSpPr>
      <xdr:spPr>
        <a:xfrm>
          <a:off x="22199600"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1" name="楕円 710"/>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24493</xdr:rowOff>
    </xdr:to>
    <xdr:cxnSp macro="">
      <xdr:nvCxnSpPr>
        <xdr:cNvPr id="712" name="直線コネクタ 711"/>
        <xdr:cNvCxnSpPr/>
      </xdr:nvCxnSpPr>
      <xdr:spPr>
        <a:xfrm flipV="1">
          <a:off x="21323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141877</xdr:rowOff>
    </xdr:from>
    <xdr:to>
      <xdr:col>107</xdr:col>
      <xdr:colOff>101600</xdr:colOff>
      <xdr:row>63</xdr:row>
      <xdr:rowOff>72027</xdr:rowOff>
    </xdr:to>
    <xdr:sp macro="" textlink="">
      <xdr:nvSpPr>
        <xdr:cNvPr id="713" name="楕円 712"/>
        <xdr:cNvSpPr/>
      </xdr:nvSpPr>
      <xdr:spPr>
        <a:xfrm>
          <a:off x="2038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24493</xdr:rowOff>
    </xdr:to>
    <xdr:cxnSp macro="">
      <xdr:nvCxnSpPr>
        <xdr:cNvPr id="714" name="直線コネクタ 713"/>
        <xdr:cNvCxnSpPr/>
      </xdr:nvCxnSpPr>
      <xdr:spPr>
        <a:xfrm>
          <a:off x="20434300" y="1082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148409</xdr:rowOff>
    </xdr:from>
    <xdr:to>
      <xdr:col>102</xdr:col>
      <xdr:colOff>165100</xdr:colOff>
      <xdr:row>63</xdr:row>
      <xdr:rowOff>78559</xdr:rowOff>
    </xdr:to>
    <xdr:sp macro="" textlink="">
      <xdr:nvSpPr>
        <xdr:cNvPr id="715" name="楕円 714"/>
        <xdr:cNvSpPr/>
      </xdr:nvSpPr>
      <xdr:spPr>
        <a:xfrm>
          <a:off x="19494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21227</xdr:rowOff>
    </xdr:from>
    <xdr:to>
      <xdr:col>107</xdr:col>
      <xdr:colOff>50800</xdr:colOff>
      <xdr:row>63</xdr:row>
      <xdr:rowOff>27759</xdr:rowOff>
    </xdr:to>
    <xdr:cxnSp macro="">
      <xdr:nvCxnSpPr>
        <xdr:cNvPr id="716" name="直線コネクタ 715"/>
        <xdr:cNvCxnSpPr/>
      </xdr:nvCxnSpPr>
      <xdr:spPr>
        <a:xfrm flipV="1">
          <a:off x="19545300" y="1082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151674</xdr:rowOff>
    </xdr:from>
    <xdr:to>
      <xdr:col>98</xdr:col>
      <xdr:colOff>38100</xdr:colOff>
      <xdr:row>63</xdr:row>
      <xdr:rowOff>81824</xdr:rowOff>
    </xdr:to>
    <xdr:sp macro="" textlink="">
      <xdr:nvSpPr>
        <xdr:cNvPr id="717" name="楕円 716"/>
        <xdr:cNvSpPr/>
      </xdr:nvSpPr>
      <xdr:spPr>
        <a:xfrm>
          <a:off x="18605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27759</xdr:rowOff>
    </xdr:from>
    <xdr:to>
      <xdr:col>102</xdr:col>
      <xdr:colOff>114300</xdr:colOff>
      <xdr:row>63</xdr:row>
      <xdr:rowOff>31024</xdr:rowOff>
    </xdr:to>
    <xdr:cxnSp macro="">
      <xdr:nvCxnSpPr>
        <xdr:cNvPr id="718" name="直線コネクタ 717"/>
        <xdr:cNvCxnSpPr/>
      </xdr:nvCxnSpPr>
      <xdr:spPr>
        <a:xfrm flipV="1">
          <a:off x="18656300" y="1082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0" name="n_2aveValue【保健センター・保健所】&#10;一人当たり面積"/>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1" name="n_3aveValue【保健センター・保健所】&#10;一人当たり面積"/>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2" name="n_4aveValue【保健センター・保健所】&#10;一人当たり面積"/>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66420</xdr:rowOff>
    </xdr:from>
    <xdr:ext cx="469744" cy="259045"/>
    <xdr:sp macro="" textlink="">
      <xdr:nvSpPr>
        <xdr:cNvPr id="723" name="n_1mainValue【保健センター・保健所】&#10;一人当たり面積"/>
        <xdr:cNvSpPr txBox="1"/>
      </xdr:nvSpPr>
      <xdr:spPr>
        <a:xfrm>
          <a:off x="21075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63154</xdr:rowOff>
    </xdr:from>
    <xdr:ext cx="469744" cy="259045"/>
    <xdr:sp macro="" textlink="">
      <xdr:nvSpPr>
        <xdr:cNvPr id="724" name="n_2mainValue【保健センター・保健所】&#10;一人当たり面積"/>
        <xdr:cNvSpPr txBox="1"/>
      </xdr:nvSpPr>
      <xdr:spPr>
        <a:xfrm>
          <a:off x="20199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69686</xdr:rowOff>
    </xdr:from>
    <xdr:ext cx="469744" cy="259045"/>
    <xdr:sp macro="" textlink="">
      <xdr:nvSpPr>
        <xdr:cNvPr id="725" name="n_3mainValue【保健センター・保健所】&#10;一人当たり面積"/>
        <xdr:cNvSpPr txBox="1"/>
      </xdr:nvSpPr>
      <xdr:spPr>
        <a:xfrm>
          <a:off x="19310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72951</xdr:rowOff>
    </xdr:from>
    <xdr:ext cx="469744" cy="259045"/>
    <xdr:sp macro="" textlink="">
      <xdr:nvSpPr>
        <xdr:cNvPr id="726" name="n_4mainValue【保健センター・保健所】&#10;一人当たり面積"/>
        <xdr:cNvSpPr txBox="1"/>
      </xdr:nvSpPr>
      <xdr:spPr>
        <a:xfrm>
          <a:off x="18421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113030</xdr:rowOff>
    </xdr:from>
    <xdr:to>
      <xdr:col>85</xdr:col>
      <xdr:colOff>177800</xdr:colOff>
      <xdr:row>79</xdr:row>
      <xdr:rowOff>43180</xdr:rowOff>
    </xdr:to>
    <xdr:sp macro="" textlink="">
      <xdr:nvSpPr>
        <xdr:cNvPr id="767" name="楕円 766"/>
        <xdr:cNvSpPr/>
      </xdr:nvSpPr>
      <xdr:spPr>
        <a:xfrm>
          <a:off x="16268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135907</xdr:rowOff>
    </xdr:from>
    <xdr:ext cx="405111" cy="259045"/>
    <xdr:sp macro="" textlink="">
      <xdr:nvSpPr>
        <xdr:cNvPr id="768" name="【消防施設】&#10;有形固定資産減価償却率該当値テキスト"/>
        <xdr:cNvSpPr txBox="1"/>
      </xdr:nvSpPr>
      <xdr:spPr>
        <a:xfrm>
          <a:off x="16357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769" name="楕円 768"/>
        <xdr:cNvSpPr/>
      </xdr:nvSpPr>
      <xdr:spPr>
        <a:xfrm>
          <a:off x="1543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163830</xdr:rowOff>
    </xdr:to>
    <xdr:cxnSp macro="">
      <xdr:nvCxnSpPr>
        <xdr:cNvPr id="770" name="直線コネクタ 769"/>
        <xdr:cNvCxnSpPr/>
      </xdr:nvCxnSpPr>
      <xdr:spPr>
        <a:xfrm>
          <a:off x="15481300" y="134302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109220</xdr:rowOff>
    </xdr:from>
    <xdr:to>
      <xdr:col>76</xdr:col>
      <xdr:colOff>165100</xdr:colOff>
      <xdr:row>78</xdr:row>
      <xdr:rowOff>39370</xdr:rowOff>
    </xdr:to>
    <xdr:sp macro="" textlink="">
      <xdr:nvSpPr>
        <xdr:cNvPr id="771" name="楕円 770"/>
        <xdr:cNvSpPr/>
      </xdr:nvSpPr>
      <xdr:spPr>
        <a:xfrm>
          <a:off x="14541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160020</xdr:rowOff>
    </xdr:from>
    <xdr:to>
      <xdr:col>81</xdr:col>
      <xdr:colOff>50800</xdr:colOff>
      <xdr:row>78</xdr:row>
      <xdr:rowOff>57150</xdr:rowOff>
    </xdr:to>
    <xdr:cxnSp macro="">
      <xdr:nvCxnSpPr>
        <xdr:cNvPr id="772" name="直線コネクタ 771"/>
        <xdr:cNvCxnSpPr/>
      </xdr:nvCxnSpPr>
      <xdr:spPr>
        <a:xfrm>
          <a:off x="14592300" y="13361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38736</xdr:rowOff>
    </xdr:from>
    <xdr:to>
      <xdr:col>72</xdr:col>
      <xdr:colOff>38100</xdr:colOff>
      <xdr:row>77</xdr:row>
      <xdr:rowOff>140336</xdr:rowOff>
    </xdr:to>
    <xdr:sp macro="" textlink="">
      <xdr:nvSpPr>
        <xdr:cNvPr id="773" name="楕円 772"/>
        <xdr:cNvSpPr/>
      </xdr:nvSpPr>
      <xdr:spPr>
        <a:xfrm>
          <a:off x="13652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89536</xdr:rowOff>
    </xdr:from>
    <xdr:to>
      <xdr:col>76</xdr:col>
      <xdr:colOff>114300</xdr:colOff>
      <xdr:row>77</xdr:row>
      <xdr:rowOff>160020</xdr:rowOff>
    </xdr:to>
    <xdr:cxnSp macro="">
      <xdr:nvCxnSpPr>
        <xdr:cNvPr id="774" name="直線コネクタ 773"/>
        <xdr:cNvCxnSpPr/>
      </xdr:nvCxnSpPr>
      <xdr:spPr>
        <a:xfrm>
          <a:off x="13703300" y="132911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13970</xdr:rowOff>
    </xdr:from>
    <xdr:to>
      <xdr:col>67</xdr:col>
      <xdr:colOff>101600</xdr:colOff>
      <xdr:row>77</xdr:row>
      <xdr:rowOff>115570</xdr:rowOff>
    </xdr:to>
    <xdr:sp macro="" textlink="">
      <xdr:nvSpPr>
        <xdr:cNvPr id="775" name="楕円 774"/>
        <xdr:cNvSpPr/>
      </xdr:nvSpPr>
      <xdr:spPr>
        <a:xfrm>
          <a:off x="12763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64770</xdr:rowOff>
    </xdr:from>
    <xdr:to>
      <xdr:col>71</xdr:col>
      <xdr:colOff>177800</xdr:colOff>
      <xdr:row>77</xdr:row>
      <xdr:rowOff>89536</xdr:rowOff>
    </xdr:to>
    <xdr:cxnSp macro="">
      <xdr:nvCxnSpPr>
        <xdr:cNvPr id="776" name="直線コネクタ 775"/>
        <xdr:cNvCxnSpPr/>
      </xdr:nvCxnSpPr>
      <xdr:spPr>
        <a:xfrm>
          <a:off x="12814300" y="13266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779" name="n_3aveValue【消防施設】&#10;有形固定資産減価償却率"/>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781" name="n_1mainValue【消防施設】&#10;有形固定資産減価償却率"/>
        <xdr:cNvSpPr txBox="1"/>
      </xdr:nvSpPr>
      <xdr:spPr>
        <a:xfrm>
          <a:off x="152660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55897</xdr:rowOff>
    </xdr:from>
    <xdr:ext cx="405111" cy="259045"/>
    <xdr:sp macro="" textlink="">
      <xdr:nvSpPr>
        <xdr:cNvPr id="782" name="n_2mainValue【消防施設】&#10;有形固定資産減価償却率"/>
        <xdr:cNvSpPr txBox="1"/>
      </xdr:nvSpPr>
      <xdr:spPr>
        <a:xfrm>
          <a:off x="14389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156863</xdr:rowOff>
    </xdr:from>
    <xdr:ext cx="405111" cy="259045"/>
    <xdr:sp macro="" textlink="">
      <xdr:nvSpPr>
        <xdr:cNvPr id="783" name="n_3mainValue【消防施設】&#10;有形固定資産減価償却率"/>
        <xdr:cNvSpPr txBox="1"/>
      </xdr:nvSpPr>
      <xdr:spPr>
        <a:xfrm>
          <a:off x="13500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132097</xdr:rowOff>
    </xdr:from>
    <xdr:ext cx="405111" cy="259045"/>
    <xdr:sp macro="" textlink="">
      <xdr:nvSpPr>
        <xdr:cNvPr id="784" name="n_4mainValue【消防施設】&#10;有形固定資産減価償却率"/>
        <xdr:cNvSpPr txBox="1"/>
      </xdr:nvSpPr>
      <xdr:spPr>
        <a:xfrm>
          <a:off x="12611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813" name="【消防施設】&#10;一人当たり面積平均値テキスト"/>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42545</xdr:rowOff>
    </xdr:from>
    <xdr:to>
      <xdr:col>116</xdr:col>
      <xdr:colOff>114300</xdr:colOff>
      <xdr:row>84</xdr:row>
      <xdr:rowOff>144145</xdr:rowOff>
    </xdr:to>
    <xdr:sp macro="" textlink="">
      <xdr:nvSpPr>
        <xdr:cNvPr id="824" name="楕円 823"/>
        <xdr:cNvSpPr/>
      </xdr:nvSpPr>
      <xdr:spPr>
        <a:xfrm>
          <a:off x="22110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65422</xdr:rowOff>
    </xdr:from>
    <xdr:ext cx="469744" cy="259045"/>
    <xdr:sp macro="" textlink="">
      <xdr:nvSpPr>
        <xdr:cNvPr id="825" name="【消防施設】&#10;一人当たり面積該当値テキスト"/>
        <xdr:cNvSpPr txBox="1"/>
      </xdr:nvSpPr>
      <xdr:spPr>
        <a:xfrm>
          <a:off x="22199600"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826" name="楕円 825"/>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93345</xdr:rowOff>
    </xdr:from>
    <xdr:to>
      <xdr:col>116</xdr:col>
      <xdr:colOff>63500</xdr:colOff>
      <xdr:row>84</xdr:row>
      <xdr:rowOff>148589</xdr:rowOff>
    </xdr:to>
    <xdr:cxnSp macro="">
      <xdr:nvCxnSpPr>
        <xdr:cNvPr id="827" name="直線コネクタ 826"/>
        <xdr:cNvCxnSpPr/>
      </xdr:nvCxnSpPr>
      <xdr:spPr>
        <a:xfrm flipV="1">
          <a:off x="21323300" y="144951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28" name="楕円 827"/>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156211</xdr:rowOff>
    </xdr:to>
    <xdr:cxnSp macro="">
      <xdr:nvCxnSpPr>
        <xdr:cNvPr id="829" name="直線コネクタ 828"/>
        <xdr:cNvCxnSpPr/>
      </xdr:nvCxnSpPr>
      <xdr:spPr>
        <a:xfrm flipV="1">
          <a:off x="20434300" y="1455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111125</xdr:rowOff>
    </xdr:from>
    <xdr:to>
      <xdr:col>102</xdr:col>
      <xdr:colOff>165100</xdr:colOff>
      <xdr:row>85</xdr:row>
      <xdr:rowOff>41275</xdr:rowOff>
    </xdr:to>
    <xdr:sp macro="" textlink="">
      <xdr:nvSpPr>
        <xdr:cNvPr id="830" name="楕円 829"/>
        <xdr:cNvSpPr/>
      </xdr:nvSpPr>
      <xdr:spPr>
        <a:xfrm>
          <a:off x="19494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161925</xdr:rowOff>
    </xdr:to>
    <xdr:cxnSp macro="">
      <xdr:nvCxnSpPr>
        <xdr:cNvPr id="831" name="直線コネクタ 830"/>
        <xdr:cNvCxnSpPr/>
      </xdr:nvCxnSpPr>
      <xdr:spPr>
        <a:xfrm flipV="1">
          <a:off x="19545300" y="14558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80645</xdr:rowOff>
    </xdr:from>
    <xdr:to>
      <xdr:col>98</xdr:col>
      <xdr:colOff>38100</xdr:colOff>
      <xdr:row>85</xdr:row>
      <xdr:rowOff>10795</xdr:rowOff>
    </xdr:to>
    <xdr:sp macro="" textlink="">
      <xdr:nvSpPr>
        <xdr:cNvPr id="832" name="楕円 831"/>
        <xdr:cNvSpPr/>
      </xdr:nvSpPr>
      <xdr:spPr>
        <a:xfrm>
          <a:off x="18605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84</xdr:row>
      <xdr:rowOff>161925</xdr:rowOff>
    </xdr:to>
    <xdr:cxnSp macro="">
      <xdr:nvCxnSpPr>
        <xdr:cNvPr id="833" name="直線コネクタ 832"/>
        <xdr:cNvCxnSpPr/>
      </xdr:nvCxnSpPr>
      <xdr:spPr>
        <a:xfrm>
          <a:off x="18656300" y="1453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4" name="n_1aveValue【消防施設】&#10;一人当たり面積"/>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835" name="n_2aveValue【消防施設】&#10;一人当たり面積"/>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836" name="n_3aveValue【消防施設】&#10;一人当たり面積"/>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44466</xdr:rowOff>
    </xdr:from>
    <xdr:ext cx="469744" cy="259045"/>
    <xdr:sp macro="" textlink="">
      <xdr:nvSpPr>
        <xdr:cNvPr id="838" name="n_1mainValue【消防施設】&#10;一人当たり面積"/>
        <xdr:cNvSpPr txBox="1"/>
      </xdr:nvSpPr>
      <xdr:spPr>
        <a:xfrm>
          <a:off x="210757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839" name="n_2mainValue【消防施設】&#10;一人当たり面積"/>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57802</xdr:rowOff>
    </xdr:from>
    <xdr:ext cx="469744" cy="259045"/>
    <xdr:sp macro="" textlink="">
      <xdr:nvSpPr>
        <xdr:cNvPr id="840" name="n_3mainValue【消防施設】&#10;一人当たり面積"/>
        <xdr:cNvSpPr txBox="1"/>
      </xdr:nvSpPr>
      <xdr:spPr>
        <a:xfrm>
          <a:off x="19310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27322</xdr:rowOff>
    </xdr:from>
    <xdr:ext cx="469744" cy="259045"/>
    <xdr:sp macro="" textlink="">
      <xdr:nvSpPr>
        <xdr:cNvPr id="841" name="n_4mainValue【消防施設】&#10;一人当たり面積"/>
        <xdr:cNvSpPr txBox="1"/>
      </xdr:nvSpPr>
      <xdr:spPr>
        <a:xfrm>
          <a:off x="18421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883" name="楕円 882"/>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884" name="【庁舎】&#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885" name="楕円 884"/>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30480</xdr:rowOff>
    </xdr:to>
    <xdr:cxnSp macro="">
      <xdr:nvCxnSpPr>
        <xdr:cNvPr id="886" name="直線コネクタ 885"/>
        <xdr:cNvCxnSpPr/>
      </xdr:nvCxnSpPr>
      <xdr:spPr>
        <a:xfrm>
          <a:off x="15481300" y="173191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887" name="楕円 886"/>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108</xdr:row>
      <xdr:rowOff>170906</xdr:rowOff>
    </xdr:to>
    <xdr:cxnSp macro="">
      <xdr:nvCxnSpPr>
        <xdr:cNvPr id="888" name="直線コネクタ 887"/>
        <xdr:cNvCxnSpPr/>
      </xdr:nvCxnSpPr>
      <xdr:spPr>
        <a:xfrm flipV="1">
          <a:off x="14592300" y="17319171"/>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87449</xdr:rowOff>
    </xdr:from>
    <xdr:to>
      <xdr:col>72</xdr:col>
      <xdr:colOff>38100</xdr:colOff>
      <xdr:row>109</xdr:row>
      <xdr:rowOff>17599</xdr:rowOff>
    </xdr:to>
    <xdr:sp macro="" textlink="">
      <xdr:nvSpPr>
        <xdr:cNvPr id="889" name="楕円 888"/>
        <xdr:cNvSpPr/>
      </xdr:nvSpPr>
      <xdr:spPr>
        <a:xfrm>
          <a:off x="1365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138249</xdr:rowOff>
    </xdr:from>
    <xdr:to>
      <xdr:col>76</xdr:col>
      <xdr:colOff>114300</xdr:colOff>
      <xdr:row>108</xdr:row>
      <xdr:rowOff>170906</xdr:rowOff>
    </xdr:to>
    <xdr:cxnSp macro="">
      <xdr:nvCxnSpPr>
        <xdr:cNvPr id="890" name="直線コネクタ 889"/>
        <xdr:cNvCxnSpPr/>
      </xdr:nvCxnSpPr>
      <xdr:spPr>
        <a:xfrm>
          <a:off x="13703300" y="18654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54792</xdr:rowOff>
    </xdr:from>
    <xdr:to>
      <xdr:col>67</xdr:col>
      <xdr:colOff>101600</xdr:colOff>
      <xdr:row>108</xdr:row>
      <xdr:rowOff>156392</xdr:rowOff>
    </xdr:to>
    <xdr:sp macro="" textlink="">
      <xdr:nvSpPr>
        <xdr:cNvPr id="891" name="楕円 890"/>
        <xdr:cNvSpPr/>
      </xdr:nvSpPr>
      <xdr:spPr>
        <a:xfrm>
          <a:off x="1276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105592</xdr:rowOff>
    </xdr:from>
    <xdr:to>
      <xdr:col>71</xdr:col>
      <xdr:colOff>177800</xdr:colOff>
      <xdr:row>108</xdr:row>
      <xdr:rowOff>138249</xdr:rowOff>
    </xdr:to>
    <xdr:cxnSp macro="">
      <xdr:nvCxnSpPr>
        <xdr:cNvPr id="892" name="直線コネクタ 891"/>
        <xdr:cNvCxnSpPr/>
      </xdr:nvCxnSpPr>
      <xdr:spPr>
        <a:xfrm>
          <a:off x="12814300" y="186221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894" name="n_2ave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9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6"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897"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41383</xdr:rowOff>
    </xdr:from>
    <xdr:ext cx="405111" cy="259045"/>
    <xdr:sp macro="" textlink="">
      <xdr:nvSpPr>
        <xdr:cNvPr id="898" name="n_2mainValue【庁舎】&#10;有形固定資産減価償却率"/>
        <xdr:cNvSpPr txBox="1"/>
      </xdr:nvSpPr>
      <xdr:spPr>
        <a:xfrm>
          <a:off x="14389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8726</xdr:rowOff>
    </xdr:from>
    <xdr:ext cx="405111" cy="259045"/>
    <xdr:sp macro="" textlink="">
      <xdr:nvSpPr>
        <xdr:cNvPr id="899" name="n_3mainValue【庁舎】&#10;有形固定資産減価償却率"/>
        <xdr:cNvSpPr txBox="1"/>
      </xdr:nvSpPr>
      <xdr:spPr>
        <a:xfrm>
          <a:off x="13500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147519</xdr:rowOff>
    </xdr:from>
    <xdr:ext cx="405111" cy="259045"/>
    <xdr:sp macro="" textlink="">
      <xdr:nvSpPr>
        <xdr:cNvPr id="900" name="n_4mainValue【庁舎】&#10;有形固定資産減価償却率"/>
        <xdr:cNvSpPr txBox="1"/>
      </xdr:nvSpPr>
      <xdr:spPr>
        <a:xfrm>
          <a:off x="12611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942" name="楕円 941"/>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118490</xdr:rowOff>
    </xdr:from>
    <xdr:ext cx="469744" cy="259045"/>
    <xdr:sp macro="" textlink="">
      <xdr:nvSpPr>
        <xdr:cNvPr id="943" name="【庁舎】&#10;一人当たり面積該当値テキスト"/>
        <xdr:cNvSpPr txBox="1"/>
      </xdr:nvSpPr>
      <xdr:spPr>
        <a:xfrm>
          <a:off x="22199600"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107587</xdr:rowOff>
    </xdr:from>
    <xdr:to>
      <xdr:col>112</xdr:col>
      <xdr:colOff>38100</xdr:colOff>
      <xdr:row>106</xdr:row>
      <xdr:rowOff>37737</xdr:rowOff>
    </xdr:to>
    <xdr:sp macro="" textlink="">
      <xdr:nvSpPr>
        <xdr:cNvPr id="944" name="楕円 943"/>
        <xdr:cNvSpPr/>
      </xdr:nvSpPr>
      <xdr:spPr>
        <a:xfrm>
          <a:off x="21272500" y="181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158387</xdr:rowOff>
    </xdr:to>
    <xdr:cxnSp macro="">
      <xdr:nvCxnSpPr>
        <xdr:cNvPr id="945" name="直線コネクタ 944"/>
        <xdr:cNvCxnSpPr/>
      </xdr:nvCxnSpPr>
      <xdr:spPr>
        <a:xfrm flipV="1">
          <a:off x="21323300" y="1814866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946" name="楕円 945"/>
        <xdr:cNvSpPr/>
      </xdr:nvSpPr>
      <xdr:spPr>
        <a:xfrm>
          <a:off x="20383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158387</xdr:rowOff>
    </xdr:from>
    <xdr:to>
      <xdr:col>111</xdr:col>
      <xdr:colOff>177800</xdr:colOff>
      <xdr:row>107</xdr:row>
      <xdr:rowOff>144236</xdr:rowOff>
    </xdr:to>
    <xdr:cxnSp macro="">
      <xdr:nvCxnSpPr>
        <xdr:cNvPr id="947" name="直線コネクタ 946"/>
        <xdr:cNvCxnSpPr/>
      </xdr:nvCxnSpPr>
      <xdr:spPr>
        <a:xfrm flipV="1">
          <a:off x="20434300" y="18160637"/>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948" name="楕円 947"/>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148589</xdr:rowOff>
    </xdr:to>
    <xdr:cxnSp macro="">
      <xdr:nvCxnSpPr>
        <xdr:cNvPr id="949" name="直線コネクタ 948"/>
        <xdr:cNvCxnSpPr/>
      </xdr:nvCxnSpPr>
      <xdr:spPr>
        <a:xfrm flipV="1">
          <a:off x="19545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950" name="楕円 949"/>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151856</xdr:rowOff>
    </xdr:to>
    <xdr:cxnSp macro="">
      <xdr:nvCxnSpPr>
        <xdr:cNvPr id="951" name="直線コネクタ 950"/>
        <xdr:cNvCxnSpPr/>
      </xdr:nvCxnSpPr>
      <xdr:spPr>
        <a:xfrm flipV="1">
          <a:off x="18656300" y="184937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3"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954" name="n_3aveValue【庁舎】&#10;一人当たり面積"/>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955" name="n_4aveValue【庁舎】&#10;一人当たり面積"/>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54264</xdr:rowOff>
    </xdr:from>
    <xdr:ext cx="469744" cy="259045"/>
    <xdr:sp macro="" textlink="">
      <xdr:nvSpPr>
        <xdr:cNvPr id="956" name="n_1mainValue【庁舎】&#10;一人当たり面積"/>
        <xdr:cNvSpPr txBox="1"/>
      </xdr:nvSpPr>
      <xdr:spPr>
        <a:xfrm>
          <a:off x="21075727" y="178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957" name="n_2mainValue【庁舎】&#10;一人当たり面積"/>
        <xdr:cNvSpPr txBox="1"/>
      </xdr:nvSpPr>
      <xdr:spPr>
        <a:xfrm>
          <a:off x="20199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958" name="n_3mainValue【庁舎】&#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959" name="n_4mainValue【庁舎】&#10;一人当たり面積"/>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図書館、消防施設、庁舎以外の施設において有形固定資産減価償却率が高い水準となっている。特に福祉施設、一般廃棄物処理施設については老朽化が進んでいる状況である。福祉施設については、一部の施設の用途を変更したことにより若干改善されているが、施設のほとんどが老朽化により減価償却が完了しているため、施設の廃止または存続を検討する必要がある。一般廃棄物処理施設については、し尿処理施設（御影浄苑）の大規模改修による長寿命化を図るため、令和３年度に個別施設計画を策定し、令和４年度から事業に着手している。令和７年度に完了予定であるため、それ以降に当比率が改善する見込みである。また、小豆地区広域行政事務組合がクリーンセンター（可燃ごみ焼却施設）を運営しているが、老朽化により施設修繕費用が増加しているため、今後の施設の在り方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10662058</v>
      </c>
      <c r="BO4" s="449"/>
      <c r="BP4" s="449"/>
      <c r="BQ4" s="449"/>
      <c r="BR4" s="449"/>
      <c r="BS4" s="449"/>
      <c r="BT4" s="449"/>
      <c r="BU4" s="450"/>
      <c r="BV4" s="448">
        <v>11319252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22.5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9755626</v>
      </c>
      <c r="BO5" s="420"/>
      <c r="BP5" s="420"/>
      <c r="BQ5" s="420"/>
      <c r="BR5" s="420"/>
      <c r="BS5" s="420"/>
      <c r="BT5" s="420"/>
      <c r="BU5" s="421"/>
      <c r="BV5" s="419">
        <v>9999072</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86.9</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906432</v>
      </c>
      <c r="BO6" s="420"/>
      <c r="BP6" s="420"/>
      <c r="BQ6" s="420"/>
      <c r="BR6" s="420"/>
      <c r="BS6" s="420"/>
      <c r="BT6" s="420"/>
      <c r="BU6" s="421"/>
      <c r="BV6" s="419">
        <v>1320180</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91.6</v>
      </c>
      <c r="CU6" s="563"/>
      <c r="CV6" s="563"/>
      <c r="CW6" s="563"/>
      <c r="CX6" s="563"/>
      <c r="CY6" s="563"/>
      <c r="CZ6" s="563"/>
      <c r="DA6" s="564"/>
      <c r="DB6" s="562">
        <v>89.8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57744</v>
      </c>
      <c r="BO7" s="420"/>
      <c r="BP7" s="420"/>
      <c r="BQ7" s="420"/>
      <c r="BR7" s="420"/>
      <c r="BS7" s="420"/>
      <c r="BT7" s="420"/>
      <c r="BU7" s="421"/>
      <c r="BV7" s="419">
        <v>98192</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5303327</v>
      </c>
      <c r="CU7" s="420"/>
      <c r="CV7" s="420"/>
      <c r="CW7" s="420"/>
      <c r="CX7" s="420"/>
      <c r="CY7" s="420"/>
      <c r="CZ7" s="420"/>
      <c r="DA7" s="421"/>
      <c r="DB7" s="419">
        <v>5429367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848688</v>
      </c>
      <c r="BO8" s="420"/>
      <c r="BP8" s="420"/>
      <c r="BQ8" s="420"/>
      <c r="BR8" s="420"/>
      <c r="BS8" s="420"/>
      <c r="BT8" s="420"/>
      <c r="BU8" s="421"/>
      <c r="BV8" s="419">
        <v>1221988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12846</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-373300</v>
      </c>
      <c r="BO9" s="420"/>
      <c r="BP9" s="420"/>
      <c r="BQ9" s="420"/>
      <c r="BR9" s="420"/>
      <c r="BS9" s="420"/>
      <c r="BT9" s="420"/>
      <c r="BU9" s="421"/>
      <c r="BV9" s="419">
        <v>130961</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17.100000000000001</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14002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2243</v>
      </c>
      <c r="BO10" s="420"/>
      <c r="BP10" s="420"/>
      <c r="BQ10" s="420"/>
      <c r="BR10" s="420"/>
      <c r="BS10" s="420"/>
      <c r="BT10" s="420"/>
      <c r="BU10" s="421"/>
      <c r="BV10" s="419">
        <v>1465</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13000</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110</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350000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12918</v>
      </c>
      <c r="S13" s="507"/>
      <c r="T13" s="507"/>
      <c r="U13" s="507"/>
      <c r="V13" s="508"/>
      <c r="W13" s="509" t="s">
        <v>141</v>
      </c>
      <c r="X13" s="405"/>
      <c r="Y13" s="405"/>
      <c r="Z13" s="405"/>
      <c r="AA13" s="405"/>
      <c r="AB13" s="406"/>
      <c r="AC13" s="372">
        <v>403</v>
      </c>
      <c r="AD13" s="373"/>
      <c r="AE13" s="373"/>
      <c r="AF13" s="373"/>
      <c r="AG13" s="374"/>
      <c r="AH13" s="372">
        <v>468</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-371057</v>
      </c>
      <c r="BO13" s="420"/>
      <c r="BP13" s="420"/>
      <c r="BQ13" s="420"/>
      <c r="BR13" s="420"/>
      <c r="BS13" s="420"/>
      <c r="BT13" s="420"/>
      <c r="BU13" s="421"/>
      <c r="BV13" s="419">
        <v>-217574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13265</v>
      </c>
      <c r="S14" s="507"/>
      <c r="T14" s="507"/>
      <c r="U14" s="507"/>
      <c r="V14" s="508"/>
      <c r="W14" s="510"/>
      <c r="X14" s="408"/>
      <c r="Y14" s="408"/>
      <c r="Z14" s="408"/>
      <c r="AA14" s="408"/>
      <c r="AB14" s="409"/>
      <c r="AC14" s="499">
        <v>6.5</v>
      </c>
      <c r="AD14" s="500"/>
      <c r="AE14" s="500"/>
      <c r="AF14" s="500"/>
      <c r="AG14" s="501"/>
      <c r="AH14" s="499">
        <v>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22.7</v>
      </c>
      <c r="CU14" s="517"/>
      <c r="CV14" s="517"/>
      <c r="CW14" s="517"/>
      <c r="CX14" s="517"/>
      <c r="CY14" s="517"/>
      <c r="CZ14" s="517"/>
      <c r="DA14" s="518"/>
      <c r="DB14" s="516">
        <v>46.9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13184</v>
      </c>
      <c r="S15" s="507"/>
      <c r="T15" s="507"/>
      <c r="U15" s="507"/>
      <c r="V15" s="508"/>
      <c r="W15" s="509" t="s">
        <v>148</v>
      </c>
      <c r="X15" s="405"/>
      <c r="Y15" s="405"/>
      <c r="Z15" s="405"/>
      <c r="AA15" s="405"/>
      <c r="AB15" s="406"/>
      <c r="AC15" s="372">
        <v>1593</v>
      </c>
      <c r="AD15" s="373"/>
      <c r="AE15" s="373"/>
      <c r="AF15" s="373"/>
      <c r="AG15" s="374"/>
      <c r="AH15" s="372">
        <v>1746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1508776</v>
      </c>
      <c r="BO15" s="449"/>
      <c r="BP15" s="449"/>
      <c r="BQ15" s="449"/>
      <c r="BR15" s="449"/>
      <c r="BS15" s="449"/>
      <c r="BT15" s="449"/>
      <c r="BU15" s="450"/>
      <c r="BV15" s="448">
        <v>1481762</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25.8</v>
      </c>
      <c r="AD16" s="500"/>
      <c r="AE16" s="500"/>
      <c r="AF16" s="500"/>
      <c r="AG16" s="501"/>
      <c r="AH16" s="499">
        <v>26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4857003</v>
      </c>
      <c r="BO16" s="420"/>
      <c r="BP16" s="420"/>
      <c r="BQ16" s="420"/>
      <c r="BR16" s="420"/>
      <c r="BS16" s="420"/>
      <c r="BT16" s="420"/>
      <c r="BU16" s="421"/>
      <c r="BV16" s="419">
        <v>4810597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152</v>
      </c>
      <c r="S17" s="497"/>
      <c r="T17" s="497"/>
      <c r="U17" s="497"/>
      <c r="V17" s="498"/>
      <c r="W17" s="509" t="s">
        <v>155</v>
      </c>
      <c r="X17" s="405"/>
      <c r="Y17" s="405"/>
      <c r="Z17" s="405"/>
      <c r="AA17" s="405"/>
      <c r="AB17" s="406"/>
      <c r="AC17" s="372">
        <v>4171</v>
      </c>
      <c r="AD17" s="373"/>
      <c r="AE17" s="373"/>
      <c r="AF17" s="373"/>
      <c r="AG17" s="374"/>
      <c r="AH17" s="372">
        <v>4490</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1895410</v>
      </c>
      <c r="BO17" s="420"/>
      <c r="BP17" s="420"/>
      <c r="BQ17" s="420"/>
      <c r="BR17" s="420"/>
      <c r="BS17" s="420"/>
      <c r="BT17" s="420"/>
      <c r="BU17" s="421"/>
      <c r="BV17" s="419">
        <v>1861595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74.38</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4879985</v>
      </c>
      <c r="BO18" s="420"/>
      <c r="BP18" s="420"/>
      <c r="BQ18" s="420"/>
      <c r="BR18" s="420"/>
      <c r="BS18" s="420"/>
      <c r="BT18" s="420"/>
      <c r="BU18" s="421"/>
      <c r="BV18" s="419">
        <v>4742937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6881505</v>
      </c>
      <c r="BO19" s="420"/>
      <c r="BP19" s="420"/>
      <c r="BQ19" s="420"/>
      <c r="BR19" s="420"/>
      <c r="BS19" s="420"/>
      <c r="BT19" s="420"/>
      <c r="BU19" s="421"/>
      <c r="BV19" s="419">
        <v>7111356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5750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12482623</v>
      </c>
      <c r="BO22" s="449"/>
      <c r="BP22" s="449"/>
      <c r="BQ22" s="449"/>
      <c r="BR22" s="449"/>
      <c r="BS22" s="449"/>
      <c r="BT22" s="449"/>
      <c r="BU22" s="450"/>
      <c r="BV22" s="448">
        <v>12751377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11453988</v>
      </c>
      <c r="BO23" s="420"/>
      <c r="BP23" s="420"/>
      <c r="BQ23" s="420"/>
      <c r="BR23" s="420"/>
      <c r="BS23" s="420"/>
      <c r="BT23" s="420"/>
      <c r="BU23" s="421"/>
      <c r="BV23" s="419">
        <v>11637208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7630</v>
      </c>
      <c r="R24" s="373"/>
      <c r="S24" s="373"/>
      <c r="T24" s="373"/>
      <c r="U24" s="373"/>
      <c r="V24" s="374"/>
      <c r="W24" s="462"/>
      <c r="X24" s="399"/>
      <c r="Y24" s="400"/>
      <c r="Z24" s="375" t="s">
        <v>172</v>
      </c>
      <c r="AA24" s="376"/>
      <c r="AB24" s="376"/>
      <c r="AC24" s="376"/>
      <c r="AD24" s="376"/>
      <c r="AE24" s="376"/>
      <c r="AF24" s="376"/>
      <c r="AG24" s="377"/>
      <c r="AH24" s="372">
        <v>139</v>
      </c>
      <c r="AI24" s="373"/>
      <c r="AJ24" s="373"/>
      <c r="AK24" s="373"/>
      <c r="AL24" s="374"/>
      <c r="AM24" s="372">
        <v>389617</v>
      </c>
      <c r="AN24" s="373"/>
      <c r="AO24" s="373"/>
      <c r="AP24" s="373"/>
      <c r="AQ24" s="373"/>
      <c r="AR24" s="374"/>
      <c r="AS24" s="372">
        <v>2803</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10229179</v>
      </c>
      <c r="BO24" s="420"/>
      <c r="BP24" s="420"/>
      <c r="BQ24" s="420"/>
      <c r="BR24" s="420"/>
      <c r="BS24" s="420"/>
      <c r="BT24" s="420"/>
      <c r="BU24" s="421"/>
      <c r="BV24" s="419">
        <v>10332958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5710</v>
      </c>
      <c r="R25" s="373"/>
      <c r="S25" s="373"/>
      <c r="T25" s="373"/>
      <c r="U25" s="373"/>
      <c r="V25" s="374"/>
      <c r="W25" s="462"/>
      <c r="X25" s="399"/>
      <c r="Y25" s="400"/>
      <c r="Z25" s="375" t="s">
        <v>175</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335714</v>
      </c>
      <c r="BO25" s="449"/>
      <c r="BP25" s="449"/>
      <c r="BQ25" s="449"/>
      <c r="BR25" s="449"/>
      <c r="BS25" s="449"/>
      <c r="BT25" s="449"/>
      <c r="BU25" s="450"/>
      <c r="BV25" s="448">
        <v>769502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5210</v>
      </c>
      <c r="R26" s="373"/>
      <c r="S26" s="373"/>
      <c r="T26" s="373"/>
      <c r="U26" s="373"/>
      <c r="V26" s="374"/>
      <c r="W26" s="462"/>
      <c r="X26" s="399"/>
      <c r="Y26" s="400"/>
      <c r="Z26" s="375" t="s">
        <v>178</v>
      </c>
      <c r="AA26" s="430"/>
      <c r="AB26" s="430"/>
      <c r="AC26" s="430"/>
      <c r="AD26" s="430"/>
      <c r="AE26" s="430"/>
      <c r="AF26" s="430"/>
      <c r="AG26" s="431"/>
      <c r="AH26" s="372">
        <v>4</v>
      </c>
      <c r="AI26" s="373"/>
      <c r="AJ26" s="373"/>
      <c r="AK26" s="373"/>
      <c r="AL26" s="374"/>
      <c r="AM26" s="372">
        <v>10100</v>
      </c>
      <c r="AN26" s="373"/>
      <c r="AO26" s="373"/>
      <c r="AP26" s="373"/>
      <c r="AQ26" s="373"/>
      <c r="AR26" s="374"/>
      <c r="AS26" s="372">
        <v>2525</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3160</v>
      </c>
      <c r="R27" s="373"/>
      <c r="S27" s="373"/>
      <c r="T27" s="373"/>
      <c r="U27" s="373"/>
      <c r="V27" s="374"/>
      <c r="W27" s="462"/>
      <c r="X27" s="399"/>
      <c r="Y27" s="400"/>
      <c r="Z27" s="375" t="s">
        <v>181</v>
      </c>
      <c r="AA27" s="376"/>
      <c r="AB27" s="376"/>
      <c r="AC27" s="376"/>
      <c r="AD27" s="376"/>
      <c r="AE27" s="376"/>
      <c r="AF27" s="376"/>
      <c r="AG27" s="377"/>
      <c r="AH27" s="372">
        <v>1</v>
      </c>
      <c r="AI27" s="373"/>
      <c r="AJ27" s="373"/>
      <c r="AK27" s="373"/>
      <c r="AL27" s="374"/>
      <c r="AM27" s="372" t="s">
        <v>182</v>
      </c>
      <c r="AN27" s="373"/>
      <c r="AO27" s="373"/>
      <c r="AP27" s="373"/>
      <c r="AQ27" s="373"/>
      <c r="AR27" s="374"/>
      <c r="AS27" s="372" t="s">
        <v>182</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139</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2690</v>
      </c>
      <c r="R28" s="373"/>
      <c r="S28" s="373"/>
      <c r="T28" s="373"/>
      <c r="U28" s="373"/>
      <c r="V28" s="374"/>
      <c r="W28" s="462"/>
      <c r="X28" s="399"/>
      <c r="Y28" s="400"/>
      <c r="Z28" s="375" t="s">
        <v>185</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2431638</v>
      </c>
      <c r="BO28" s="449"/>
      <c r="BP28" s="449"/>
      <c r="BQ28" s="449"/>
      <c r="BR28" s="449"/>
      <c r="BS28" s="449"/>
      <c r="BT28" s="449"/>
      <c r="BU28" s="450"/>
      <c r="BV28" s="448">
        <v>1818400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10</v>
      </c>
      <c r="M29" s="373"/>
      <c r="N29" s="373"/>
      <c r="O29" s="373"/>
      <c r="P29" s="374"/>
      <c r="Q29" s="372">
        <v>2450</v>
      </c>
      <c r="R29" s="373"/>
      <c r="S29" s="373"/>
      <c r="T29" s="373"/>
      <c r="U29" s="373"/>
      <c r="V29" s="374"/>
      <c r="W29" s="463"/>
      <c r="X29" s="464"/>
      <c r="Y29" s="465"/>
      <c r="Z29" s="375" t="s">
        <v>188</v>
      </c>
      <c r="AA29" s="376"/>
      <c r="AB29" s="376"/>
      <c r="AC29" s="376"/>
      <c r="AD29" s="376"/>
      <c r="AE29" s="376"/>
      <c r="AF29" s="376"/>
      <c r="AG29" s="377"/>
      <c r="AH29" s="372">
        <v>140</v>
      </c>
      <c r="AI29" s="373"/>
      <c r="AJ29" s="373"/>
      <c r="AK29" s="373"/>
      <c r="AL29" s="374"/>
      <c r="AM29" s="372">
        <v>393567</v>
      </c>
      <c r="AN29" s="373"/>
      <c r="AO29" s="373"/>
      <c r="AP29" s="373"/>
      <c r="AQ29" s="373"/>
      <c r="AR29" s="374"/>
      <c r="AS29" s="372">
        <v>2811</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10552</v>
      </c>
      <c r="BO29" s="420"/>
      <c r="BP29" s="420"/>
      <c r="BQ29" s="420"/>
      <c r="BR29" s="420"/>
      <c r="BS29" s="420"/>
      <c r="BT29" s="420"/>
      <c r="BU29" s="421"/>
      <c r="BV29" s="419">
        <v>10539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93.3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825803</v>
      </c>
      <c r="BO30" s="454"/>
      <c r="BP30" s="454"/>
      <c r="BQ30" s="454"/>
      <c r="BR30" s="454"/>
      <c r="BS30" s="454"/>
      <c r="BT30" s="454"/>
      <c r="BU30" s="455"/>
      <c r="BV30" s="453">
        <v>810482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港湾整備事業特別会計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小豆地区広域行政事務組合（一般会計）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土庄町土地開発公社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小豆地区広域行政事務組合（介護サービス事業）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（株）小豆島オリーブバス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宅地造成事業特別会計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香川県市町総合事務組合（一般会計）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（一財）小豆島北部みらい</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福祉サービス事業特別会計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伝法川防災溜池事業組合（一般会計）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香川県後期高齢者医療広域連合（一般会計）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香川県後期高齢者医療広域連合（後期高齢者医療事業）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小豆島中央病院企業団（病院事業）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香川県広域水道企業団（水道事業）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香川県広域水道企業団（工業用水道事業）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0TBEL/3d+bNH8+1FdNUivYQdEh8szUmo5E8CqBE2z5Q7uzh+jppTmOjPWFKSJvbm/la78Mb8LdGO3V4PymzLQ==" saltValue="yjULSpMuGsAsPL1ErUDu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1524899</v>
      </c>
      <c r="S5" s="677"/>
      <c r="T5" s="677"/>
      <c r="U5" s="677"/>
      <c r="V5" s="677"/>
      <c r="W5" s="677"/>
      <c r="X5" s="677"/>
      <c r="Y5" s="702"/>
      <c r="Z5" s="715">
        <v>14.3</v>
      </c>
      <c r="AA5" s="715"/>
      <c r="AB5" s="715"/>
      <c r="AC5" s="715"/>
      <c r="AD5" s="716">
        <v>1524899</v>
      </c>
      <c r="AE5" s="716"/>
      <c r="AF5" s="716"/>
      <c r="AG5" s="716"/>
      <c r="AH5" s="716"/>
      <c r="AI5" s="716"/>
      <c r="AJ5" s="716"/>
      <c r="AK5" s="716"/>
      <c r="AL5" s="703">
        <v>28.6</v>
      </c>
      <c r="AM5" s="685"/>
      <c r="AN5" s="685"/>
      <c r="AO5" s="704"/>
      <c r="AP5" s="679" t="s">
        <v>227</v>
      </c>
      <c r="AQ5" s="680"/>
      <c r="AR5" s="680"/>
      <c r="AS5" s="680"/>
      <c r="AT5" s="680"/>
      <c r="AU5" s="680"/>
      <c r="AV5" s="680"/>
      <c r="AW5" s="680"/>
      <c r="AX5" s="680"/>
      <c r="AY5" s="680"/>
      <c r="AZ5" s="680"/>
      <c r="BA5" s="680"/>
      <c r="BB5" s="680"/>
      <c r="BC5" s="680"/>
      <c r="BD5" s="680"/>
      <c r="BE5" s="680"/>
      <c r="BF5" s="681"/>
      <c r="BG5" s="621">
        <v>1508828</v>
      </c>
      <c r="BH5" s="622"/>
      <c r="BI5" s="622"/>
      <c r="BJ5" s="622"/>
      <c r="BK5" s="622"/>
      <c r="BL5" s="622"/>
      <c r="BM5" s="622"/>
      <c r="BN5" s="623"/>
      <c r="BO5" s="659">
        <v>98.9</v>
      </c>
      <c r="BP5" s="659"/>
      <c r="BQ5" s="659"/>
      <c r="BR5" s="659"/>
      <c r="BS5" s="660" t="s">
        <v>228</v>
      </c>
      <c r="BT5" s="660"/>
      <c r="BU5" s="660"/>
      <c r="BV5" s="660"/>
      <c r="BW5" s="660"/>
      <c r="BX5" s="660"/>
      <c r="BY5" s="660"/>
      <c r="BZ5" s="660"/>
      <c r="CA5" s="660"/>
      <c r="CB5" s="695"/>
      <c r="CD5" s="673" t="s">
        <v>222</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220</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61129</v>
      </c>
      <c r="S6" s="622"/>
      <c r="T6" s="622"/>
      <c r="U6" s="622"/>
      <c r="V6" s="622"/>
      <c r="W6" s="622"/>
      <c r="X6" s="622"/>
      <c r="Y6" s="623"/>
      <c r="Z6" s="659">
        <v>0.6</v>
      </c>
      <c r="AA6" s="659"/>
      <c r="AB6" s="659"/>
      <c r="AC6" s="659"/>
      <c r="AD6" s="660">
        <v>61129</v>
      </c>
      <c r="AE6" s="660"/>
      <c r="AF6" s="660"/>
      <c r="AG6" s="660"/>
      <c r="AH6" s="660"/>
      <c r="AI6" s="660"/>
      <c r="AJ6" s="660"/>
      <c r="AK6" s="660"/>
      <c r="AL6" s="624">
        <v>1.1000000000000001</v>
      </c>
      <c r="AM6" s="625"/>
      <c r="AN6" s="625"/>
      <c r="AO6" s="661"/>
      <c r="AP6" s="618" t="s">
        <v>233</v>
      </c>
      <c r="AQ6" s="619"/>
      <c r="AR6" s="619"/>
      <c r="AS6" s="619"/>
      <c r="AT6" s="619"/>
      <c r="AU6" s="619"/>
      <c r="AV6" s="619"/>
      <c r="AW6" s="619"/>
      <c r="AX6" s="619"/>
      <c r="AY6" s="619"/>
      <c r="AZ6" s="619"/>
      <c r="BA6" s="619"/>
      <c r="BB6" s="619"/>
      <c r="BC6" s="619"/>
      <c r="BD6" s="619"/>
      <c r="BE6" s="619"/>
      <c r="BF6" s="620"/>
      <c r="BG6" s="621">
        <v>1508828</v>
      </c>
      <c r="BH6" s="622"/>
      <c r="BI6" s="622"/>
      <c r="BJ6" s="622"/>
      <c r="BK6" s="622"/>
      <c r="BL6" s="622"/>
      <c r="BM6" s="622"/>
      <c r="BN6" s="623"/>
      <c r="BO6" s="659">
        <v>98.9</v>
      </c>
      <c r="BP6" s="659"/>
      <c r="BQ6" s="659"/>
      <c r="BR6" s="659"/>
      <c r="BS6" s="660" t="s">
        <v>139</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78545</v>
      </c>
      <c r="CS6" s="622"/>
      <c r="CT6" s="622"/>
      <c r="CU6" s="622"/>
      <c r="CV6" s="622"/>
      <c r="CW6" s="622"/>
      <c r="CX6" s="622"/>
      <c r="CY6" s="623"/>
      <c r="CZ6" s="703">
        <v>0.8</v>
      </c>
      <c r="DA6" s="685"/>
      <c r="DB6" s="685"/>
      <c r="DC6" s="705"/>
      <c r="DD6" s="627" t="s">
        <v>139</v>
      </c>
      <c r="DE6" s="622"/>
      <c r="DF6" s="622"/>
      <c r="DG6" s="622"/>
      <c r="DH6" s="622"/>
      <c r="DI6" s="622"/>
      <c r="DJ6" s="622"/>
      <c r="DK6" s="622"/>
      <c r="DL6" s="622"/>
      <c r="DM6" s="622"/>
      <c r="DN6" s="622"/>
      <c r="DO6" s="622"/>
      <c r="DP6" s="623"/>
      <c r="DQ6" s="627">
        <v>78523</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1002</v>
      </c>
      <c r="S7" s="622"/>
      <c r="T7" s="622"/>
      <c r="U7" s="622"/>
      <c r="V7" s="622"/>
      <c r="W7" s="622"/>
      <c r="X7" s="622"/>
      <c r="Y7" s="623"/>
      <c r="Z7" s="659">
        <v>0</v>
      </c>
      <c r="AA7" s="659"/>
      <c r="AB7" s="659"/>
      <c r="AC7" s="659"/>
      <c r="AD7" s="660">
        <v>1002</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651948</v>
      </c>
      <c r="BH7" s="622"/>
      <c r="BI7" s="622"/>
      <c r="BJ7" s="622"/>
      <c r="BK7" s="622"/>
      <c r="BL7" s="622"/>
      <c r="BM7" s="622"/>
      <c r="BN7" s="623"/>
      <c r="BO7" s="659">
        <v>42.8</v>
      </c>
      <c r="BP7" s="659"/>
      <c r="BQ7" s="659"/>
      <c r="BR7" s="659"/>
      <c r="BS7" s="660" t="s">
        <v>131</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1499473</v>
      </c>
      <c r="CS7" s="622"/>
      <c r="CT7" s="622"/>
      <c r="CU7" s="622"/>
      <c r="CV7" s="622"/>
      <c r="CW7" s="622"/>
      <c r="CX7" s="622"/>
      <c r="CY7" s="623"/>
      <c r="CZ7" s="659">
        <v>15.4</v>
      </c>
      <c r="DA7" s="659"/>
      <c r="DB7" s="659"/>
      <c r="DC7" s="659"/>
      <c r="DD7" s="627">
        <v>91952</v>
      </c>
      <c r="DE7" s="622"/>
      <c r="DF7" s="622"/>
      <c r="DG7" s="622"/>
      <c r="DH7" s="622"/>
      <c r="DI7" s="622"/>
      <c r="DJ7" s="622"/>
      <c r="DK7" s="622"/>
      <c r="DL7" s="622"/>
      <c r="DM7" s="622"/>
      <c r="DN7" s="622"/>
      <c r="DO7" s="622"/>
      <c r="DP7" s="623"/>
      <c r="DQ7" s="627">
        <v>1006285</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10014</v>
      </c>
      <c r="S8" s="622"/>
      <c r="T8" s="622"/>
      <c r="U8" s="622"/>
      <c r="V8" s="622"/>
      <c r="W8" s="622"/>
      <c r="X8" s="622"/>
      <c r="Y8" s="623"/>
      <c r="Z8" s="659">
        <v>0.1</v>
      </c>
      <c r="AA8" s="659"/>
      <c r="AB8" s="659"/>
      <c r="AC8" s="659"/>
      <c r="AD8" s="660">
        <v>10014</v>
      </c>
      <c r="AE8" s="660"/>
      <c r="AF8" s="660"/>
      <c r="AG8" s="660"/>
      <c r="AH8" s="660"/>
      <c r="AI8" s="660"/>
      <c r="AJ8" s="660"/>
      <c r="AK8" s="660"/>
      <c r="AL8" s="624">
        <v>0.2</v>
      </c>
      <c r="AM8" s="625"/>
      <c r="AN8" s="625"/>
      <c r="AO8" s="661"/>
      <c r="AP8" s="618" t="s">
        <v>239</v>
      </c>
      <c r="AQ8" s="619"/>
      <c r="AR8" s="619"/>
      <c r="AS8" s="619"/>
      <c r="AT8" s="619"/>
      <c r="AU8" s="619"/>
      <c r="AV8" s="619"/>
      <c r="AW8" s="619"/>
      <c r="AX8" s="619"/>
      <c r="AY8" s="619"/>
      <c r="AZ8" s="619"/>
      <c r="BA8" s="619"/>
      <c r="BB8" s="619"/>
      <c r="BC8" s="619"/>
      <c r="BD8" s="619"/>
      <c r="BE8" s="619"/>
      <c r="BF8" s="620"/>
      <c r="BG8" s="621">
        <v>23736</v>
      </c>
      <c r="BH8" s="622"/>
      <c r="BI8" s="622"/>
      <c r="BJ8" s="622"/>
      <c r="BK8" s="622"/>
      <c r="BL8" s="622"/>
      <c r="BM8" s="622"/>
      <c r="BN8" s="623"/>
      <c r="BO8" s="659">
        <v>1.6</v>
      </c>
      <c r="BP8" s="659"/>
      <c r="BQ8" s="659"/>
      <c r="BR8" s="659"/>
      <c r="BS8" s="660" t="s">
        <v>131</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2339005</v>
      </c>
      <c r="CS8" s="622"/>
      <c r="CT8" s="622"/>
      <c r="CU8" s="622"/>
      <c r="CV8" s="622"/>
      <c r="CW8" s="622"/>
      <c r="CX8" s="622"/>
      <c r="CY8" s="623"/>
      <c r="CZ8" s="659">
        <v>24</v>
      </c>
      <c r="DA8" s="659"/>
      <c r="DB8" s="659"/>
      <c r="DC8" s="659"/>
      <c r="DD8" s="627">
        <v>66947</v>
      </c>
      <c r="DE8" s="622"/>
      <c r="DF8" s="622"/>
      <c r="DG8" s="622"/>
      <c r="DH8" s="622"/>
      <c r="DI8" s="622"/>
      <c r="DJ8" s="622"/>
      <c r="DK8" s="622"/>
      <c r="DL8" s="622"/>
      <c r="DM8" s="622"/>
      <c r="DN8" s="622"/>
      <c r="DO8" s="622"/>
      <c r="DP8" s="623"/>
      <c r="DQ8" s="627">
        <v>1358952</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6817</v>
      </c>
      <c r="S9" s="622"/>
      <c r="T9" s="622"/>
      <c r="U9" s="622"/>
      <c r="V9" s="622"/>
      <c r="W9" s="622"/>
      <c r="X9" s="622"/>
      <c r="Y9" s="623"/>
      <c r="Z9" s="659">
        <v>0.1</v>
      </c>
      <c r="AA9" s="659"/>
      <c r="AB9" s="659"/>
      <c r="AC9" s="659"/>
      <c r="AD9" s="660">
        <v>6817</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495141</v>
      </c>
      <c r="BH9" s="622"/>
      <c r="BI9" s="622"/>
      <c r="BJ9" s="622"/>
      <c r="BK9" s="622"/>
      <c r="BL9" s="622"/>
      <c r="BM9" s="622"/>
      <c r="BN9" s="623"/>
      <c r="BO9" s="659">
        <v>32.5</v>
      </c>
      <c r="BP9" s="659"/>
      <c r="BQ9" s="659"/>
      <c r="BR9" s="659"/>
      <c r="BS9" s="660" t="s">
        <v>139</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1492359</v>
      </c>
      <c r="CS9" s="622"/>
      <c r="CT9" s="622"/>
      <c r="CU9" s="622"/>
      <c r="CV9" s="622"/>
      <c r="CW9" s="622"/>
      <c r="CX9" s="622"/>
      <c r="CY9" s="623"/>
      <c r="CZ9" s="659">
        <v>15.3</v>
      </c>
      <c r="DA9" s="659"/>
      <c r="DB9" s="659"/>
      <c r="DC9" s="659"/>
      <c r="DD9" s="627">
        <v>264063</v>
      </c>
      <c r="DE9" s="622"/>
      <c r="DF9" s="622"/>
      <c r="DG9" s="622"/>
      <c r="DH9" s="622"/>
      <c r="DI9" s="622"/>
      <c r="DJ9" s="622"/>
      <c r="DK9" s="622"/>
      <c r="DL9" s="622"/>
      <c r="DM9" s="622"/>
      <c r="DN9" s="622"/>
      <c r="DO9" s="622"/>
      <c r="DP9" s="623"/>
      <c r="DQ9" s="627">
        <v>928828</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139</v>
      </c>
      <c r="AA10" s="659"/>
      <c r="AB10" s="659"/>
      <c r="AC10" s="659"/>
      <c r="AD10" s="660" t="s">
        <v>228</v>
      </c>
      <c r="AE10" s="660"/>
      <c r="AF10" s="660"/>
      <c r="AG10" s="660"/>
      <c r="AH10" s="660"/>
      <c r="AI10" s="660"/>
      <c r="AJ10" s="660"/>
      <c r="AK10" s="660"/>
      <c r="AL10" s="624" t="s">
        <v>131</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55482</v>
      </c>
      <c r="BH10" s="622"/>
      <c r="BI10" s="622"/>
      <c r="BJ10" s="622"/>
      <c r="BK10" s="622"/>
      <c r="BL10" s="622"/>
      <c r="BM10" s="622"/>
      <c r="BN10" s="623"/>
      <c r="BO10" s="659">
        <v>3.6</v>
      </c>
      <c r="BP10" s="659"/>
      <c r="BQ10" s="659"/>
      <c r="BR10" s="659"/>
      <c r="BS10" s="660" t="s">
        <v>131</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v>30101</v>
      </c>
      <c r="CS10" s="622"/>
      <c r="CT10" s="622"/>
      <c r="CU10" s="622"/>
      <c r="CV10" s="622"/>
      <c r="CW10" s="622"/>
      <c r="CX10" s="622"/>
      <c r="CY10" s="623"/>
      <c r="CZ10" s="659">
        <v>0.3</v>
      </c>
      <c r="DA10" s="659"/>
      <c r="DB10" s="659"/>
      <c r="DC10" s="659"/>
      <c r="DD10" s="627" t="s">
        <v>139</v>
      </c>
      <c r="DE10" s="622"/>
      <c r="DF10" s="622"/>
      <c r="DG10" s="622"/>
      <c r="DH10" s="622"/>
      <c r="DI10" s="622"/>
      <c r="DJ10" s="622"/>
      <c r="DK10" s="622"/>
      <c r="DL10" s="622"/>
      <c r="DM10" s="622"/>
      <c r="DN10" s="622"/>
      <c r="DO10" s="622"/>
      <c r="DP10" s="623"/>
      <c r="DQ10" s="627">
        <v>76</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333761</v>
      </c>
      <c r="S11" s="622"/>
      <c r="T11" s="622"/>
      <c r="U11" s="622"/>
      <c r="V11" s="622"/>
      <c r="W11" s="622"/>
      <c r="X11" s="622"/>
      <c r="Y11" s="623"/>
      <c r="Z11" s="624">
        <v>3.1</v>
      </c>
      <c r="AA11" s="625"/>
      <c r="AB11" s="625"/>
      <c r="AC11" s="626"/>
      <c r="AD11" s="627">
        <v>333761</v>
      </c>
      <c r="AE11" s="622"/>
      <c r="AF11" s="622"/>
      <c r="AG11" s="622"/>
      <c r="AH11" s="622"/>
      <c r="AI11" s="622"/>
      <c r="AJ11" s="622"/>
      <c r="AK11" s="623"/>
      <c r="AL11" s="624">
        <v>6.3</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77589</v>
      </c>
      <c r="BH11" s="622"/>
      <c r="BI11" s="622"/>
      <c r="BJ11" s="622"/>
      <c r="BK11" s="622"/>
      <c r="BL11" s="622"/>
      <c r="BM11" s="622"/>
      <c r="BN11" s="623"/>
      <c r="BO11" s="659">
        <v>5.0999999999999996</v>
      </c>
      <c r="BP11" s="659"/>
      <c r="BQ11" s="659"/>
      <c r="BR11" s="659"/>
      <c r="BS11" s="660" t="s">
        <v>139</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289267</v>
      </c>
      <c r="CS11" s="622"/>
      <c r="CT11" s="622"/>
      <c r="CU11" s="622"/>
      <c r="CV11" s="622"/>
      <c r="CW11" s="622"/>
      <c r="CX11" s="622"/>
      <c r="CY11" s="623"/>
      <c r="CZ11" s="659">
        <v>3</v>
      </c>
      <c r="DA11" s="659"/>
      <c r="DB11" s="659"/>
      <c r="DC11" s="659"/>
      <c r="DD11" s="627">
        <v>85070</v>
      </c>
      <c r="DE11" s="622"/>
      <c r="DF11" s="622"/>
      <c r="DG11" s="622"/>
      <c r="DH11" s="622"/>
      <c r="DI11" s="622"/>
      <c r="DJ11" s="622"/>
      <c r="DK11" s="622"/>
      <c r="DL11" s="622"/>
      <c r="DM11" s="622"/>
      <c r="DN11" s="622"/>
      <c r="DO11" s="622"/>
      <c r="DP11" s="623"/>
      <c r="DQ11" s="627">
        <v>171150</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139</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131</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686309</v>
      </c>
      <c r="BH12" s="622"/>
      <c r="BI12" s="622"/>
      <c r="BJ12" s="622"/>
      <c r="BK12" s="622"/>
      <c r="BL12" s="622"/>
      <c r="BM12" s="622"/>
      <c r="BN12" s="623"/>
      <c r="BO12" s="659">
        <v>45</v>
      </c>
      <c r="BP12" s="659"/>
      <c r="BQ12" s="659"/>
      <c r="BR12" s="659"/>
      <c r="BS12" s="660" t="s">
        <v>131</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312250</v>
      </c>
      <c r="CS12" s="622"/>
      <c r="CT12" s="622"/>
      <c r="CU12" s="622"/>
      <c r="CV12" s="622"/>
      <c r="CW12" s="622"/>
      <c r="CX12" s="622"/>
      <c r="CY12" s="623"/>
      <c r="CZ12" s="659">
        <v>3.2</v>
      </c>
      <c r="DA12" s="659"/>
      <c r="DB12" s="659"/>
      <c r="DC12" s="659"/>
      <c r="DD12" s="627">
        <v>1682</v>
      </c>
      <c r="DE12" s="622"/>
      <c r="DF12" s="622"/>
      <c r="DG12" s="622"/>
      <c r="DH12" s="622"/>
      <c r="DI12" s="622"/>
      <c r="DJ12" s="622"/>
      <c r="DK12" s="622"/>
      <c r="DL12" s="622"/>
      <c r="DM12" s="622"/>
      <c r="DN12" s="622"/>
      <c r="DO12" s="622"/>
      <c r="DP12" s="623"/>
      <c r="DQ12" s="627">
        <v>167755</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139</v>
      </c>
      <c r="AA13" s="659"/>
      <c r="AB13" s="659"/>
      <c r="AC13" s="659"/>
      <c r="AD13" s="660" t="s">
        <v>131</v>
      </c>
      <c r="AE13" s="660"/>
      <c r="AF13" s="660"/>
      <c r="AG13" s="660"/>
      <c r="AH13" s="660"/>
      <c r="AI13" s="660"/>
      <c r="AJ13" s="660"/>
      <c r="AK13" s="660"/>
      <c r="AL13" s="624" t="s">
        <v>245</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685200</v>
      </c>
      <c r="BH13" s="622"/>
      <c r="BI13" s="622"/>
      <c r="BJ13" s="622"/>
      <c r="BK13" s="622"/>
      <c r="BL13" s="622"/>
      <c r="BM13" s="622"/>
      <c r="BN13" s="623"/>
      <c r="BO13" s="659">
        <v>44.9</v>
      </c>
      <c r="BP13" s="659"/>
      <c r="BQ13" s="659"/>
      <c r="BR13" s="659"/>
      <c r="BS13" s="660" t="s">
        <v>228</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1313702</v>
      </c>
      <c r="CS13" s="622"/>
      <c r="CT13" s="622"/>
      <c r="CU13" s="622"/>
      <c r="CV13" s="622"/>
      <c r="CW13" s="622"/>
      <c r="CX13" s="622"/>
      <c r="CY13" s="623"/>
      <c r="CZ13" s="659">
        <v>13.5</v>
      </c>
      <c r="DA13" s="659"/>
      <c r="DB13" s="659"/>
      <c r="DC13" s="659"/>
      <c r="DD13" s="627">
        <v>1147713</v>
      </c>
      <c r="DE13" s="622"/>
      <c r="DF13" s="622"/>
      <c r="DG13" s="622"/>
      <c r="DH13" s="622"/>
      <c r="DI13" s="622"/>
      <c r="DJ13" s="622"/>
      <c r="DK13" s="622"/>
      <c r="DL13" s="622"/>
      <c r="DM13" s="622"/>
      <c r="DN13" s="622"/>
      <c r="DO13" s="622"/>
      <c r="DP13" s="623"/>
      <c r="DQ13" s="627">
        <v>208240</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186</v>
      </c>
      <c r="S14" s="622"/>
      <c r="T14" s="622"/>
      <c r="U14" s="622"/>
      <c r="V14" s="622"/>
      <c r="W14" s="622"/>
      <c r="X14" s="622"/>
      <c r="Y14" s="623"/>
      <c r="Z14" s="659">
        <v>0</v>
      </c>
      <c r="AA14" s="659"/>
      <c r="AB14" s="659"/>
      <c r="AC14" s="659"/>
      <c r="AD14" s="660">
        <v>186</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70740</v>
      </c>
      <c r="BH14" s="622"/>
      <c r="BI14" s="622"/>
      <c r="BJ14" s="622"/>
      <c r="BK14" s="622"/>
      <c r="BL14" s="622"/>
      <c r="BM14" s="622"/>
      <c r="BN14" s="623"/>
      <c r="BO14" s="659">
        <v>4.5999999999999996</v>
      </c>
      <c r="BP14" s="659"/>
      <c r="BQ14" s="659"/>
      <c r="BR14" s="659"/>
      <c r="BS14" s="660" t="s">
        <v>228</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439769</v>
      </c>
      <c r="CS14" s="622"/>
      <c r="CT14" s="622"/>
      <c r="CU14" s="622"/>
      <c r="CV14" s="622"/>
      <c r="CW14" s="622"/>
      <c r="CX14" s="622"/>
      <c r="CY14" s="623"/>
      <c r="CZ14" s="659">
        <v>4.5</v>
      </c>
      <c r="DA14" s="659"/>
      <c r="DB14" s="659"/>
      <c r="DC14" s="659"/>
      <c r="DD14" s="627">
        <v>3038</v>
      </c>
      <c r="DE14" s="622"/>
      <c r="DF14" s="622"/>
      <c r="DG14" s="622"/>
      <c r="DH14" s="622"/>
      <c r="DI14" s="622"/>
      <c r="DJ14" s="622"/>
      <c r="DK14" s="622"/>
      <c r="DL14" s="622"/>
      <c r="DM14" s="622"/>
      <c r="DN14" s="622"/>
      <c r="DO14" s="622"/>
      <c r="DP14" s="623"/>
      <c r="DQ14" s="627">
        <v>389468</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228</v>
      </c>
      <c r="AA15" s="659"/>
      <c r="AB15" s="659"/>
      <c r="AC15" s="659"/>
      <c r="AD15" s="660" t="s">
        <v>139</v>
      </c>
      <c r="AE15" s="660"/>
      <c r="AF15" s="660"/>
      <c r="AG15" s="660"/>
      <c r="AH15" s="660"/>
      <c r="AI15" s="660"/>
      <c r="AJ15" s="660"/>
      <c r="AK15" s="660"/>
      <c r="AL15" s="624" t="s">
        <v>131</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99831</v>
      </c>
      <c r="BH15" s="622"/>
      <c r="BI15" s="622"/>
      <c r="BJ15" s="622"/>
      <c r="BK15" s="622"/>
      <c r="BL15" s="622"/>
      <c r="BM15" s="622"/>
      <c r="BN15" s="623"/>
      <c r="BO15" s="659">
        <v>6.5</v>
      </c>
      <c r="BP15" s="659"/>
      <c r="BQ15" s="659"/>
      <c r="BR15" s="659"/>
      <c r="BS15" s="660" t="s">
        <v>139</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756509</v>
      </c>
      <c r="CS15" s="622"/>
      <c r="CT15" s="622"/>
      <c r="CU15" s="622"/>
      <c r="CV15" s="622"/>
      <c r="CW15" s="622"/>
      <c r="CX15" s="622"/>
      <c r="CY15" s="623"/>
      <c r="CZ15" s="659">
        <v>7.8</v>
      </c>
      <c r="DA15" s="659"/>
      <c r="DB15" s="659"/>
      <c r="DC15" s="659"/>
      <c r="DD15" s="627">
        <v>66771</v>
      </c>
      <c r="DE15" s="622"/>
      <c r="DF15" s="622"/>
      <c r="DG15" s="622"/>
      <c r="DH15" s="622"/>
      <c r="DI15" s="622"/>
      <c r="DJ15" s="622"/>
      <c r="DK15" s="622"/>
      <c r="DL15" s="622"/>
      <c r="DM15" s="622"/>
      <c r="DN15" s="622"/>
      <c r="DO15" s="622"/>
      <c r="DP15" s="623"/>
      <c r="DQ15" s="627">
        <v>490458</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6452</v>
      </c>
      <c r="S16" s="622"/>
      <c r="T16" s="622"/>
      <c r="U16" s="622"/>
      <c r="V16" s="622"/>
      <c r="W16" s="622"/>
      <c r="X16" s="622"/>
      <c r="Y16" s="623"/>
      <c r="Z16" s="659">
        <v>0.1</v>
      </c>
      <c r="AA16" s="659"/>
      <c r="AB16" s="659"/>
      <c r="AC16" s="659"/>
      <c r="AD16" s="660">
        <v>6452</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59" t="s">
        <v>131</v>
      </c>
      <c r="BP16" s="659"/>
      <c r="BQ16" s="659"/>
      <c r="BR16" s="659"/>
      <c r="BS16" s="660" t="s">
        <v>139</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2125</v>
      </c>
      <c r="CS16" s="622"/>
      <c r="CT16" s="622"/>
      <c r="CU16" s="622"/>
      <c r="CV16" s="622"/>
      <c r="CW16" s="622"/>
      <c r="CX16" s="622"/>
      <c r="CY16" s="623"/>
      <c r="CZ16" s="659">
        <v>0</v>
      </c>
      <c r="DA16" s="659"/>
      <c r="DB16" s="659"/>
      <c r="DC16" s="659"/>
      <c r="DD16" s="627" t="s">
        <v>139</v>
      </c>
      <c r="DE16" s="622"/>
      <c r="DF16" s="622"/>
      <c r="DG16" s="622"/>
      <c r="DH16" s="622"/>
      <c r="DI16" s="622"/>
      <c r="DJ16" s="622"/>
      <c r="DK16" s="622"/>
      <c r="DL16" s="622"/>
      <c r="DM16" s="622"/>
      <c r="DN16" s="622"/>
      <c r="DO16" s="622"/>
      <c r="DP16" s="623"/>
      <c r="DQ16" s="627">
        <v>1748</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30792</v>
      </c>
      <c r="S17" s="622"/>
      <c r="T17" s="622"/>
      <c r="U17" s="622"/>
      <c r="V17" s="622"/>
      <c r="W17" s="622"/>
      <c r="X17" s="622"/>
      <c r="Y17" s="623"/>
      <c r="Z17" s="659">
        <v>0.3</v>
      </c>
      <c r="AA17" s="659"/>
      <c r="AB17" s="659"/>
      <c r="AC17" s="659"/>
      <c r="AD17" s="660">
        <v>30792</v>
      </c>
      <c r="AE17" s="660"/>
      <c r="AF17" s="660"/>
      <c r="AG17" s="660"/>
      <c r="AH17" s="660"/>
      <c r="AI17" s="660"/>
      <c r="AJ17" s="660"/>
      <c r="AK17" s="660"/>
      <c r="AL17" s="624">
        <v>0.6</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139</v>
      </c>
      <c r="BP17" s="659"/>
      <c r="BQ17" s="659"/>
      <c r="BR17" s="659"/>
      <c r="BS17" s="660" t="s">
        <v>131</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1202521</v>
      </c>
      <c r="CS17" s="622"/>
      <c r="CT17" s="622"/>
      <c r="CU17" s="622"/>
      <c r="CV17" s="622"/>
      <c r="CW17" s="622"/>
      <c r="CX17" s="622"/>
      <c r="CY17" s="623"/>
      <c r="CZ17" s="659">
        <v>12.3</v>
      </c>
      <c r="DA17" s="659"/>
      <c r="DB17" s="659"/>
      <c r="DC17" s="659"/>
      <c r="DD17" s="627" t="s">
        <v>139</v>
      </c>
      <c r="DE17" s="622"/>
      <c r="DF17" s="622"/>
      <c r="DG17" s="622"/>
      <c r="DH17" s="622"/>
      <c r="DI17" s="622"/>
      <c r="DJ17" s="622"/>
      <c r="DK17" s="622"/>
      <c r="DL17" s="622"/>
      <c r="DM17" s="622"/>
      <c r="DN17" s="622"/>
      <c r="DO17" s="622"/>
      <c r="DP17" s="623"/>
      <c r="DQ17" s="627">
        <v>1174239</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4291</v>
      </c>
      <c r="S18" s="622"/>
      <c r="T18" s="622"/>
      <c r="U18" s="622"/>
      <c r="V18" s="622"/>
      <c r="W18" s="622"/>
      <c r="X18" s="622"/>
      <c r="Y18" s="623"/>
      <c r="Z18" s="659">
        <v>0</v>
      </c>
      <c r="AA18" s="659"/>
      <c r="AB18" s="659"/>
      <c r="AC18" s="659"/>
      <c r="AD18" s="660">
        <v>4291</v>
      </c>
      <c r="AE18" s="660"/>
      <c r="AF18" s="660"/>
      <c r="AG18" s="660"/>
      <c r="AH18" s="660"/>
      <c r="AI18" s="660"/>
      <c r="AJ18" s="660"/>
      <c r="AK18" s="660"/>
      <c r="AL18" s="624">
        <v>0.1</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139</v>
      </c>
      <c r="BH18" s="622"/>
      <c r="BI18" s="622"/>
      <c r="BJ18" s="622"/>
      <c r="BK18" s="622"/>
      <c r="BL18" s="622"/>
      <c r="BM18" s="622"/>
      <c r="BN18" s="623"/>
      <c r="BO18" s="659" t="s">
        <v>139</v>
      </c>
      <c r="BP18" s="659"/>
      <c r="BQ18" s="659"/>
      <c r="BR18" s="659"/>
      <c r="BS18" s="660" t="s">
        <v>139</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228</v>
      </c>
      <c r="CS18" s="622"/>
      <c r="CT18" s="622"/>
      <c r="CU18" s="622"/>
      <c r="CV18" s="622"/>
      <c r="CW18" s="622"/>
      <c r="CX18" s="622"/>
      <c r="CY18" s="623"/>
      <c r="CZ18" s="659" t="s">
        <v>139</v>
      </c>
      <c r="DA18" s="659"/>
      <c r="DB18" s="659"/>
      <c r="DC18" s="659"/>
      <c r="DD18" s="627" t="s">
        <v>139</v>
      </c>
      <c r="DE18" s="622"/>
      <c r="DF18" s="622"/>
      <c r="DG18" s="622"/>
      <c r="DH18" s="622"/>
      <c r="DI18" s="622"/>
      <c r="DJ18" s="622"/>
      <c r="DK18" s="622"/>
      <c r="DL18" s="622"/>
      <c r="DM18" s="622"/>
      <c r="DN18" s="622"/>
      <c r="DO18" s="622"/>
      <c r="DP18" s="623"/>
      <c r="DQ18" s="627" t="s">
        <v>228</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4291</v>
      </c>
      <c r="S19" s="622"/>
      <c r="T19" s="622"/>
      <c r="U19" s="622"/>
      <c r="V19" s="622"/>
      <c r="W19" s="622"/>
      <c r="X19" s="622"/>
      <c r="Y19" s="623"/>
      <c r="Z19" s="659">
        <v>0</v>
      </c>
      <c r="AA19" s="659"/>
      <c r="AB19" s="659"/>
      <c r="AC19" s="659"/>
      <c r="AD19" s="660">
        <v>4291</v>
      </c>
      <c r="AE19" s="660"/>
      <c r="AF19" s="660"/>
      <c r="AG19" s="660"/>
      <c r="AH19" s="660"/>
      <c r="AI19" s="660"/>
      <c r="AJ19" s="660"/>
      <c r="AK19" s="660"/>
      <c r="AL19" s="624">
        <v>0.1</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16071</v>
      </c>
      <c r="BH19" s="622"/>
      <c r="BI19" s="622"/>
      <c r="BJ19" s="622"/>
      <c r="BK19" s="622"/>
      <c r="BL19" s="622"/>
      <c r="BM19" s="622"/>
      <c r="BN19" s="623"/>
      <c r="BO19" s="659">
        <v>1.1000000000000001</v>
      </c>
      <c r="BP19" s="659"/>
      <c r="BQ19" s="659"/>
      <c r="BR19" s="659"/>
      <c r="BS19" s="660" t="s">
        <v>139</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139</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t="s">
        <v>139</v>
      </c>
      <c r="S20" s="622"/>
      <c r="T20" s="622"/>
      <c r="U20" s="622"/>
      <c r="V20" s="622"/>
      <c r="W20" s="622"/>
      <c r="X20" s="622"/>
      <c r="Y20" s="623"/>
      <c r="Z20" s="659" t="s">
        <v>131</v>
      </c>
      <c r="AA20" s="659"/>
      <c r="AB20" s="659"/>
      <c r="AC20" s="659"/>
      <c r="AD20" s="660" t="s">
        <v>139</v>
      </c>
      <c r="AE20" s="660"/>
      <c r="AF20" s="660"/>
      <c r="AG20" s="660"/>
      <c r="AH20" s="660"/>
      <c r="AI20" s="660"/>
      <c r="AJ20" s="660"/>
      <c r="AK20" s="660"/>
      <c r="AL20" s="624" t="s">
        <v>228</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16071</v>
      </c>
      <c r="BH20" s="622"/>
      <c r="BI20" s="622"/>
      <c r="BJ20" s="622"/>
      <c r="BK20" s="622"/>
      <c r="BL20" s="622"/>
      <c r="BM20" s="622"/>
      <c r="BN20" s="623"/>
      <c r="BO20" s="659">
        <v>1.1000000000000001</v>
      </c>
      <c r="BP20" s="659"/>
      <c r="BQ20" s="659"/>
      <c r="BR20" s="659"/>
      <c r="BS20" s="660" t="s">
        <v>139</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9755626</v>
      </c>
      <c r="CS20" s="622"/>
      <c r="CT20" s="622"/>
      <c r="CU20" s="622"/>
      <c r="CV20" s="622"/>
      <c r="CW20" s="622"/>
      <c r="CX20" s="622"/>
      <c r="CY20" s="623"/>
      <c r="CZ20" s="659">
        <v>100</v>
      </c>
      <c r="DA20" s="659"/>
      <c r="DB20" s="659"/>
      <c r="DC20" s="659"/>
      <c r="DD20" s="627">
        <v>1727236</v>
      </c>
      <c r="DE20" s="622"/>
      <c r="DF20" s="622"/>
      <c r="DG20" s="622"/>
      <c r="DH20" s="622"/>
      <c r="DI20" s="622"/>
      <c r="DJ20" s="622"/>
      <c r="DK20" s="622"/>
      <c r="DL20" s="622"/>
      <c r="DM20" s="622"/>
      <c r="DN20" s="622"/>
      <c r="DO20" s="622"/>
      <c r="DP20" s="623"/>
      <c r="DQ20" s="627">
        <v>5975722</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3796331</v>
      </c>
      <c r="S21" s="622"/>
      <c r="T21" s="622"/>
      <c r="U21" s="622"/>
      <c r="V21" s="622"/>
      <c r="W21" s="622"/>
      <c r="X21" s="622"/>
      <c r="Y21" s="623"/>
      <c r="Z21" s="659">
        <v>35.6</v>
      </c>
      <c r="AA21" s="659"/>
      <c r="AB21" s="659"/>
      <c r="AC21" s="659"/>
      <c r="AD21" s="660">
        <v>3343738</v>
      </c>
      <c r="AE21" s="660"/>
      <c r="AF21" s="660"/>
      <c r="AG21" s="660"/>
      <c r="AH21" s="660"/>
      <c r="AI21" s="660"/>
      <c r="AJ21" s="660"/>
      <c r="AK21" s="660"/>
      <c r="AL21" s="624">
        <v>62.8</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16071</v>
      </c>
      <c r="BH21" s="622"/>
      <c r="BI21" s="622"/>
      <c r="BJ21" s="622"/>
      <c r="BK21" s="622"/>
      <c r="BL21" s="622"/>
      <c r="BM21" s="622"/>
      <c r="BN21" s="623"/>
      <c r="BO21" s="659">
        <v>1.1000000000000001</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3343738</v>
      </c>
      <c r="S22" s="622"/>
      <c r="T22" s="622"/>
      <c r="U22" s="622"/>
      <c r="V22" s="622"/>
      <c r="W22" s="622"/>
      <c r="X22" s="622"/>
      <c r="Y22" s="623"/>
      <c r="Z22" s="659">
        <v>31.4</v>
      </c>
      <c r="AA22" s="659"/>
      <c r="AB22" s="659"/>
      <c r="AC22" s="659"/>
      <c r="AD22" s="660">
        <v>3343738</v>
      </c>
      <c r="AE22" s="660"/>
      <c r="AF22" s="660"/>
      <c r="AG22" s="660"/>
      <c r="AH22" s="660"/>
      <c r="AI22" s="660"/>
      <c r="AJ22" s="660"/>
      <c r="AK22" s="660"/>
      <c r="AL22" s="624">
        <v>62.8</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228</v>
      </c>
      <c r="BH22" s="622"/>
      <c r="BI22" s="622"/>
      <c r="BJ22" s="622"/>
      <c r="BK22" s="622"/>
      <c r="BL22" s="622"/>
      <c r="BM22" s="622"/>
      <c r="BN22" s="623"/>
      <c r="BO22" s="659" t="s">
        <v>131</v>
      </c>
      <c r="BP22" s="659"/>
      <c r="BQ22" s="659"/>
      <c r="BR22" s="659"/>
      <c r="BS22" s="660" t="s">
        <v>139</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452593</v>
      </c>
      <c r="S23" s="622"/>
      <c r="T23" s="622"/>
      <c r="U23" s="622"/>
      <c r="V23" s="622"/>
      <c r="W23" s="622"/>
      <c r="X23" s="622"/>
      <c r="Y23" s="623"/>
      <c r="Z23" s="659">
        <v>4.2</v>
      </c>
      <c r="AA23" s="659"/>
      <c r="AB23" s="659"/>
      <c r="AC23" s="659"/>
      <c r="AD23" s="660" t="s">
        <v>131</v>
      </c>
      <c r="AE23" s="660"/>
      <c r="AF23" s="660"/>
      <c r="AG23" s="660"/>
      <c r="AH23" s="660"/>
      <c r="AI23" s="660"/>
      <c r="AJ23" s="660"/>
      <c r="AK23" s="660"/>
      <c r="AL23" s="624" t="s">
        <v>245</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139</v>
      </c>
      <c r="BH23" s="622"/>
      <c r="BI23" s="622"/>
      <c r="BJ23" s="622"/>
      <c r="BK23" s="622"/>
      <c r="BL23" s="622"/>
      <c r="BM23" s="622"/>
      <c r="BN23" s="623"/>
      <c r="BO23" s="659" t="s">
        <v>131</v>
      </c>
      <c r="BP23" s="659"/>
      <c r="BQ23" s="659"/>
      <c r="BR23" s="659"/>
      <c r="BS23" s="660" t="s">
        <v>139</v>
      </c>
      <c r="BT23" s="660"/>
      <c r="BU23" s="660"/>
      <c r="BV23" s="660"/>
      <c r="BW23" s="660"/>
      <c r="BX23" s="660"/>
      <c r="BY23" s="660"/>
      <c r="BZ23" s="660"/>
      <c r="CA23" s="660"/>
      <c r="CB23" s="695"/>
      <c r="CD23" s="673" t="s">
        <v>222</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139</v>
      </c>
      <c r="AE24" s="660"/>
      <c r="AF24" s="660"/>
      <c r="AG24" s="660"/>
      <c r="AH24" s="660"/>
      <c r="AI24" s="660"/>
      <c r="AJ24" s="660"/>
      <c r="AK24" s="660"/>
      <c r="AL24" s="624" t="s">
        <v>139</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139</v>
      </c>
      <c r="BH24" s="622"/>
      <c r="BI24" s="622"/>
      <c r="BJ24" s="622"/>
      <c r="BK24" s="622"/>
      <c r="BL24" s="622"/>
      <c r="BM24" s="622"/>
      <c r="BN24" s="623"/>
      <c r="BO24" s="659" t="s">
        <v>228</v>
      </c>
      <c r="BP24" s="659"/>
      <c r="BQ24" s="659"/>
      <c r="BR24" s="659"/>
      <c r="BS24" s="660" t="s">
        <v>139</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3643776</v>
      </c>
      <c r="CS24" s="677"/>
      <c r="CT24" s="677"/>
      <c r="CU24" s="677"/>
      <c r="CV24" s="677"/>
      <c r="CW24" s="677"/>
      <c r="CX24" s="677"/>
      <c r="CY24" s="702"/>
      <c r="CZ24" s="703">
        <v>37.4</v>
      </c>
      <c r="DA24" s="685"/>
      <c r="DB24" s="685"/>
      <c r="DC24" s="705"/>
      <c r="DD24" s="701">
        <v>2801824</v>
      </c>
      <c r="DE24" s="677"/>
      <c r="DF24" s="677"/>
      <c r="DG24" s="677"/>
      <c r="DH24" s="677"/>
      <c r="DI24" s="677"/>
      <c r="DJ24" s="677"/>
      <c r="DK24" s="702"/>
      <c r="DL24" s="701">
        <v>2758947</v>
      </c>
      <c r="DM24" s="677"/>
      <c r="DN24" s="677"/>
      <c r="DO24" s="677"/>
      <c r="DP24" s="677"/>
      <c r="DQ24" s="677"/>
      <c r="DR24" s="677"/>
      <c r="DS24" s="677"/>
      <c r="DT24" s="677"/>
      <c r="DU24" s="677"/>
      <c r="DV24" s="702"/>
      <c r="DW24" s="703">
        <v>51.2</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5775674</v>
      </c>
      <c r="S25" s="622"/>
      <c r="T25" s="622"/>
      <c r="U25" s="622"/>
      <c r="V25" s="622"/>
      <c r="W25" s="622"/>
      <c r="X25" s="622"/>
      <c r="Y25" s="623"/>
      <c r="Z25" s="659">
        <v>54.2</v>
      </c>
      <c r="AA25" s="659"/>
      <c r="AB25" s="659"/>
      <c r="AC25" s="659"/>
      <c r="AD25" s="660">
        <v>5323081</v>
      </c>
      <c r="AE25" s="660"/>
      <c r="AF25" s="660"/>
      <c r="AG25" s="660"/>
      <c r="AH25" s="660"/>
      <c r="AI25" s="660"/>
      <c r="AJ25" s="660"/>
      <c r="AK25" s="660"/>
      <c r="AL25" s="624">
        <v>99.9</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139</v>
      </c>
      <c r="BH25" s="622"/>
      <c r="BI25" s="622"/>
      <c r="BJ25" s="622"/>
      <c r="BK25" s="622"/>
      <c r="BL25" s="622"/>
      <c r="BM25" s="622"/>
      <c r="BN25" s="623"/>
      <c r="BO25" s="659" t="s">
        <v>139</v>
      </c>
      <c r="BP25" s="659"/>
      <c r="BQ25" s="659"/>
      <c r="BR25" s="659"/>
      <c r="BS25" s="660" t="s">
        <v>245</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1603697</v>
      </c>
      <c r="CS25" s="634"/>
      <c r="CT25" s="634"/>
      <c r="CU25" s="634"/>
      <c r="CV25" s="634"/>
      <c r="CW25" s="634"/>
      <c r="CX25" s="634"/>
      <c r="CY25" s="635"/>
      <c r="CZ25" s="624">
        <v>16.399999999999999</v>
      </c>
      <c r="DA25" s="636"/>
      <c r="DB25" s="636"/>
      <c r="DC25" s="637"/>
      <c r="DD25" s="627">
        <v>1422172</v>
      </c>
      <c r="DE25" s="634"/>
      <c r="DF25" s="634"/>
      <c r="DG25" s="634"/>
      <c r="DH25" s="634"/>
      <c r="DI25" s="634"/>
      <c r="DJ25" s="634"/>
      <c r="DK25" s="635"/>
      <c r="DL25" s="627">
        <v>1389817</v>
      </c>
      <c r="DM25" s="634"/>
      <c r="DN25" s="634"/>
      <c r="DO25" s="634"/>
      <c r="DP25" s="634"/>
      <c r="DQ25" s="634"/>
      <c r="DR25" s="634"/>
      <c r="DS25" s="634"/>
      <c r="DT25" s="634"/>
      <c r="DU25" s="634"/>
      <c r="DV25" s="635"/>
      <c r="DW25" s="624">
        <v>25.8</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619</v>
      </c>
      <c r="S26" s="622"/>
      <c r="T26" s="622"/>
      <c r="U26" s="622"/>
      <c r="V26" s="622"/>
      <c r="W26" s="622"/>
      <c r="X26" s="622"/>
      <c r="Y26" s="623"/>
      <c r="Z26" s="659">
        <v>0</v>
      </c>
      <c r="AA26" s="659"/>
      <c r="AB26" s="659"/>
      <c r="AC26" s="659"/>
      <c r="AD26" s="660">
        <v>619</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139</v>
      </c>
      <c r="BH26" s="622"/>
      <c r="BI26" s="622"/>
      <c r="BJ26" s="622"/>
      <c r="BK26" s="622"/>
      <c r="BL26" s="622"/>
      <c r="BM26" s="622"/>
      <c r="BN26" s="623"/>
      <c r="BO26" s="659" t="s">
        <v>139</v>
      </c>
      <c r="BP26" s="659"/>
      <c r="BQ26" s="659"/>
      <c r="BR26" s="659"/>
      <c r="BS26" s="660" t="s">
        <v>139</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748891</v>
      </c>
      <c r="CS26" s="622"/>
      <c r="CT26" s="622"/>
      <c r="CU26" s="622"/>
      <c r="CV26" s="622"/>
      <c r="CW26" s="622"/>
      <c r="CX26" s="622"/>
      <c r="CY26" s="623"/>
      <c r="CZ26" s="624">
        <v>7.7</v>
      </c>
      <c r="DA26" s="636"/>
      <c r="DB26" s="636"/>
      <c r="DC26" s="637"/>
      <c r="DD26" s="627">
        <v>657059</v>
      </c>
      <c r="DE26" s="622"/>
      <c r="DF26" s="622"/>
      <c r="DG26" s="622"/>
      <c r="DH26" s="622"/>
      <c r="DI26" s="622"/>
      <c r="DJ26" s="622"/>
      <c r="DK26" s="623"/>
      <c r="DL26" s="627" t="s">
        <v>131</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214036</v>
      </c>
      <c r="S27" s="622"/>
      <c r="T27" s="622"/>
      <c r="U27" s="622"/>
      <c r="V27" s="622"/>
      <c r="W27" s="622"/>
      <c r="X27" s="622"/>
      <c r="Y27" s="623"/>
      <c r="Z27" s="659">
        <v>2</v>
      </c>
      <c r="AA27" s="659"/>
      <c r="AB27" s="659"/>
      <c r="AC27" s="659"/>
      <c r="AD27" s="660" t="s">
        <v>139</v>
      </c>
      <c r="AE27" s="660"/>
      <c r="AF27" s="660"/>
      <c r="AG27" s="660"/>
      <c r="AH27" s="660"/>
      <c r="AI27" s="660"/>
      <c r="AJ27" s="660"/>
      <c r="AK27" s="660"/>
      <c r="AL27" s="624" t="s">
        <v>131</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1524899</v>
      </c>
      <c r="BH27" s="622"/>
      <c r="BI27" s="622"/>
      <c r="BJ27" s="622"/>
      <c r="BK27" s="622"/>
      <c r="BL27" s="622"/>
      <c r="BM27" s="622"/>
      <c r="BN27" s="623"/>
      <c r="BO27" s="659">
        <v>100</v>
      </c>
      <c r="BP27" s="659"/>
      <c r="BQ27" s="659"/>
      <c r="BR27" s="659"/>
      <c r="BS27" s="660" t="s">
        <v>139</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837558</v>
      </c>
      <c r="CS27" s="634"/>
      <c r="CT27" s="634"/>
      <c r="CU27" s="634"/>
      <c r="CV27" s="634"/>
      <c r="CW27" s="634"/>
      <c r="CX27" s="634"/>
      <c r="CY27" s="635"/>
      <c r="CZ27" s="624">
        <v>8.6</v>
      </c>
      <c r="DA27" s="636"/>
      <c r="DB27" s="636"/>
      <c r="DC27" s="637"/>
      <c r="DD27" s="627">
        <v>205413</v>
      </c>
      <c r="DE27" s="634"/>
      <c r="DF27" s="634"/>
      <c r="DG27" s="634"/>
      <c r="DH27" s="634"/>
      <c r="DI27" s="634"/>
      <c r="DJ27" s="634"/>
      <c r="DK27" s="635"/>
      <c r="DL27" s="627">
        <v>194891</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88344</v>
      </c>
      <c r="S28" s="622"/>
      <c r="T28" s="622"/>
      <c r="U28" s="622"/>
      <c r="V28" s="622"/>
      <c r="W28" s="622"/>
      <c r="X28" s="622"/>
      <c r="Y28" s="623"/>
      <c r="Z28" s="659">
        <v>0.8</v>
      </c>
      <c r="AA28" s="659"/>
      <c r="AB28" s="659"/>
      <c r="AC28" s="659"/>
      <c r="AD28" s="660">
        <v>4252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1202521</v>
      </c>
      <c r="CS28" s="622"/>
      <c r="CT28" s="622"/>
      <c r="CU28" s="622"/>
      <c r="CV28" s="622"/>
      <c r="CW28" s="622"/>
      <c r="CX28" s="622"/>
      <c r="CY28" s="623"/>
      <c r="CZ28" s="624">
        <v>12.3</v>
      </c>
      <c r="DA28" s="636"/>
      <c r="DB28" s="636"/>
      <c r="DC28" s="637"/>
      <c r="DD28" s="627">
        <v>1174239</v>
      </c>
      <c r="DE28" s="622"/>
      <c r="DF28" s="622"/>
      <c r="DG28" s="622"/>
      <c r="DH28" s="622"/>
      <c r="DI28" s="622"/>
      <c r="DJ28" s="622"/>
      <c r="DK28" s="623"/>
      <c r="DL28" s="627">
        <v>1174239</v>
      </c>
      <c r="DM28" s="622"/>
      <c r="DN28" s="622"/>
      <c r="DO28" s="622"/>
      <c r="DP28" s="622"/>
      <c r="DQ28" s="622"/>
      <c r="DR28" s="622"/>
      <c r="DS28" s="622"/>
      <c r="DT28" s="622"/>
      <c r="DU28" s="622"/>
      <c r="DV28" s="623"/>
      <c r="DW28" s="624">
        <v>21.8</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101519</v>
      </c>
      <c r="S29" s="622"/>
      <c r="T29" s="622"/>
      <c r="U29" s="622"/>
      <c r="V29" s="622"/>
      <c r="W29" s="622"/>
      <c r="X29" s="622"/>
      <c r="Y29" s="623"/>
      <c r="Z29" s="659">
        <v>1</v>
      </c>
      <c r="AA29" s="659"/>
      <c r="AB29" s="659"/>
      <c r="AC29" s="659"/>
      <c r="AD29" s="660" t="s">
        <v>245</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71</v>
      </c>
      <c r="CG29" s="619"/>
      <c r="CH29" s="619"/>
      <c r="CI29" s="619"/>
      <c r="CJ29" s="619"/>
      <c r="CK29" s="619"/>
      <c r="CL29" s="619"/>
      <c r="CM29" s="619"/>
      <c r="CN29" s="619"/>
      <c r="CO29" s="619"/>
      <c r="CP29" s="619"/>
      <c r="CQ29" s="620"/>
      <c r="CR29" s="621">
        <v>1202521</v>
      </c>
      <c r="CS29" s="634"/>
      <c r="CT29" s="634"/>
      <c r="CU29" s="634"/>
      <c r="CV29" s="634"/>
      <c r="CW29" s="634"/>
      <c r="CX29" s="634"/>
      <c r="CY29" s="635"/>
      <c r="CZ29" s="624">
        <v>12.3</v>
      </c>
      <c r="DA29" s="636"/>
      <c r="DB29" s="636"/>
      <c r="DC29" s="637"/>
      <c r="DD29" s="627">
        <v>1174239</v>
      </c>
      <c r="DE29" s="634"/>
      <c r="DF29" s="634"/>
      <c r="DG29" s="634"/>
      <c r="DH29" s="634"/>
      <c r="DI29" s="634"/>
      <c r="DJ29" s="634"/>
      <c r="DK29" s="635"/>
      <c r="DL29" s="627">
        <v>1174239</v>
      </c>
      <c r="DM29" s="634"/>
      <c r="DN29" s="634"/>
      <c r="DO29" s="634"/>
      <c r="DP29" s="634"/>
      <c r="DQ29" s="634"/>
      <c r="DR29" s="634"/>
      <c r="DS29" s="634"/>
      <c r="DT29" s="634"/>
      <c r="DU29" s="634"/>
      <c r="DV29" s="635"/>
      <c r="DW29" s="624">
        <v>21.8</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1408972</v>
      </c>
      <c r="S30" s="622"/>
      <c r="T30" s="622"/>
      <c r="U30" s="622"/>
      <c r="V30" s="622"/>
      <c r="W30" s="622"/>
      <c r="X30" s="622"/>
      <c r="Y30" s="623"/>
      <c r="Z30" s="659">
        <v>13.2</v>
      </c>
      <c r="AA30" s="659"/>
      <c r="AB30" s="659"/>
      <c r="AC30" s="659"/>
      <c r="AD30" s="660" t="s">
        <v>131</v>
      </c>
      <c r="AE30" s="660"/>
      <c r="AF30" s="660"/>
      <c r="AG30" s="660"/>
      <c r="AH30" s="660"/>
      <c r="AI30" s="660"/>
      <c r="AJ30" s="660"/>
      <c r="AK30" s="660"/>
      <c r="AL30" s="624" t="s">
        <v>228</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3"/>
      <c r="BI30" s="693"/>
      <c r="BJ30" s="693"/>
      <c r="BK30" s="693"/>
      <c r="BL30" s="693"/>
      <c r="BM30" s="693"/>
      <c r="BN30" s="693"/>
      <c r="BO30" s="693"/>
      <c r="BP30" s="693"/>
      <c r="BQ30" s="694"/>
      <c r="BR30" s="673" t="s">
        <v>308</v>
      </c>
      <c r="BS30" s="693"/>
      <c r="BT30" s="693"/>
      <c r="BU30" s="693"/>
      <c r="BV30" s="693"/>
      <c r="BW30" s="693"/>
      <c r="BX30" s="693"/>
      <c r="BY30" s="693"/>
      <c r="BZ30" s="693"/>
      <c r="CA30" s="693"/>
      <c r="CB30" s="694"/>
      <c r="CD30" s="642"/>
      <c r="CE30" s="643"/>
      <c r="CF30" s="618" t="s">
        <v>309</v>
      </c>
      <c r="CG30" s="619"/>
      <c r="CH30" s="619"/>
      <c r="CI30" s="619"/>
      <c r="CJ30" s="619"/>
      <c r="CK30" s="619"/>
      <c r="CL30" s="619"/>
      <c r="CM30" s="619"/>
      <c r="CN30" s="619"/>
      <c r="CO30" s="619"/>
      <c r="CP30" s="619"/>
      <c r="CQ30" s="620"/>
      <c r="CR30" s="621">
        <v>1161633</v>
      </c>
      <c r="CS30" s="622"/>
      <c r="CT30" s="622"/>
      <c r="CU30" s="622"/>
      <c r="CV30" s="622"/>
      <c r="CW30" s="622"/>
      <c r="CX30" s="622"/>
      <c r="CY30" s="623"/>
      <c r="CZ30" s="624">
        <v>11.9</v>
      </c>
      <c r="DA30" s="636"/>
      <c r="DB30" s="636"/>
      <c r="DC30" s="637"/>
      <c r="DD30" s="627">
        <v>1133351</v>
      </c>
      <c r="DE30" s="622"/>
      <c r="DF30" s="622"/>
      <c r="DG30" s="622"/>
      <c r="DH30" s="622"/>
      <c r="DI30" s="622"/>
      <c r="DJ30" s="622"/>
      <c r="DK30" s="623"/>
      <c r="DL30" s="627">
        <v>1133351</v>
      </c>
      <c r="DM30" s="622"/>
      <c r="DN30" s="622"/>
      <c r="DO30" s="622"/>
      <c r="DP30" s="622"/>
      <c r="DQ30" s="622"/>
      <c r="DR30" s="622"/>
      <c r="DS30" s="622"/>
      <c r="DT30" s="622"/>
      <c r="DU30" s="622"/>
      <c r="DV30" s="623"/>
      <c r="DW30" s="624">
        <v>21</v>
      </c>
      <c r="DX30" s="636"/>
      <c r="DY30" s="636"/>
      <c r="DZ30" s="636"/>
      <c r="EA30" s="636"/>
      <c r="EB30" s="636"/>
      <c r="EC30" s="648"/>
    </row>
    <row r="31" spans="2:133" ht="11.25" customHeight="1" x14ac:dyDescent="0.15">
      <c r="B31" s="696" t="s">
        <v>310</v>
      </c>
      <c r="C31" s="697"/>
      <c r="D31" s="697"/>
      <c r="E31" s="697"/>
      <c r="F31" s="697"/>
      <c r="G31" s="697"/>
      <c r="H31" s="697"/>
      <c r="I31" s="697"/>
      <c r="J31" s="697"/>
      <c r="K31" s="697"/>
      <c r="L31" s="697"/>
      <c r="M31" s="697"/>
      <c r="N31" s="697"/>
      <c r="O31" s="697"/>
      <c r="P31" s="697"/>
      <c r="Q31" s="698"/>
      <c r="R31" s="621" t="s">
        <v>228</v>
      </c>
      <c r="S31" s="622"/>
      <c r="T31" s="622"/>
      <c r="U31" s="622"/>
      <c r="V31" s="622"/>
      <c r="W31" s="622"/>
      <c r="X31" s="622"/>
      <c r="Y31" s="623"/>
      <c r="Z31" s="659" t="s">
        <v>131</v>
      </c>
      <c r="AA31" s="659"/>
      <c r="AB31" s="659"/>
      <c r="AC31" s="659"/>
      <c r="AD31" s="660" t="s">
        <v>139</v>
      </c>
      <c r="AE31" s="660"/>
      <c r="AF31" s="660"/>
      <c r="AG31" s="660"/>
      <c r="AH31" s="660"/>
      <c r="AI31" s="660"/>
      <c r="AJ31" s="660"/>
      <c r="AK31" s="660"/>
      <c r="AL31" s="624" t="s">
        <v>245</v>
      </c>
      <c r="AM31" s="625"/>
      <c r="AN31" s="625"/>
      <c r="AO31" s="661"/>
      <c r="AP31" s="687" t="s">
        <v>311</v>
      </c>
      <c r="AQ31" s="688"/>
      <c r="AR31" s="688"/>
      <c r="AS31" s="688"/>
      <c r="AT31" s="689" t="s">
        <v>312</v>
      </c>
      <c r="AU31" s="218"/>
      <c r="AV31" s="218"/>
      <c r="AW31" s="218"/>
      <c r="AX31" s="679" t="s">
        <v>188</v>
      </c>
      <c r="AY31" s="680"/>
      <c r="AZ31" s="680"/>
      <c r="BA31" s="680"/>
      <c r="BB31" s="680"/>
      <c r="BC31" s="680"/>
      <c r="BD31" s="680"/>
      <c r="BE31" s="680"/>
      <c r="BF31" s="681"/>
      <c r="BG31" s="683">
        <v>99</v>
      </c>
      <c r="BH31" s="684"/>
      <c r="BI31" s="684"/>
      <c r="BJ31" s="684"/>
      <c r="BK31" s="684"/>
      <c r="BL31" s="684"/>
      <c r="BM31" s="685">
        <v>96.1</v>
      </c>
      <c r="BN31" s="684"/>
      <c r="BO31" s="684"/>
      <c r="BP31" s="684"/>
      <c r="BQ31" s="686"/>
      <c r="BR31" s="683">
        <v>99</v>
      </c>
      <c r="BS31" s="684"/>
      <c r="BT31" s="684"/>
      <c r="BU31" s="684"/>
      <c r="BV31" s="684"/>
      <c r="BW31" s="684"/>
      <c r="BX31" s="685">
        <v>95.8</v>
      </c>
      <c r="BY31" s="684"/>
      <c r="BZ31" s="684"/>
      <c r="CA31" s="684"/>
      <c r="CB31" s="686"/>
      <c r="CD31" s="642"/>
      <c r="CE31" s="643"/>
      <c r="CF31" s="618" t="s">
        <v>313</v>
      </c>
      <c r="CG31" s="619"/>
      <c r="CH31" s="619"/>
      <c r="CI31" s="619"/>
      <c r="CJ31" s="619"/>
      <c r="CK31" s="619"/>
      <c r="CL31" s="619"/>
      <c r="CM31" s="619"/>
      <c r="CN31" s="619"/>
      <c r="CO31" s="619"/>
      <c r="CP31" s="619"/>
      <c r="CQ31" s="620"/>
      <c r="CR31" s="621">
        <v>40888</v>
      </c>
      <c r="CS31" s="634"/>
      <c r="CT31" s="634"/>
      <c r="CU31" s="634"/>
      <c r="CV31" s="634"/>
      <c r="CW31" s="634"/>
      <c r="CX31" s="634"/>
      <c r="CY31" s="635"/>
      <c r="CZ31" s="624">
        <v>0.4</v>
      </c>
      <c r="DA31" s="636"/>
      <c r="DB31" s="636"/>
      <c r="DC31" s="637"/>
      <c r="DD31" s="627">
        <v>40888</v>
      </c>
      <c r="DE31" s="634"/>
      <c r="DF31" s="634"/>
      <c r="DG31" s="634"/>
      <c r="DH31" s="634"/>
      <c r="DI31" s="634"/>
      <c r="DJ31" s="634"/>
      <c r="DK31" s="635"/>
      <c r="DL31" s="627">
        <v>40888</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522646</v>
      </c>
      <c r="S32" s="622"/>
      <c r="T32" s="622"/>
      <c r="U32" s="622"/>
      <c r="V32" s="622"/>
      <c r="W32" s="622"/>
      <c r="X32" s="622"/>
      <c r="Y32" s="623"/>
      <c r="Z32" s="659">
        <v>4.9000000000000004</v>
      </c>
      <c r="AA32" s="659"/>
      <c r="AB32" s="659"/>
      <c r="AC32" s="659"/>
      <c r="AD32" s="660" t="s">
        <v>139</v>
      </c>
      <c r="AE32" s="660"/>
      <c r="AF32" s="660"/>
      <c r="AG32" s="660"/>
      <c r="AH32" s="660"/>
      <c r="AI32" s="660"/>
      <c r="AJ32" s="660"/>
      <c r="AK32" s="660"/>
      <c r="AL32" s="624" t="s">
        <v>131</v>
      </c>
      <c r="AM32" s="625"/>
      <c r="AN32" s="625"/>
      <c r="AO32" s="661"/>
      <c r="AP32" s="662"/>
      <c r="AQ32" s="663"/>
      <c r="AR32" s="663"/>
      <c r="AS32" s="663"/>
      <c r="AT32" s="690"/>
      <c r="AU32" s="214" t="s">
        <v>315</v>
      </c>
      <c r="AX32" s="618" t="s">
        <v>316</v>
      </c>
      <c r="AY32" s="619"/>
      <c r="AZ32" s="619"/>
      <c r="BA32" s="619"/>
      <c r="BB32" s="619"/>
      <c r="BC32" s="619"/>
      <c r="BD32" s="619"/>
      <c r="BE32" s="619"/>
      <c r="BF32" s="620"/>
      <c r="BG32" s="692">
        <v>99.3</v>
      </c>
      <c r="BH32" s="634"/>
      <c r="BI32" s="634"/>
      <c r="BJ32" s="634"/>
      <c r="BK32" s="634"/>
      <c r="BL32" s="634"/>
      <c r="BM32" s="625">
        <v>97.3</v>
      </c>
      <c r="BN32" s="634"/>
      <c r="BO32" s="634"/>
      <c r="BP32" s="634"/>
      <c r="BQ32" s="657"/>
      <c r="BR32" s="692">
        <v>99.4</v>
      </c>
      <c r="BS32" s="634"/>
      <c r="BT32" s="634"/>
      <c r="BU32" s="634"/>
      <c r="BV32" s="634"/>
      <c r="BW32" s="634"/>
      <c r="BX32" s="625">
        <v>97.4</v>
      </c>
      <c r="BY32" s="634"/>
      <c r="BZ32" s="634"/>
      <c r="CA32" s="634"/>
      <c r="CB32" s="657"/>
      <c r="CD32" s="644"/>
      <c r="CE32" s="645"/>
      <c r="CF32" s="618" t="s">
        <v>317</v>
      </c>
      <c r="CG32" s="619"/>
      <c r="CH32" s="619"/>
      <c r="CI32" s="619"/>
      <c r="CJ32" s="619"/>
      <c r="CK32" s="619"/>
      <c r="CL32" s="619"/>
      <c r="CM32" s="619"/>
      <c r="CN32" s="619"/>
      <c r="CO32" s="619"/>
      <c r="CP32" s="619"/>
      <c r="CQ32" s="620"/>
      <c r="CR32" s="621" t="s">
        <v>228</v>
      </c>
      <c r="CS32" s="622"/>
      <c r="CT32" s="622"/>
      <c r="CU32" s="622"/>
      <c r="CV32" s="622"/>
      <c r="CW32" s="622"/>
      <c r="CX32" s="622"/>
      <c r="CY32" s="623"/>
      <c r="CZ32" s="624" t="s">
        <v>245</v>
      </c>
      <c r="DA32" s="636"/>
      <c r="DB32" s="636"/>
      <c r="DC32" s="637"/>
      <c r="DD32" s="627" t="s">
        <v>228</v>
      </c>
      <c r="DE32" s="622"/>
      <c r="DF32" s="622"/>
      <c r="DG32" s="622"/>
      <c r="DH32" s="622"/>
      <c r="DI32" s="622"/>
      <c r="DJ32" s="622"/>
      <c r="DK32" s="623"/>
      <c r="DL32" s="627" t="s">
        <v>228</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19856</v>
      </c>
      <c r="S33" s="622"/>
      <c r="T33" s="622"/>
      <c r="U33" s="622"/>
      <c r="V33" s="622"/>
      <c r="W33" s="622"/>
      <c r="X33" s="622"/>
      <c r="Y33" s="623"/>
      <c r="Z33" s="659">
        <v>0.2</v>
      </c>
      <c r="AA33" s="659"/>
      <c r="AB33" s="659"/>
      <c r="AC33" s="659"/>
      <c r="AD33" s="660" t="s">
        <v>139</v>
      </c>
      <c r="AE33" s="660"/>
      <c r="AF33" s="660"/>
      <c r="AG33" s="660"/>
      <c r="AH33" s="660"/>
      <c r="AI33" s="660"/>
      <c r="AJ33" s="660"/>
      <c r="AK33" s="660"/>
      <c r="AL33" s="624" t="s">
        <v>139</v>
      </c>
      <c r="AM33" s="625"/>
      <c r="AN33" s="625"/>
      <c r="AO33" s="661"/>
      <c r="AP33" s="664"/>
      <c r="AQ33" s="665"/>
      <c r="AR33" s="665"/>
      <c r="AS33" s="665"/>
      <c r="AT33" s="691"/>
      <c r="AU33" s="219"/>
      <c r="AV33" s="219"/>
      <c r="AW33" s="219"/>
      <c r="AX33" s="602" t="s">
        <v>319</v>
      </c>
      <c r="AY33" s="603"/>
      <c r="AZ33" s="603"/>
      <c r="BA33" s="603"/>
      <c r="BB33" s="603"/>
      <c r="BC33" s="603"/>
      <c r="BD33" s="603"/>
      <c r="BE33" s="603"/>
      <c r="BF33" s="604"/>
      <c r="BG33" s="682">
        <v>98.5</v>
      </c>
      <c r="BH33" s="606"/>
      <c r="BI33" s="606"/>
      <c r="BJ33" s="606"/>
      <c r="BK33" s="606"/>
      <c r="BL33" s="606"/>
      <c r="BM33" s="652">
        <v>94.3</v>
      </c>
      <c r="BN33" s="606"/>
      <c r="BO33" s="606"/>
      <c r="BP33" s="606"/>
      <c r="BQ33" s="669"/>
      <c r="BR33" s="682">
        <v>98.4</v>
      </c>
      <c r="BS33" s="606"/>
      <c r="BT33" s="606"/>
      <c r="BU33" s="606"/>
      <c r="BV33" s="606"/>
      <c r="BW33" s="606"/>
      <c r="BX33" s="652">
        <v>93.6</v>
      </c>
      <c r="BY33" s="606"/>
      <c r="BZ33" s="606"/>
      <c r="CA33" s="606"/>
      <c r="CB33" s="669"/>
      <c r="CD33" s="618" t="s">
        <v>320</v>
      </c>
      <c r="CE33" s="619"/>
      <c r="CF33" s="619"/>
      <c r="CG33" s="619"/>
      <c r="CH33" s="619"/>
      <c r="CI33" s="619"/>
      <c r="CJ33" s="619"/>
      <c r="CK33" s="619"/>
      <c r="CL33" s="619"/>
      <c r="CM33" s="619"/>
      <c r="CN33" s="619"/>
      <c r="CO33" s="619"/>
      <c r="CP33" s="619"/>
      <c r="CQ33" s="620"/>
      <c r="CR33" s="621">
        <v>4382489</v>
      </c>
      <c r="CS33" s="634"/>
      <c r="CT33" s="634"/>
      <c r="CU33" s="634"/>
      <c r="CV33" s="634"/>
      <c r="CW33" s="634"/>
      <c r="CX33" s="634"/>
      <c r="CY33" s="635"/>
      <c r="CZ33" s="624">
        <v>44.9</v>
      </c>
      <c r="DA33" s="636"/>
      <c r="DB33" s="636"/>
      <c r="DC33" s="637"/>
      <c r="DD33" s="627">
        <v>2806722</v>
      </c>
      <c r="DE33" s="634"/>
      <c r="DF33" s="634"/>
      <c r="DG33" s="634"/>
      <c r="DH33" s="634"/>
      <c r="DI33" s="634"/>
      <c r="DJ33" s="634"/>
      <c r="DK33" s="635"/>
      <c r="DL33" s="627">
        <v>2121038</v>
      </c>
      <c r="DM33" s="634"/>
      <c r="DN33" s="634"/>
      <c r="DO33" s="634"/>
      <c r="DP33" s="634"/>
      <c r="DQ33" s="634"/>
      <c r="DR33" s="634"/>
      <c r="DS33" s="634"/>
      <c r="DT33" s="634"/>
      <c r="DU33" s="634"/>
      <c r="DV33" s="635"/>
      <c r="DW33" s="624">
        <v>39.299999999999997</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326183</v>
      </c>
      <c r="S34" s="622"/>
      <c r="T34" s="622"/>
      <c r="U34" s="622"/>
      <c r="V34" s="622"/>
      <c r="W34" s="622"/>
      <c r="X34" s="622"/>
      <c r="Y34" s="623"/>
      <c r="Z34" s="659">
        <v>3.1</v>
      </c>
      <c r="AA34" s="659"/>
      <c r="AB34" s="659"/>
      <c r="AC34" s="659"/>
      <c r="AD34" s="660" t="s">
        <v>131</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1244780</v>
      </c>
      <c r="CS34" s="622"/>
      <c r="CT34" s="622"/>
      <c r="CU34" s="622"/>
      <c r="CV34" s="622"/>
      <c r="CW34" s="622"/>
      <c r="CX34" s="622"/>
      <c r="CY34" s="623"/>
      <c r="CZ34" s="624">
        <v>12.8</v>
      </c>
      <c r="DA34" s="636"/>
      <c r="DB34" s="636"/>
      <c r="DC34" s="637"/>
      <c r="DD34" s="627">
        <v>678201</v>
      </c>
      <c r="DE34" s="622"/>
      <c r="DF34" s="622"/>
      <c r="DG34" s="622"/>
      <c r="DH34" s="622"/>
      <c r="DI34" s="622"/>
      <c r="DJ34" s="622"/>
      <c r="DK34" s="623"/>
      <c r="DL34" s="627">
        <v>520361</v>
      </c>
      <c r="DM34" s="622"/>
      <c r="DN34" s="622"/>
      <c r="DO34" s="622"/>
      <c r="DP34" s="622"/>
      <c r="DQ34" s="622"/>
      <c r="DR34" s="622"/>
      <c r="DS34" s="622"/>
      <c r="DT34" s="622"/>
      <c r="DU34" s="622"/>
      <c r="DV34" s="623"/>
      <c r="DW34" s="624">
        <v>9.6</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340617</v>
      </c>
      <c r="S35" s="622"/>
      <c r="T35" s="622"/>
      <c r="U35" s="622"/>
      <c r="V35" s="622"/>
      <c r="W35" s="622"/>
      <c r="X35" s="622"/>
      <c r="Y35" s="623"/>
      <c r="Z35" s="659">
        <v>3.2</v>
      </c>
      <c r="AA35" s="659"/>
      <c r="AB35" s="659"/>
      <c r="AC35" s="659"/>
      <c r="AD35" s="660" t="s">
        <v>139</v>
      </c>
      <c r="AE35" s="660"/>
      <c r="AF35" s="660"/>
      <c r="AG35" s="660"/>
      <c r="AH35" s="660"/>
      <c r="AI35" s="660"/>
      <c r="AJ35" s="660"/>
      <c r="AK35" s="660"/>
      <c r="AL35" s="624" t="s">
        <v>245</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66715</v>
      </c>
      <c r="CS35" s="634"/>
      <c r="CT35" s="634"/>
      <c r="CU35" s="634"/>
      <c r="CV35" s="634"/>
      <c r="CW35" s="634"/>
      <c r="CX35" s="634"/>
      <c r="CY35" s="635"/>
      <c r="CZ35" s="624">
        <v>0.7</v>
      </c>
      <c r="DA35" s="636"/>
      <c r="DB35" s="636"/>
      <c r="DC35" s="637"/>
      <c r="DD35" s="627">
        <v>37002</v>
      </c>
      <c r="DE35" s="634"/>
      <c r="DF35" s="634"/>
      <c r="DG35" s="634"/>
      <c r="DH35" s="634"/>
      <c r="DI35" s="634"/>
      <c r="DJ35" s="634"/>
      <c r="DK35" s="635"/>
      <c r="DL35" s="627">
        <v>28482</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709185</v>
      </c>
      <c r="S36" s="622"/>
      <c r="T36" s="622"/>
      <c r="U36" s="622"/>
      <c r="V36" s="622"/>
      <c r="W36" s="622"/>
      <c r="X36" s="622"/>
      <c r="Y36" s="623"/>
      <c r="Z36" s="659">
        <v>6.7</v>
      </c>
      <c r="AA36" s="659"/>
      <c r="AB36" s="659"/>
      <c r="AC36" s="659"/>
      <c r="AD36" s="660" t="s">
        <v>131</v>
      </c>
      <c r="AE36" s="660"/>
      <c r="AF36" s="660"/>
      <c r="AG36" s="660"/>
      <c r="AH36" s="660"/>
      <c r="AI36" s="660"/>
      <c r="AJ36" s="660"/>
      <c r="AK36" s="660"/>
      <c r="AL36" s="624" t="s">
        <v>131</v>
      </c>
      <c r="AM36" s="625"/>
      <c r="AN36" s="625"/>
      <c r="AO36" s="661"/>
      <c r="AP36" s="222"/>
      <c r="AQ36" s="670" t="s">
        <v>328</v>
      </c>
      <c r="AR36" s="671"/>
      <c r="AS36" s="671"/>
      <c r="AT36" s="671"/>
      <c r="AU36" s="671"/>
      <c r="AV36" s="671"/>
      <c r="AW36" s="671"/>
      <c r="AX36" s="671"/>
      <c r="AY36" s="672"/>
      <c r="AZ36" s="676">
        <v>1165791</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53657</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1724216</v>
      </c>
      <c r="CS36" s="622"/>
      <c r="CT36" s="622"/>
      <c r="CU36" s="622"/>
      <c r="CV36" s="622"/>
      <c r="CW36" s="622"/>
      <c r="CX36" s="622"/>
      <c r="CY36" s="623"/>
      <c r="CZ36" s="624">
        <v>17.7</v>
      </c>
      <c r="DA36" s="636"/>
      <c r="DB36" s="636"/>
      <c r="DC36" s="637"/>
      <c r="DD36" s="627">
        <v>1391773</v>
      </c>
      <c r="DE36" s="622"/>
      <c r="DF36" s="622"/>
      <c r="DG36" s="622"/>
      <c r="DH36" s="622"/>
      <c r="DI36" s="622"/>
      <c r="DJ36" s="622"/>
      <c r="DK36" s="623"/>
      <c r="DL36" s="627">
        <v>951828</v>
      </c>
      <c r="DM36" s="622"/>
      <c r="DN36" s="622"/>
      <c r="DO36" s="622"/>
      <c r="DP36" s="622"/>
      <c r="DQ36" s="622"/>
      <c r="DR36" s="622"/>
      <c r="DS36" s="622"/>
      <c r="DT36" s="622"/>
      <c r="DU36" s="622"/>
      <c r="DV36" s="623"/>
      <c r="DW36" s="624">
        <v>17.7</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261528</v>
      </c>
      <c r="S37" s="622"/>
      <c r="T37" s="622"/>
      <c r="U37" s="622"/>
      <c r="V37" s="622"/>
      <c r="W37" s="622"/>
      <c r="X37" s="622"/>
      <c r="Y37" s="623"/>
      <c r="Z37" s="659">
        <v>2.5</v>
      </c>
      <c r="AA37" s="659"/>
      <c r="AB37" s="659"/>
      <c r="AC37" s="659"/>
      <c r="AD37" s="660">
        <v>602</v>
      </c>
      <c r="AE37" s="660"/>
      <c r="AF37" s="660"/>
      <c r="AG37" s="660"/>
      <c r="AH37" s="660"/>
      <c r="AI37" s="660"/>
      <c r="AJ37" s="660"/>
      <c r="AK37" s="660"/>
      <c r="AL37" s="624">
        <v>0</v>
      </c>
      <c r="AM37" s="625"/>
      <c r="AN37" s="625"/>
      <c r="AO37" s="661"/>
      <c r="AQ37" s="654" t="s">
        <v>332</v>
      </c>
      <c r="AR37" s="655"/>
      <c r="AS37" s="655"/>
      <c r="AT37" s="655"/>
      <c r="AU37" s="655"/>
      <c r="AV37" s="655"/>
      <c r="AW37" s="655"/>
      <c r="AX37" s="655"/>
      <c r="AY37" s="656"/>
      <c r="AZ37" s="621">
        <v>334284</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30265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680181</v>
      </c>
      <c r="CS37" s="634"/>
      <c r="CT37" s="634"/>
      <c r="CU37" s="634"/>
      <c r="CV37" s="634"/>
      <c r="CW37" s="634"/>
      <c r="CX37" s="634"/>
      <c r="CY37" s="635"/>
      <c r="CZ37" s="624">
        <v>7</v>
      </c>
      <c r="DA37" s="636"/>
      <c r="DB37" s="636"/>
      <c r="DC37" s="637"/>
      <c r="DD37" s="627">
        <v>599016</v>
      </c>
      <c r="DE37" s="634"/>
      <c r="DF37" s="634"/>
      <c r="DG37" s="634"/>
      <c r="DH37" s="634"/>
      <c r="DI37" s="634"/>
      <c r="DJ37" s="634"/>
      <c r="DK37" s="635"/>
      <c r="DL37" s="627">
        <v>596889</v>
      </c>
      <c r="DM37" s="634"/>
      <c r="DN37" s="634"/>
      <c r="DO37" s="634"/>
      <c r="DP37" s="634"/>
      <c r="DQ37" s="634"/>
      <c r="DR37" s="634"/>
      <c r="DS37" s="634"/>
      <c r="DT37" s="634"/>
      <c r="DU37" s="634"/>
      <c r="DV37" s="635"/>
      <c r="DW37" s="624">
        <v>11.1</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892879</v>
      </c>
      <c r="S38" s="622"/>
      <c r="T38" s="622"/>
      <c r="U38" s="622"/>
      <c r="V38" s="622"/>
      <c r="W38" s="622"/>
      <c r="X38" s="622"/>
      <c r="Y38" s="623"/>
      <c r="Z38" s="659">
        <v>8.4</v>
      </c>
      <c r="AA38" s="659"/>
      <c r="AB38" s="659"/>
      <c r="AC38" s="659"/>
      <c r="AD38" s="660" t="s">
        <v>139</v>
      </c>
      <c r="AE38" s="660"/>
      <c r="AF38" s="660"/>
      <c r="AG38" s="660"/>
      <c r="AH38" s="660"/>
      <c r="AI38" s="660"/>
      <c r="AJ38" s="660"/>
      <c r="AK38" s="660"/>
      <c r="AL38" s="624" t="s">
        <v>228</v>
      </c>
      <c r="AM38" s="625"/>
      <c r="AN38" s="625"/>
      <c r="AO38" s="661"/>
      <c r="AQ38" s="654" t="s">
        <v>336</v>
      </c>
      <c r="AR38" s="655"/>
      <c r="AS38" s="655"/>
      <c r="AT38" s="655"/>
      <c r="AU38" s="655"/>
      <c r="AV38" s="655"/>
      <c r="AW38" s="655"/>
      <c r="AX38" s="655"/>
      <c r="AY38" s="656"/>
      <c r="AZ38" s="621">
        <v>35856</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2099</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795651</v>
      </c>
      <c r="CS38" s="622"/>
      <c r="CT38" s="622"/>
      <c r="CU38" s="622"/>
      <c r="CV38" s="622"/>
      <c r="CW38" s="622"/>
      <c r="CX38" s="622"/>
      <c r="CY38" s="623"/>
      <c r="CZ38" s="624">
        <v>8.1999999999999993</v>
      </c>
      <c r="DA38" s="636"/>
      <c r="DB38" s="636"/>
      <c r="DC38" s="637"/>
      <c r="DD38" s="627">
        <v>646788</v>
      </c>
      <c r="DE38" s="622"/>
      <c r="DF38" s="622"/>
      <c r="DG38" s="622"/>
      <c r="DH38" s="622"/>
      <c r="DI38" s="622"/>
      <c r="DJ38" s="622"/>
      <c r="DK38" s="623"/>
      <c r="DL38" s="627">
        <v>613842</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245</v>
      </c>
      <c r="S39" s="622"/>
      <c r="T39" s="622"/>
      <c r="U39" s="622"/>
      <c r="V39" s="622"/>
      <c r="W39" s="622"/>
      <c r="X39" s="622"/>
      <c r="Y39" s="623"/>
      <c r="Z39" s="659" t="s">
        <v>139</v>
      </c>
      <c r="AA39" s="659"/>
      <c r="AB39" s="659"/>
      <c r="AC39" s="659"/>
      <c r="AD39" s="660" t="s">
        <v>228</v>
      </c>
      <c r="AE39" s="660"/>
      <c r="AF39" s="660"/>
      <c r="AG39" s="660"/>
      <c r="AH39" s="660"/>
      <c r="AI39" s="660"/>
      <c r="AJ39" s="660"/>
      <c r="AK39" s="660"/>
      <c r="AL39" s="624" t="s">
        <v>139</v>
      </c>
      <c r="AM39" s="625"/>
      <c r="AN39" s="625"/>
      <c r="AO39" s="661"/>
      <c r="AQ39" s="654" t="s">
        <v>340</v>
      </c>
      <c r="AR39" s="655"/>
      <c r="AS39" s="655"/>
      <c r="AT39" s="655"/>
      <c r="AU39" s="655"/>
      <c r="AV39" s="655"/>
      <c r="AW39" s="655"/>
      <c r="AX39" s="655"/>
      <c r="AY39" s="656"/>
      <c r="AZ39" s="621">
        <v>13293</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3111</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358194</v>
      </c>
      <c r="CS39" s="634"/>
      <c r="CT39" s="634"/>
      <c r="CU39" s="634"/>
      <c r="CV39" s="634"/>
      <c r="CW39" s="634"/>
      <c r="CX39" s="634"/>
      <c r="CY39" s="635"/>
      <c r="CZ39" s="624">
        <v>3.7</v>
      </c>
      <c r="DA39" s="636"/>
      <c r="DB39" s="636"/>
      <c r="DC39" s="637"/>
      <c r="DD39" s="627">
        <v>46405</v>
      </c>
      <c r="DE39" s="634"/>
      <c r="DF39" s="634"/>
      <c r="DG39" s="634"/>
      <c r="DH39" s="634"/>
      <c r="DI39" s="634"/>
      <c r="DJ39" s="634"/>
      <c r="DK39" s="635"/>
      <c r="DL39" s="627" t="s">
        <v>245</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64179</v>
      </c>
      <c r="S40" s="622"/>
      <c r="T40" s="622"/>
      <c r="U40" s="622"/>
      <c r="V40" s="622"/>
      <c r="W40" s="622"/>
      <c r="X40" s="622"/>
      <c r="Y40" s="623"/>
      <c r="Z40" s="659">
        <v>0.6</v>
      </c>
      <c r="AA40" s="659"/>
      <c r="AB40" s="659"/>
      <c r="AC40" s="659"/>
      <c r="AD40" s="660" t="s">
        <v>131</v>
      </c>
      <c r="AE40" s="660"/>
      <c r="AF40" s="660"/>
      <c r="AG40" s="660"/>
      <c r="AH40" s="660"/>
      <c r="AI40" s="660"/>
      <c r="AJ40" s="660"/>
      <c r="AK40" s="660"/>
      <c r="AL40" s="624" t="s">
        <v>139</v>
      </c>
      <c r="AM40" s="625"/>
      <c r="AN40" s="625"/>
      <c r="AO40" s="661"/>
      <c r="AQ40" s="654" t="s">
        <v>344</v>
      </c>
      <c r="AR40" s="655"/>
      <c r="AS40" s="655"/>
      <c r="AT40" s="655"/>
      <c r="AU40" s="655"/>
      <c r="AV40" s="655"/>
      <c r="AW40" s="655"/>
      <c r="AX40" s="655"/>
      <c r="AY40" s="656"/>
      <c r="AZ40" s="621">
        <v>4290</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90</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192933</v>
      </c>
      <c r="CS40" s="622"/>
      <c r="CT40" s="622"/>
      <c r="CU40" s="622"/>
      <c r="CV40" s="622"/>
      <c r="CW40" s="622"/>
      <c r="CX40" s="622"/>
      <c r="CY40" s="623"/>
      <c r="CZ40" s="624">
        <v>2</v>
      </c>
      <c r="DA40" s="636"/>
      <c r="DB40" s="636"/>
      <c r="DC40" s="637"/>
      <c r="DD40" s="627">
        <v>6553</v>
      </c>
      <c r="DE40" s="622"/>
      <c r="DF40" s="622"/>
      <c r="DG40" s="622"/>
      <c r="DH40" s="622"/>
      <c r="DI40" s="622"/>
      <c r="DJ40" s="622"/>
      <c r="DK40" s="623"/>
      <c r="DL40" s="627">
        <v>6525</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10662058</v>
      </c>
      <c r="S41" s="646"/>
      <c r="T41" s="646"/>
      <c r="U41" s="646"/>
      <c r="V41" s="646"/>
      <c r="W41" s="646"/>
      <c r="X41" s="646"/>
      <c r="Y41" s="649"/>
      <c r="Z41" s="650">
        <v>100</v>
      </c>
      <c r="AA41" s="650"/>
      <c r="AB41" s="650"/>
      <c r="AC41" s="650"/>
      <c r="AD41" s="651">
        <v>5328554</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155268</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245</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228</v>
      </c>
      <c r="CS41" s="634"/>
      <c r="CT41" s="634"/>
      <c r="CU41" s="634"/>
      <c r="CV41" s="634"/>
      <c r="CW41" s="634"/>
      <c r="CX41" s="634"/>
      <c r="CY41" s="635"/>
      <c r="CZ41" s="624" t="s">
        <v>228</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622800</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428</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1729361</v>
      </c>
      <c r="CS42" s="634"/>
      <c r="CT42" s="634"/>
      <c r="CU42" s="634"/>
      <c r="CV42" s="634"/>
      <c r="CW42" s="634"/>
      <c r="CX42" s="634"/>
      <c r="CY42" s="635"/>
      <c r="CZ42" s="624">
        <v>17.7</v>
      </c>
      <c r="DA42" s="636"/>
      <c r="DB42" s="636"/>
      <c r="DC42" s="637"/>
      <c r="DD42" s="627">
        <v>367176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22657</v>
      </c>
      <c r="CS43" s="634"/>
      <c r="CT43" s="634"/>
      <c r="CU43" s="634"/>
      <c r="CV43" s="634"/>
      <c r="CW43" s="634"/>
      <c r="CX43" s="634"/>
      <c r="CY43" s="635"/>
      <c r="CZ43" s="624">
        <v>0.2</v>
      </c>
      <c r="DA43" s="636"/>
      <c r="DB43" s="636"/>
      <c r="DC43" s="637"/>
      <c r="DD43" s="627">
        <v>22657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1727236</v>
      </c>
      <c r="CS44" s="622"/>
      <c r="CT44" s="622"/>
      <c r="CU44" s="622"/>
      <c r="CV44" s="622"/>
      <c r="CW44" s="622"/>
      <c r="CX44" s="622"/>
      <c r="CY44" s="623"/>
      <c r="CZ44" s="624">
        <v>17.7</v>
      </c>
      <c r="DA44" s="625"/>
      <c r="DB44" s="625"/>
      <c r="DC44" s="626"/>
      <c r="DD44" s="627">
        <v>365428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959886</v>
      </c>
      <c r="CS45" s="634"/>
      <c r="CT45" s="634"/>
      <c r="CU45" s="634"/>
      <c r="CV45" s="634"/>
      <c r="CW45" s="634"/>
      <c r="CX45" s="634"/>
      <c r="CY45" s="635"/>
      <c r="CZ45" s="624">
        <v>9.8000000000000007</v>
      </c>
      <c r="DA45" s="636"/>
      <c r="DB45" s="636"/>
      <c r="DC45" s="637"/>
      <c r="DD45" s="627">
        <v>32334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687914</v>
      </c>
      <c r="CS46" s="622"/>
      <c r="CT46" s="622"/>
      <c r="CU46" s="622"/>
      <c r="CV46" s="622"/>
      <c r="CW46" s="622"/>
      <c r="CX46" s="622"/>
      <c r="CY46" s="623"/>
      <c r="CZ46" s="624">
        <v>7.1</v>
      </c>
      <c r="DA46" s="625"/>
      <c r="DB46" s="625"/>
      <c r="DC46" s="626"/>
      <c r="DD46" s="627">
        <v>316566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2125</v>
      </c>
      <c r="CS47" s="634"/>
      <c r="CT47" s="634"/>
      <c r="CU47" s="634"/>
      <c r="CV47" s="634"/>
      <c r="CW47" s="634"/>
      <c r="CX47" s="634"/>
      <c r="CY47" s="635"/>
      <c r="CZ47" s="624">
        <v>0</v>
      </c>
      <c r="DA47" s="636"/>
      <c r="DB47" s="636"/>
      <c r="DC47" s="637"/>
      <c r="DD47" s="627">
        <v>1748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9755626</v>
      </c>
      <c r="CS49" s="606"/>
      <c r="CT49" s="606"/>
      <c r="CU49" s="606"/>
      <c r="CV49" s="606"/>
      <c r="CW49" s="606"/>
      <c r="CX49" s="606"/>
      <c r="CY49" s="607"/>
      <c r="CZ49" s="608">
        <v>100</v>
      </c>
      <c r="DA49" s="609"/>
      <c r="DB49" s="609"/>
      <c r="DC49" s="610"/>
      <c r="DD49" s="611">
        <v>5975722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DLxqlcNRJ3LFN8LQ3qu/rXO5tTK/IK9kOFMf58G/P/rPNuX/W3xsiLKwSwOg1aN1CsagG0pzrn+Si1CqCb0Vw==" saltValue="6pC8vlYKkOArEUi84rxk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10619</v>
      </c>
      <c r="R7" s="1103"/>
      <c r="S7" s="1103"/>
      <c r="T7" s="1103"/>
      <c r="U7" s="1103"/>
      <c r="V7" s="1103">
        <v>9713</v>
      </c>
      <c r="W7" s="1103"/>
      <c r="X7" s="1103"/>
      <c r="Y7" s="1103"/>
      <c r="Z7" s="1103"/>
      <c r="AA7" s="1103">
        <v>906</v>
      </c>
      <c r="AB7" s="1103"/>
      <c r="AC7" s="1103"/>
      <c r="AD7" s="1103"/>
      <c r="AE7" s="1104"/>
      <c r="AF7" s="1105">
        <v>849</v>
      </c>
      <c r="AG7" s="1106"/>
      <c r="AH7" s="1106"/>
      <c r="AI7" s="1106"/>
      <c r="AJ7" s="1107"/>
      <c r="AK7" s="1108">
        <v>341</v>
      </c>
      <c r="AL7" s="1109"/>
      <c r="AM7" s="1109"/>
      <c r="AN7" s="1109"/>
      <c r="AO7" s="1109"/>
      <c r="AP7" s="1109">
        <v>12693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580</v>
      </c>
      <c r="BS7" s="1099" t="s">
        <v>581</v>
      </c>
      <c r="BT7" s="1100"/>
      <c r="BU7" s="1100"/>
      <c r="BV7" s="1100"/>
      <c r="BW7" s="1100"/>
      <c r="BX7" s="1100"/>
      <c r="BY7" s="1100"/>
      <c r="BZ7" s="1100"/>
      <c r="CA7" s="1100"/>
      <c r="CB7" s="1100"/>
      <c r="CC7" s="1100"/>
      <c r="CD7" s="1100"/>
      <c r="CE7" s="1100"/>
      <c r="CF7" s="1100"/>
      <c r="CG7" s="1112"/>
      <c r="CH7" s="1096">
        <v>0</v>
      </c>
      <c r="CI7" s="1097"/>
      <c r="CJ7" s="1097"/>
      <c r="CK7" s="1097"/>
      <c r="CL7" s="1098"/>
      <c r="CM7" s="1096">
        <v>11</v>
      </c>
      <c r="CN7" s="1097"/>
      <c r="CO7" s="1097"/>
      <c r="CP7" s="1097"/>
      <c r="CQ7" s="1098"/>
      <c r="CR7" s="1096">
        <v>5</v>
      </c>
      <c r="CS7" s="1097"/>
      <c r="CT7" s="1097"/>
      <c r="CU7" s="1097"/>
      <c r="CV7" s="1098"/>
      <c r="CW7" s="1096" t="s">
        <v>579</v>
      </c>
      <c r="CX7" s="1097"/>
      <c r="CY7" s="1097"/>
      <c r="CZ7" s="1097"/>
      <c r="DA7" s="1098"/>
      <c r="DB7" s="1096" t="s">
        <v>579</v>
      </c>
      <c r="DC7" s="1097"/>
      <c r="DD7" s="1097"/>
      <c r="DE7" s="1097"/>
      <c r="DF7" s="1098"/>
      <c r="DG7" s="1096" t="s">
        <v>579</v>
      </c>
      <c r="DH7" s="1097"/>
      <c r="DI7" s="1097"/>
      <c r="DJ7" s="1097"/>
      <c r="DK7" s="1098"/>
      <c r="DL7" s="1096" t="s">
        <v>579</v>
      </c>
      <c r="DM7" s="1097"/>
      <c r="DN7" s="1097"/>
      <c r="DO7" s="1097"/>
      <c r="DP7" s="1098"/>
      <c r="DQ7" s="1096" t="s">
        <v>579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582</v>
      </c>
      <c r="BT8" s="993"/>
      <c r="BU8" s="993"/>
      <c r="BV8" s="993"/>
      <c r="BW8" s="993"/>
      <c r="BX8" s="993"/>
      <c r="BY8" s="993"/>
      <c r="BZ8" s="993"/>
      <c r="CA8" s="993"/>
      <c r="CB8" s="993"/>
      <c r="CC8" s="993"/>
      <c r="CD8" s="993"/>
      <c r="CE8" s="993"/>
      <c r="CF8" s="993"/>
      <c r="CG8" s="1014"/>
      <c r="CH8" s="989">
        <v>-100</v>
      </c>
      <c r="CI8" s="990"/>
      <c r="CJ8" s="990"/>
      <c r="CK8" s="990"/>
      <c r="CL8" s="991"/>
      <c r="CM8" s="989">
        <v>60</v>
      </c>
      <c r="CN8" s="990"/>
      <c r="CO8" s="990"/>
      <c r="CP8" s="990"/>
      <c r="CQ8" s="991"/>
      <c r="CR8" s="989">
        <v>11</v>
      </c>
      <c r="CS8" s="990"/>
      <c r="CT8" s="990"/>
      <c r="CU8" s="990"/>
      <c r="CV8" s="991"/>
      <c r="CW8" s="989">
        <v>38</v>
      </c>
      <c r="CX8" s="990"/>
      <c r="CY8" s="990"/>
      <c r="CZ8" s="990"/>
      <c r="DA8" s="991"/>
      <c r="DB8" s="989" t="s">
        <v>579</v>
      </c>
      <c r="DC8" s="990"/>
      <c r="DD8" s="990"/>
      <c r="DE8" s="990"/>
      <c r="DF8" s="991"/>
      <c r="DG8" s="989" t="s">
        <v>579</v>
      </c>
      <c r="DH8" s="990"/>
      <c r="DI8" s="990"/>
      <c r="DJ8" s="990"/>
      <c r="DK8" s="991"/>
      <c r="DL8" s="989" t="s">
        <v>579</v>
      </c>
      <c r="DM8" s="990"/>
      <c r="DN8" s="990"/>
      <c r="DO8" s="990"/>
      <c r="DP8" s="991"/>
      <c r="DQ8" s="989" t="s">
        <v>579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583</v>
      </c>
      <c r="BT9" s="993"/>
      <c r="BU9" s="993"/>
      <c r="BV9" s="993"/>
      <c r="BW9" s="993"/>
      <c r="BX9" s="993"/>
      <c r="BY9" s="993"/>
      <c r="BZ9" s="993"/>
      <c r="CA9" s="993"/>
      <c r="CB9" s="993"/>
      <c r="CC9" s="993"/>
      <c r="CD9" s="993"/>
      <c r="CE9" s="993"/>
      <c r="CF9" s="993"/>
      <c r="CG9" s="1014"/>
      <c r="CH9" s="989">
        <v>0</v>
      </c>
      <c r="CI9" s="990"/>
      <c r="CJ9" s="990"/>
      <c r="CK9" s="990"/>
      <c r="CL9" s="991"/>
      <c r="CM9" s="989">
        <v>4</v>
      </c>
      <c r="CN9" s="990"/>
      <c r="CO9" s="990"/>
      <c r="CP9" s="990"/>
      <c r="CQ9" s="991"/>
      <c r="CR9" s="989">
        <v>3</v>
      </c>
      <c r="CS9" s="990"/>
      <c r="CT9" s="990"/>
      <c r="CU9" s="990"/>
      <c r="CV9" s="991"/>
      <c r="CW9" s="989">
        <v>1</v>
      </c>
      <c r="CX9" s="990"/>
      <c r="CY9" s="990"/>
      <c r="CZ9" s="990"/>
      <c r="DA9" s="991"/>
      <c r="DB9" s="989" t="s">
        <v>579</v>
      </c>
      <c r="DC9" s="990"/>
      <c r="DD9" s="990"/>
      <c r="DE9" s="990"/>
      <c r="DF9" s="991"/>
      <c r="DG9" s="989" t="s">
        <v>579</v>
      </c>
      <c r="DH9" s="990"/>
      <c r="DI9" s="990"/>
      <c r="DJ9" s="990"/>
      <c r="DK9" s="991"/>
      <c r="DL9" s="989" t="s">
        <v>579</v>
      </c>
      <c r="DM9" s="990"/>
      <c r="DN9" s="990"/>
      <c r="DO9" s="990"/>
      <c r="DP9" s="991"/>
      <c r="DQ9" s="989" t="s">
        <v>579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v>10619</v>
      </c>
      <c r="R23" s="1061"/>
      <c r="S23" s="1061"/>
      <c r="T23" s="1061"/>
      <c r="U23" s="1061"/>
      <c r="V23" s="1061">
        <v>9713</v>
      </c>
      <c r="W23" s="1061"/>
      <c r="X23" s="1061"/>
      <c r="Y23" s="1061"/>
      <c r="Z23" s="1061"/>
      <c r="AA23" s="1061">
        <v>906</v>
      </c>
      <c r="AB23" s="1061"/>
      <c r="AC23" s="1061"/>
      <c r="AD23" s="1061"/>
      <c r="AE23" s="1068"/>
      <c r="AF23" s="1069">
        <v>849</v>
      </c>
      <c r="AG23" s="1061"/>
      <c r="AH23" s="1061"/>
      <c r="AI23" s="1061"/>
      <c r="AJ23" s="1070"/>
      <c r="AK23" s="1071"/>
      <c r="AL23" s="1072"/>
      <c r="AM23" s="1072"/>
      <c r="AN23" s="1072"/>
      <c r="AO23" s="1072"/>
      <c r="AP23" s="1061">
        <v>12693</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55" t="s">
        <v>396</v>
      </c>
      <c r="AG26" s="1008"/>
      <c r="AH26" s="1008"/>
      <c r="AI26" s="1008"/>
      <c r="AJ26" s="1056"/>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401</v>
      </c>
      <c r="C28" s="1048"/>
      <c r="D28" s="1048"/>
      <c r="E28" s="1048"/>
      <c r="F28" s="1048"/>
      <c r="G28" s="1048"/>
      <c r="H28" s="1048"/>
      <c r="I28" s="1048"/>
      <c r="J28" s="1048"/>
      <c r="K28" s="1048"/>
      <c r="L28" s="1048"/>
      <c r="M28" s="1048"/>
      <c r="N28" s="1048"/>
      <c r="O28" s="1048"/>
      <c r="P28" s="1049"/>
      <c r="Q28" s="1050">
        <v>1863</v>
      </c>
      <c r="R28" s="1051"/>
      <c r="S28" s="1051"/>
      <c r="T28" s="1051"/>
      <c r="U28" s="1051"/>
      <c r="V28" s="1051">
        <v>1810</v>
      </c>
      <c r="W28" s="1051"/>
      <c r="X28" s="1051"/>
      <c r="Y28" s="1051"/>
      <c r="Z28" s="1051"/>
      <c r="AA28" s="1051">
        <v>54</v>
      </c>
      <c r="AB28" s="1051"/>
      <c r="AC28" s="1051"/>
      <c r="AD28" s="1051"/>
      <c r="AE28" s="1052"/>
      <c r="AF28" s="1053">
        <v>54</v>
      </c>
      <c r="AG28" s="1051"/>
      <c r="AH28" s="1051"/>
      <c r="AI28" s="1051"/>
      <c r="AJ28" s="1054"/>
      <c r="AK28" s="1042">
        <v>189</v>
      </c>
      <c r="AL28" s="1043"/>
      <c r="AM28" s="1043"/>
      <c r="AN28" s="1043"/>
      <c r="AO28" s="1043"/>
      <c r="AP28" s="1043" t="s">
        <v>579</v>
      </c>
      <c r="AQ28" s="1043"/>
      <c r="AR28" s="1043"/>
      <c r="AS28" s="1043"/>
      <c r="AT28" s="1043"/>
      <c r="AU28" s="1043" t="s">
        <v>579</v>
      </c>
      <c r="AV28" s="1043"/>
      <c r="AW28" s="1043"/>
      <c r="AX28" s="1043"/>
      <c r="AY28" s="1043"/>
      <c r="AZ28" s="1044" t="s">
        <v>579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402</v>
      </c>
      <c r="C29" s="1031"/>
      <c r="D29" s="1031"/>
      <c r="E29" s="1031"/>
      <c r="F29" s="1031"/>
      <c r="G29" s="1031"/>
      <c r="H29" s="1031"/>
      <c r="I29" s="1031"/>
      <c r="J29" s="1031"/>
      <c r="K29" s="1031"/>
      <c r="L29" s="1031"/>
      <c r="M29" s="1031"/>
      <c r="N29" s="1031"/>
      <c r="O29" s="1031"/>
      <c r="P29" s="1032"/>
      <c r="Q29" s="1038">
        <v>2251</v>
      </c>
      <c r="R29" s="1039"/>
      <c r="S29" s="1039"/>
      <c r="T29" s="1039"/>
      <c r="U29" s="1039"/>
      <c r="V29" s="1039">
        <v>2013</v>
      </c>
      <c r="W29" s="1039"/>
      <c r="X29" s="1039"/>
      <c r="Y29" s="1039"/>
      <c r="Z29" s="1039"/>
      <c r="AA29" s="1039">
        <v>238</v>
      </c>
      <c r="AB29" s="1039"/>
      <c r="AC29" s="1039"/>
      <c r="AD29" s="1039"/>
      <c r="AE29" s="1040"/>
      <c r="AF29" s="1035">
        <v>238</v>
      </c>
      <c r="AG29" s="1036"/>
      <c r="AH29" s="1036"/>
      <c r="AI29" s="1036"/>
      <c r="AJ29" s="1037"/>
      <c r="AK29" s="980">
        <v>294</v>
      </c>
      <c r="AL29" s="971"/>
      <c r="AM29" s="971"/>
      <c r="AN29" s="971"/>
      <c r="AO29" s="971"/>
      <c r="AP29" s="971" t="s">
        <v>579</v>
      </c>
      <c r="AQ29" s="971"/>
      <c r="AR29" s="971"/>
      <c r="AS29" s="971"/>
      <c r="AT29" s="971"/>
      <c r="AU29" s="971" t="s">
        <v>579</v>
      </c>
      <c r="AV29" s="971"/>
      <c r="AW29" s="971"/>
      <c r="AX29" s="971"/>
      <c r="AY29" s="971"/>
      <c r="AZ29" s="1041" t="s">
        <v>579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403</v>
      </c>
      <c r="C30" s="1031"/>
      <c r="D30" s="1031"/>
      <c r="E30" s="1031"/>
      <c r="F30" s="1031"/>
      <c r="G30" s="1031"/>
      <c r="H30" s="1031"/>
      <c r="I30" s="1031"/>
      <c r="J30" s="1031"/>
      <c r="K30" s="1031"/>
      <c r="L30" s="1031"/>
      <c r="M30" s="1031"/>
      <c r="N30" s="1031"/>
      <c r="O30" s="1031"/>
      <c r="P30" s="1032"/>
      <c r="Q30" s="1038">
        <v>270</v>
      </c>
      <c r="R30" s="1039"/>
      <c r="S30" s="1039"/>
      <c r="T30" s="1039"/>
      <c r="U30" s="1039"/>
      <c r="V30" s="1039">
        <v>268</v>
      </c>
      <c r="W30" s="1039"/>
      <c r="X30" s="1039"/>
      <c r="Y30" s="1039"/>
      <c r="Z30" s="1039"/>
      <c r="AA30" s="1039">
        <v>3</v>
      </c>
      <c r="AB30" s="1039"/>
      <c r="AC30" s="1039"/>
      <c r="AD30" s="1039"/>
      <c r="AE30" s="1040"/>
      <c r="AF30" s="1035">
        <v>3</v>
      </c>
      <c r="AG30" s="1036"/>
      <c r="AH30" s="1036"/>
      <c r="AI30" s="1036"/>
      <c r="AJ30" s="1037"/>
      <c r="AK30" s="980">
        <v>73</v>
      </c>
      <c r="AL30" s="971"/>
      <c r="AM30" s="971"/>
      <c r="AN30" s="971"/>
      <c r="AO30" s="971"/>
      <c r="AP30" s="971" t="s">
        <v>579</v>
      </c>
      <c r="AQ30" s="971"/>
      <c r="AR30" s="971"/>
      <c r="AS30" s="971"/>
      <c r="AT30" s="971"/>
      <c r="AU30" s="971" t="s">
        <v>579</v>
      </c>
      <c r="AV30" s="971"/>
      <c r="AW30" s="971"/>
      <c r="AX30" s="971"/>
      <c r="AY30" s="971"/>
      <c r="AZ30" s="1041" t="s">
        <v>579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404</v>
      </c>
      <c r="C31" s="1031"/>
      <c r="D31" s="1031"/>
      <c r="E31" s="1031"/>
      <c r="F31" s="1031"/>
      <c r="G31" s="1031"/>
      <c r="H31" s="1031"/>
      <c r="I31" s="1031"/>
      <c r="J31" s="1031"/>
      <c r="K31" s="1031"/>
      <c r="L31" s="1031"/>
      <c r="M31" s="1031"/>
      <c r="N31" s="1031"/>
      <c r="O31" s="1031"/>
      <c r="P31" s="1032"/>
      <c r="Q31" s="1038">
        <v>90</v>
      </c>
      <c r="R31" s="1039"/>
      <c r="S31" s="1039"/>
      <c r="T31" s="1039"/>
      <c r="U31" s="1039"/>
      <c r="V31" s="1039">
        <v>80</v>
      </c>
      <c r="W31" s="1039"/>
      <c r="X31" s="1039"/>
      <c r="Y31" s="1039"/>
      <c r="Z31" s="1039"/>
      <c r="AA31" s="1039">
        <v>9</v>
      </c>
      <c r="AB31" s="1039"/>
      <c r="AC31" s="1039"/>
      <c r="AD31" s="1039"/>
      <c r="AE31" s="1040"/>
      <c r="AF31" s="1035">
        <v>9</v>
      </c>
      <c r="AG31" s="1036"/>
      <c r="AH31" s="1036"/>
      <c r="AI31" s="1036"/>
      <c r="AJ31" s="1037"/>
      <c r="AK31" s="980">
        <v>0</v>
      </c>
      <c r="AL31" s="971"/>
      <c r="AM31" s="971"/>
      <c r="AN31" s="971"/>
      <c r="AO31" s="971"/>
      <c r="AP31" s="971" t="s">
        <v>579</v>
      </c>
      <c r="AQ31" s="971"/>
      <c r="AR31" s="971"/>
      <c r="AS31" s="971"/>
      <c r="AT31" s="971"/>
      <c r="AU31" s="971" t="s">
        <v>579</v>
      </c>
      <c r="AV31" s="971"/>
      <c r="AW31" s="971"/>
      <c r="AX31" s="971"/>
      <c r="AY31" s="971"/>
      <c r="AZ31" s="1041" t="s">
        <v>579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405</v>
      </c>
      <c r="C32" s="1031"/>
      <c r="D32" s="1031"/>
      <c r="E32" s="1031"/>
      <c r="F32" s="1031"/>
      <c r="G32" s="1031"/>
      <c r="H32" s="1031"/>
      <c r="I32" s="1031"/>
      <c r="J32" s="1031"/>
      <c r="K32" s="1031"/>
      <c r="L32" s="1031"/>
      <c r="M32" s="1031"/>
      <c r="N32" s="1031"/>
      <c r="O32" s="1031"/>
      <c r="P32" s="1032"/>
      <c r="Q32" s="1038">
        <v>25</v>
      </c>
      <c r="R32" s="1039"/>
      <c r="S32" s="1039"/>
      <c r="T32" s="1039"/>
      <c r="U32" s="1039"/>
      <c r="V32" s="1039">
        <v>26</v>
      </c>
      <c r="W32" s="1039"/>
      <c r="X32" s="1039"/>
      <c r="Y32" s="1039"/>
      <c r="Z32" s="1039"/>
      <c r="AA32" s="1039">
        <v>-1</v>
      </c>
      <c r="AB32" s="1039"/>
      <c r="AC32" s="1039"/>
      <c r="AD32" s="1039"/>
      <c r="AE32" s="1040"/>
      <c r="AF32" s="1035" t="s">
        <v>131</v>
      </c>
      <c r="AG32" s="1036"/>
      <c r="AH32" s="1036"/>
      <c r="AI32" s="1036"/>
      <c r="AJ32" s="1037"/>
      <c r="AK32" s="980" t="s">
        <v>579</v>
      </c>
      <c r="AL32" s="971"/>
      <c r="AM32" s="971"/>
      <c r="AN32" s="971"/>
      <c r="AO32" s="971"/>
      <c r="AP32" s="971" t="s">
        <v>579</v>
      </c>
      <c r="AQ32" s="971"/>
      <c r="AR32" s="971"/>
      <c r="AS32" s="971"/>
      <c r="AT32" s="971"/>
      <c r="AU32" s="971" t="s">
        <v>579</v>
      </c>
      <c r="AV32" s="971"/>
      <c r="AW32" s="971"/>
      <c r="AX32" s="971"/>
      <c r="AY32" s="971"/>
      <c r="AZ32" s="1041" t="s">
        <v>579</v>
      </c>
      <c r="BA32" s="1041"/>
      <c r="BB32" s="1041"/>
      <c r="BC32" s="1041"/>
      <c r="BD32" s="1041"/>
      <c r="BE32" s="972" t="s">
        <v>406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407</v>
      </c>
      <c r="C33" s="1031"/>
      <c r="D33" s="1031"/>
      <c r="E33" s="1031"/>
      <c r="F33" s="1031"/>
      <c r="G33" s="1031"/>
      <c r="H33" s="1031"/>
      <c r="I33" s="1031"/>
      <c r="J33" s="1031"/>
      <c r="K33" s="1031"/>
      <c r="L33" s="1031"/>
      <c r="M33" s="1031"/>
      <c r="N33" s="1031"/>
      <c r="O33" s="1031"/>
      <c r="P33" s="1032"/>
      <c r="Q33" s="1038">
        <v>17</v>
      </c>
      <c r="R33" s="1039"/>
      <c r="S33" s="1039"/>
      <c r="T33" s="1039"/>
      <c r="U33" s="1039"/>
      <c r="V33" s="1039">
        <v>17</v>
      </c>
      <c r="W33" s="1039"/>
      <c r="X33" s="1039"/>
      <c r="Y33" s="1039"/>
      <c r="Z33" s="1039"/>
      <c r="AA33" s="1039" t="s">
        <v>579</v>
      </c>
      <c r="AB33" s="1039"/>
      <c r="AC33" s="1039"/>
      <c r="AD33" s="1039"/>
      <c r="AE33" s="1040"/>
      <c r="AF33" s="1035" t="s">
        <v>131</v>
      </c>
      <c r="AG33" s="1036"/>
      <c r="AH33" s="1036"/>
      <c r="AI33" s="1036"/>
      <c r="AJ33" s="1037"/>
      <c r="AK33" s="980">
        <v>13</v>
      </c>
      <c r="AL33" s="971"/>
      <c r="AM33" s="971"/>
      <c r="AN33" s="971"/>
      <c r="AO33" s="971"/>
      <c r="AP33" s="971">
        <v>10</v>
      </c>
      <c r="AQ33" s="971"/>
      <c r="AR33" s="971"/>
      <c r="AS33" s="971"/>
      <c r="AT33" s="971"/>
      <c r="AU33" s="971">
        <v>10</v>
      </c>
      <c r="AV33" s="971"/>
      <c r="AW33" s="971"/>
      <c r="AX33" s="971"/>
      <c r="AY33" s="971"/>
      <c r="AZ33" s="1041" t="s">
        <v>579</v>
      </c>
      <c r="BA33" s="1041"/>
      <c r="BB33" s="1041"/>
      <c r="BC33" s="1041"/>
      <c r="BD33" s="1041"/>
      <c r="BE33" s="972" t="s">
        <v>408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409</v>
      </c>
      <c r="C34" s="1031"/>
      <c r="D34" s="1031"/>
      <c r="E34" s="1031"/>
      <c r="F34" s="1031"/>
      <c r="G34" s="1031"/>
      <c r="H34" s="1031"/>
      <c r="I34" s="1031"/>
      <c r="J34" s="1031"/>
      <c r="K34" s="1031"/>
      <c r="L34" s="1031"/>
      <c r="M34" s="1031"/>
      <c r="N34" s="1031"/>
      <c r="O34" s="1031"/>
      <c r="P34" s="1032"/>
      <c r="Q34" s="1038">
        <v>16</v>
      </c>
      <c r="R34" s="1039"/>
      <c r="S34" s="1039"/>
      <c r="T34" s="1039"/>
      <c r="U34" s="1039"/>
      <c r="V34" s="1039">
        <v>30</v>
      </c>
      <c r="W34" s="1039"/>
      <c r="X34" s="1039"/>
      <c r="Y34" s="1039"/>
      <c r="Z34" s="1039"/>
      <c r="AA34" s="1039">
        <v>-14</v>
      </c>
      <c r="AB34" s="1039"/>
      <c r="AC34" s="1039"/>
      <c r="AD34" s="1039"/>
      <c r="AE34" s="1040"/>
      <c r="AF34" s="1035">
        <v>0</v>
      </c>
      <c r="AG34" s="1036"/>
      <c r="AH34" s="1036"/>
      <c r="AI34" s="1036"/>
      <c r="AJ34" s="1037"/>
      <c r="AK34" s="980">
        <v>4</v>
      </c>
      <c r="AL34" s="971"/>
      <c r="AM34" s="971"/>
      <c r="AN34" s="971"/>
      <c r="AO34" s="971"/>
      <c r="AP34" s="971" t="s">
        <v>579</v>
      </c>
      <c r="AQ34" s="971"/>
      <c r="AR34" s="971"/>
      <c r="AS34" s="971"/>
      <c r="AT34" s="971"/>
      <c r="AU34" s="971" t="s">
        <v>579</v>
      </c>
      <c r="AV34" s="971"/>
      <c r="AW34" s="971"/>
      <c r="AX34" s="971"/>
      <c r="AY34" s="971"/>
      <c r="AZ34" s="1041" t="s">
        <v>579</v>
      </c>
      <c r="BA34" s="1041"/>
      <c r="BB34" s="1041"/>
      <c r="BC34" s="1041"/>
      <c r="BD34" s="1041"/>
      <c r="BE34" s="972" t="s">
        <v>410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389</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304</v>
      </c>
      <c r="AG63" s="959"/>
      <c r="AH63" s="959"/>
      <c r="AI63" s="959"/>
      <c r="AJ63" s="1022"/>
      <c r="AK63" s="1023"/>
      <c r="AL63" s="963"/>
      <c r="AM63" s="963"/>
      <c r="AN63" s="963"/>
      <c r="AO63" s="963"/>
      <c r="AP63" s="959">
        <v>10</v>
      </c>
      <c r="AQ63" s="959"/>
      <c r="AR63" s="959"/>
      <c r="AS63" s="959"/>
      <c r="AT63" s="959"/>
      <c r="AU63" s="959">
        <v>10</v>
      </c>
      <c r="AV63" s="959"/>
      <c r="AW63" s="959"/>
      <c r="AX63" s="959"/>
      <c r="AY63" s="959"/>
      <c r="AZ63" s="1017"/>
      <c r="BA63" s="1017"/>
      <c r="BB63" s="1017"/>
      <c r="BC63" s="1017"/>
      <c r="BD63" s="1017"/>
      <c r="BE63" s="960"/>
      <c r="BF63" s="960"/>
      <c r="BG63" s="960"/>
      <c r="BH63" s="960"/>
      <c r="BI63" s="961"/>
      <c r="BJ63" s="1018" t="s">
        <v>413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415</v>
      </c>
      <c r="B66" s="996"/>
      <c r="C66" s="996"/>
      <c r="D66" s="996"/>
      <c r="E66" s="996"/>
      <c r="F66" s="996"/>
      <c r="G66" s="996"/>
      <c r="H66" s="996"/>
      <c r="I66" s="996"/>
      <c r="J66" s="996"/>
      <c r="K66" s="996"/>
      <c r="L66" s="996"/>
      <c r="M66" s="996"/>
      <c r="N66" s="996"/>
      <c r="O66" s="996"/>
      <c r="P66" s="997"/>
      <c r="Q66" s="1001" t="s">
        <v>393</v>
      </c>
      <c r="R66" s="1002"/>
      <c r="S66" s="1002"/>
      <c r="T66" s="1002"/>
      <c r="U66" s="1003"/>
      <c r="V66" s="1001" t="s">
        <v>394</v>
      </c>
      <c r="W66" s="1002"/>
      <c r="X66" s="1002"/>
      <c r="Y66" s="1002"/>
      <c r="Z66" s="1003"/>
      <c r="AA66" s="1001" t="s">
        <v>395</v>
      </c>
      <c r="AB66" s="1002"/>
      <c r="AC66" s="1002"/>
      <c r="AD66" s="1002"/>
      <c r="AE66" s="1003"/>
      <c r="AF66" s="1007" t="s">
        <v>416</v>
      </c>
      <c r="AG66" s="1008"/>
      <c r="AH66" s="1008"/>
      <c r="AI66" s="1008"/>
      <c r="AJ66" s="1009"/>
      <c r="AK66" s="1001" t="s">
        <v>397</v>
      </c>
      <c r="AL66" s="996"/>
      <c r="AM66" s="996"/>
      <c r="AN66" s="996"/>
      <c r="AO66" s="997"/>
      <c r="AP66" s="1001" t="s">
        <v>417</v>
      </c>
      <c r="AQ66" s="1002"/>
      <c r="AR66" s="1002"/>
      <c r="AS66" s="1002"/>
      <c r="AT66" s="1003"/>
      <c r="AU66" s="1001" t="s">
        <v>418</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1454</v>
      </c>
      <c r="R68" s="982"/>
      <c r="S68" s="982"/>
      <c r="T68" s="982"/>
      <c r="U68" s="982"/>
      <c r="V68" s="982">
        <v>1436</v>
      </c>
      <c r="W68" s="982"/>
      <c r="X68" s="982"/>
      <c r="Y68" s="982"/>
      <c r="Z68" s="982"/>
      <c r="AA68" s="982">
        <v>18</v>
      </c>
      <c r="AB68" s="982"/>
      <c r="AC68" s="982"/>
      <c r="AD68" s="982"/>
      <c r="AE68" s="982"/>
      <c r="AF68" s="982">
        <v>18</v>
      </c>
      <c r="AG68" s="982"/>
      <c r="AH68" s="982"/>
      <c r="AI68" s="982"/>
      <c r="AJ68" s="982"/>
      <c r="AK68" s="982" t="s">
        <v>579</v>
      </c>
      <c r="AL68" s="982"/>
      <c r="AM68" s="982"/>
      <c r="AN68" s="982"/>
      <c r="AO68" s="982"/>
      <c r="AP68" s="982">
        <v>1253</v>
      </c>
      <c r="AQ68" s="982"/>
      <c r="AR68" s="982"/>
      <c r="AS68" s="982"/>
      <c r="AT68" s="982"/>
      <c r="AU68" s="982">
        <v>655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482</v>
      </c>
      <c r="R69" s="971"/>
      <c r="S69" s="971"/>
      <c r="T69" s="971"/>
      <c r="U69" s="971"/>
      <c r="V69" s="971">
        <v>451</v>
      </c>
      <c r="W69" s="971"/>
      <c r="X69" s="971"/>
      <c r="Y69" s="971"/>
      <c r="Z69" s="971"/>
      <c r="AA69" s="971">
        <v>31</v>
      </c>
      <c r="AB69" s="971"/>
      <c r="AC69" s="971"/>
      <c r="AD69" s="971"/>
      <c r="AE69" s="971"/>
      <c r="AF69" s="971">
        <v>31</v>
      </c>
      <c r="AG69" s="971"/>
      <c r="AH69" s="971"/>
      <c r="AI69" s="971"/>
      <c r="AJ69" s="971"/>
      <c r="AK69" s="971">
        <v>17</v>
      </c>
      <c r="AL69" s="971"/>
      <c r="AM69" s="971"/>
      <c r="AN69" s="971"/>
      <c r="AO69" s="971"/>
      <c r="AP69" s="971" t="s">
        <v>579</v>
      </c>
      <c r="AQ69" s="971"/>
      <c r="AR69" s="971"/>
      <c r="AS69" s="971"/>
      <c r="AT69" s="971"/>
      <c r="AU69" s="971" t="s">
        <v>579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3947</v>
      </c>
      <c r="R70" s="971"/>
      <c r="S70" s="971"/>
      <c r="T70" s="971"/>
      <c r="U70" s="971"/>
      <c r="V70" s="971">
        <v>3887</v>
      </c>
      <c r="W70" s="971"/>
      <c r="X70" s="971"/>
      <c r="Y70" s="971"/>
      <c r="Z70" s="971"/>
      <c r="AA70" s="971">
        <v>60</v>
      </c>
      <c r="AB70" s="971"/>
      <c r="AC70" s="971"/>
      <c r="AD70" s="971"/>
      <c r="AE70" s="971"/>
      <c r="AF70" s="971">
        <v>60</v>
      </c>
      <c r="AG70" s="971"/>
      <c r="AH70" s="971"/>
      <c r="AI70" s="971"/>
      <c r="AJ70" s="971"/>
      <c r="AK70" s="971">
        <v>13</v>
      </c>
      <c r="AL70" s="971"/>
      <c r="AM70" s="971"/>
      <c r="AN70" s="971"/>
      <c r="AO70" s="971"/>
      <c r="AP70" s="971" t="s">
        <v>579</v>
      </c>
      <c r="AQ70" s="971"/>
      <c r="AR70" s="971"/>
      <c r="AS70" s="971"/>
      <c r="AT70" s="971"/>
      <c r="AU70" s="971" t="s">
        <v>579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2</v>
      </c>
      <c r="R71" s="971"/>
      <c r="S71" s="971"/>
      <c r="T71" s="971"/>
      <c r="U71" s="971"/>
      <c r="V71" s="971">
        <v>2</v>
      </c>
      <c r="W71" s="971"/>
      <c r="X71" s="971"/>
      <c r="Y71" s="971"/>
      <c r="Z71" s="971"/>
      <c r="AA71" s="971">
        <v>0</v>
      </c>
      <c r="AB71" s="971"/>
      <c r="AC71" s="971"/>
      <c r="AD71" s="971"/>
      <c r="AE71" s="971"/>
      <c r="AF71" s="971">
        <v>0</v>
      </c>
      <c r="AG71" s="971"/>
      <c r="AH71" s="971"/>
      <c r="AI71" s="971"/>
      <c r="AJ71" s="971"/>
      <c r="AK71" s="971" t="s">
        <v>579</v>
      </c>
      <c r="AL71" s="971"/>
      <c r="AM71" s="971"/>
      <c r="AN71" s="971"/>
      <c r="AO71" s="971"/>
      <c r="AP71" s="971" t="s">
        <v>579</v>
      </c>
      <c r="AQ71" s="971"/>
      <c r="AR71" s="971"/>
      <c r="AS71" s="971"/>
      <c r="AT71" s="971"/>
      <c r="AU71" s="971" t="s">
        <v>579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787</v>
      </c>
      <c r="R72" s="971"/>
      <c r="S72" s="971"/>
      <c r="T72" s="971"/>
      <c r="U72" s="971"/>
      <c r="V72" s="971">
        <v>684</v>
      </c>
      <c r="W72" s="971"/>
      <c r="X72" s="971"/>
      <c r="Y72" s="971"/>
      <c r="Z72" s="971"/>
      <c r="AA72" s="971">
        <v>103</v>
      </c>
      <c r="AB72" s="971"/>
      <c r="AC72" s="971"/>
      <c r="AD72" s="971"/>
      <c r="AE72" s="971"/>
      <c r="AF72" s="971">
        <v>103</v>
      </c>
      <c r="AG72" s="971"/>
      <c r="AH72" s="971"/>
      <c r="AI72" s="971"/>
      <c r="AJ72" s="971"/>
      <c r="AK72" s="971">
        <v>178</v>
      </c>
      <c r="AL72" s="971"/>
      <c r="AM72" s="971"/>
      <c r="AN72" s="971"/>
      <c r="AO72" s="971"/>
      <c r="AP72" s="971" t="s">
        <v>579</v>
      </c>
      <c r="AQ72" s="971"/>
      <c r="AR72" s="971"/>
      <c r="AS72" s="971"/>
      <c r="AT72" s="971"/>
      <c r="AU72" s="971" t="s">
        <v>579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152611</v>
      </c>
      <c r="R73" s="971"/>
      <c r="S73" s="971"/>
      <c r="T73" s="971"/>
      <c r="U73" s="971"/>
      <c r="V73" s="971">
        <v>149782</v>
      </c>
      <c r="W73" s="971"/>
      <c r="X73" s="971"/>
      <c r="Y73" s="971"/>
      <c r="Z73" s="971"/>
      <c r="AA73" s="971">
        <v>2829</v>
      </c>
      <c r="AB73" s="971"/>
      <c r="AC73" s="971"/>
      <c r="AD73" s="971"/>
      <c r="AE73" s="971"/>
      <c r="AF73" s="971">
        <v>2829</v>
      </c>
      <c r="AG73" s="971"/>
      <c r="AH73" s="971"/>
      <c r="AI73" s="971"/>
      <c r="AJ73" s="971"/>
      <c r="AK73" s="971">
        <v>2275</v>
      </c>
      <c r="AL73" s="971"/>
      <c r="AM73" s="971"/>
      <c r="AN73" s="971"/>
      <c r="AO73" s="971"/>
      <c r="AP73" s="971" t="s">
        <v>579</v>
      </c>
      <c r="AQ73" s="971"/>
      <c r="AR73" s="971"/>
      <c r="AS73" s="971"/>
      <c r="AT73" s="971"/>
      <c r="AU73" s="971" t="s">
        <v>579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590</v>
      </c>
      <c r="C74" s="975"/>
      <c r="D74" s="975"/>
      <c r="E74" s="975"/>
      <c r="F74" s="975"/>
      <c r="G74" s="975"/>
      <c r="H74" s="975"/>
      <c r="I74" s="975"/>
      <c r="J74" s="975"/>
      <c r="K74" s="975"/>
      <c r="L74" s="975"/>
      <c r="M74" s="975"/>
      <c r="N74" s="975"/>
      <c r="O74" s="975"/>
      <c r="P74" s="976"/>
      <c r="Q74" s="977">
        <v>5038</v>
      </c>
      <c r="R74" s="971"/>
      <c r="S74" s="971"/>
      <c r="T74" s="971"/>
      <c r="U74" s="971"/>
      <c r="V74" s="971">
        <v>4607</v>
      </c>
      <c r="W74" s="971"/>
      <c r="X74" s="971"/>
      <c r="Y74" s="971"/>
      <c r="Z74" s="971"/>
      <c r="AA74" s="971">
        <v>431</v>
      </c>
      <c r="AB74" s="971"/>
      <c r="AC74" s="971"/>
      <c r="AD74" s="971"/>
      <c r="AE74" s="971"/>
      <c r="AF74" s="971">
        <v>2187</v>
      </c>
      <c r="AG74" s="971"/>
      <c r="AH74" s="971"/>
      <c r="AI74" s="971"/>
      <c r="AJ74" s="971"/>
      <c r="AK74" s="971" t="s">
        <v>594</v>
      </c>
      <c r="AL74" s="971"/>
      <c r="AM74" s="971"/>
      <c r="AN74" s="971"/>
      <c r="AO74" s="971"/>
      <c r="AP74" s="971">
        <v>2051</v>
      </c>
      <c r="AQ74" s="971"/>
      <c r="AR74" s="971"/>
      <c r="AS74" s="971"/>
      <c r="AT74" s="971"/>
      <c r="AU74" s="971">
        <v>290</v>
      </c>
      <c r="AV74" s="971"/>
      <c r="AW74" s="971"/>
      <c r="AX74" s="971"/>
      <c r="AY74" s="971"/>
      <c r="AZ74" s="972" t="s">
        <v>593</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591</v>
      </c>
      <c r="C75" s="975"/>
      <c r="D75" s="975"/>
      <c r="E75" s="975"/>
      <c r="F75" s="975"/>
      <c r="G75" s="975"/>
      <c r="H75" s="975"/>
      <c r="I75" s="975"/>
      <c r="J75" s="975"/>
      <c r="K75" s="975"/>
      <c r="L75" s="975"/>
      <c r="M75" s="975"/>
      <c r="N75" s="975"/>
      <c r="O75" s="975"/>
      <c r="P75" s="976"/>
      <c r="Q75" s="978">
        <v>21644</v>
      </c>
      <c r="R75" s="979"/>
      <c r="S75" s="979"/>
      <c r="T75" s="979"/>
      <c r="U75" s="980"/>
      <c r="V75" s="981">
        <v>20503</v>
      </c>
      <c r="W75" s="979"/>
      <c r="X75" s="979"/>
      <c r="Y75" s="979"/>
      <c r="Z75" s="980"/>
      <c r="AA75" s="981">
        <v>1141</v>
      </c>
      <c r="AB75" s="979"/>
      <c r="AC75" s="979"/>
      <c r="AD75" s="979"/>
      <c r="AE75" s="980"/>
      <c r="AF75" s="981">
        <v>28385</v>
      </c>
      <c r="AG75" s="979"/>
      <c r="AH75" s="979"/>
      <c r="AI75" s="979"/>
      <c r="AJ75" s="980"/>
      <c r="AK75" s="981" t="s">
        <v>594</v>
      </c>
      <c r="AL75" s="979"/>
      <c r="AM75" s="979"/>
      <c r="AN75" s="979"/>
      <c r="AO75" s="980"/>
      <c r="AP75" s="981">
        <v>52980</v>
      </c>
      <c r="AQ75" s="979"/>
      <c r="AR75" s="979"/>
      <c r="AS75" s="979"/>
      <c r="AT75" s="980"/>
      <c r="AU75" s="981" t="s">
        <v>594</v>
      </c>
      <c r="AV75" s="979"/>
      <c r="AW75" s="979"/>
      <c r="AX75" s="979"/>
      <c r="AY75" s="980"/>
      <c r="AZ75" s="972" t="s">
        <v>593</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592</v>
      </c>
      <c r="C76" s="975"/>
      <c r="D76" s="975"/>
      <c r="E76" s="975"/>
      <c r="F76" s="975"/>
      <c r="G76" s="975"/>
      <c r="H76" s="975"/>
      <c r="I76" s="975"/>
      <c r="J76" s="975"/>
      <c r="K76" s="975"/>
      <c r="L76" s="975"/>
      <c r="M76" s="975"/>
      <c r="N76" s="975"/>
      <c r="O76" s="975"/>
      <c r="P76" s="976"/>
      <c r="Q76" s="978">
        <v>727</v>
      </c>
      <c r="R76" s="979"/>
      <c r="S76" s="979"/>
      <c r="T76" s="979"/>
      <c r="U76" s="980"/>
      <c r="V76" s="981">
        <v>566</v>
      </c>
      <c r="W76" s="979"/>
      <c r="X76" s="979"/>
      <c r="Y76" s="979"/>
      <c r="Z76" s="980"/>
      <c r="AA76" s="981">
        <v>161</v>
      </c>
      <c r="AB76" s="979"/>
      <c r="AC76" s="979"/>
      <c r="AD76" s="979"/>
      <c r="AE76" s="980"/>
      <c r="AF76" s="981">
        <v>1800</v>
      </c>
      <c r="AG76" s="979"/>
      <c r="AH76" s="979"/>
      <c r="AI76" s="979"/>
      <c r="AJ76" s="980"/>
      <c r="AK76" s="981" t="s">
        <v>594</v>
      </c>
      <c r="AL76" s="979"/>
      <c r="AM76" s="979"/>
      <c r="AN76" s="979"/>
      <c r="AO76" s="980"/>
      <c r="AP76" s="981">
        <v>1190</v>
      </c>
      <c r="AQ76" s="979"/>
      <c r="AR76" s="979"/>
      <c r="AS76" s="979"/>
      <c r="AT76" s="980"/>
      <c r="AU76" s="981" t="s">
        <v>594</v>
      </c>
      <c r="AV76" s="979"/>
      <c r="AW76" s="979"/>
      <c r="AX76" s="979"/>
      <c r="AY76" s="980"/>
      <c r="AZ76" s="972" t="s">
        <v>593</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35413</v>
      </c>
      <c r="AG88" s="959"/>
      <c r="AH88" s="959"/>
      <c r="AI88" s="959"/>
      <c r="AJ88" s="959"/>
      <c r="AK88" s="963"/>
      <c r="AL88" s="963"/>
      <c r="AM88" s="963"/>
      <c r="AN88" s="963"/>
      <c r="AO88" s="963"/>
      <c r="AP88" s="959">
        <v>57474</v>
      </c>
      <c r="AQ88" s="959"/>
      <c r="AR88" s="959"/>
      <c r="AS88" s="959"/>
      <c r="AT88" s="959"/>
      <c r="AU88" s="959">
        <v>945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v>
      </c>
      <c r="CS102" s="953"/>
      <c r="CT102" s="953"/>
      <c r="CU102" s="953"/>
      <c r="CV102" s="954"/>
      <c r="CW102" s="952">
        <v>39</v>
      </c>
      <c r="CX102" s="953"/>
      <c r="CY102" s="953"/>
      <c r="CZ102" s="953"/>
      <c r="DA102" s="954"/>
      <c r="DB102" s="952" t="s">
        <v>579</v>
      </c>
      <c r="DC102" s="953"/>
      <c r="DD102" s="953"/>
      <c r="DE102" s="953"/>
      <c r="DF102" s="954"/>
      <c r="DG102" s="952" t="s">
        <v>579</v>
      </c>
      <c r="DH102" s="953"/>
      <c r="DI102" s="953"/>
      <c r="DJ102" s="953"/>
      <c r="DK102" s="954"/>
      <c r="DL102" s="952" t="s">
        <v>579</v>
      </c>
      <c r="DM102" s="953"/>
      <c r="DN102" s="953"/>
      <c r="DO102" s="953"/>
      <c r="DP102" s="954"/>
      <c r="DQ102" s="952" t="s">
        <v>579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307</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307</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307</v>
      </c>
      <c r="DR109" s="896"/>
      <c r="DS109" s="896"/>
      <c r="DT109" s="896"/>
      <c r="DU109" s="897"/>
      <c r="DV109" s="898" t="s">
        <v>430</v>
      </c>
      <c r="DW109" s="896"/>
      <c r="DX109" s="896"/>
      <c r="DY109" s="896"/>
      <c r="DZ109" s="929"/>
    </row>
    <row r="110" spans="1:131" s="230"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1009006</v>
      </c>
      <c r="AB110" s="889"/>
      <c r="AC110" s="889"/>
      <c r="AD110" s="889"/>
      <c r="AE110" s="890"/>
      <c r="AF110" s="891">
        <v>1171618</v>
      </c>
      <c r="AG110" s="889"/>
      <c r="AH110" s="889"/>
      <c r="AI110" s="889"/>
      <c r="AJ110" s="890"/>
      <c r="AK110" s="891">
        <v>1263142</v>
      </c>
      <c r="AL110" s="889"/>
      <c r="AM110" s="889"/>
      <c r="AN110" s="889"/>
      <c r="AO110" s="890"/>
      <c r="AP110" s="892">
        <v>28.6</v>
      </c>
      <c r="AQ110" s="893"/>
      <c r="AR110" s="893"/>
      <c r="AS110" s="893"/>
      <c r="AT110" s="894"/>
      <c r="AU110" s="930" t="s">
        <v>74</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12611992</v>
      </c>
      <c r="BR110" s="842"/>
      <c r="BS110" s="842"/>
      <c r="BT110" s="842"/>
      <c r="BU110" s="842"/>
      <c r="BV110" s="842">
        <v>13014849</v>
      </c>
      <c r="BW110" s="842"/>
      <c r="BX110" s="842"/>
      <c r="BY110" s="842"/>
      <c r="BZ110" s="842"/>
      <c r="CA110" s="842">
        <v>12692751</v>
      </c>
      <c r="CB110" s="842"/>
      <c r="CC110" s="842"/>
      <c r="CD110" s="842"/>
      <c r="CE110" s="842"/>
      <c r="CF110" s="866">
        <v>287.60000000000002</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413</v>
      </c>
      <c r="DM110" s="842"/>
      <c r="DN110" s="842"/>
      <c r="DO110" s="842"/>
      <c r="DP110" s="842"/>
      <c r="DQ110" s="842" t="s">
        <v>413</v>
      </c>
      <c r="DR110" s="842"/>
      <c r="DS110" s="842"/>
      <c r="DT110" s="842"/>
      <c r="DU110" s="842"/>
      <c r="DV110" s="843" t="s">
        <v>413</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413</v>
      </c>
      <c r="AL111" s="919"/>
      <c r="AM111" s="919"/>
      <c r="AN111" s="919"/>
      <c r="AO111" s="920"/>
      <c r="AP111" s="922" t="s">
        <v>437</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3654</v>
      </c>
      <c r="BR111" s="817"/>
      <c r="BS111" s="817"/>
      <c r="BT111" s="817"/>
      <c r="BU111" s="817"/>
      <c r="BV111" s="817">
        <v>2230</v>
      </c>
      <c r="BW111" s="817"/>
      <c r="BX111" s="817"/>
      <c r="BY111" s="817"/>
      <c r="BZ111" s="817"/>
      <c r="CA111" s="817">
        <v>1092</v>
      </c>
      <c r="CB111" s="817"/>
      <c r="CC111" s="817"/>
      <c r="CD111" s="817"/>
      <c r="CE111" s="817"/>
      <c r="CF111" s="875">
        <v>0</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413</v>
      </c>
      <c r="DH111" s="817"/>
      <c r="DI111" s="817"/>
      <c r="DJ111" s="817"/>
      <c r="DK111" s="817"/>
      <c r="DL111" s="817" t="s">
        <v>131</v>
      </c>
      <c r="DM111" s="817"/>
      <c r="DN111" s="817"/>
      <c r="DO111" s="817"/>
      <c r="DP111" s="817"/>
      <c r="DQ111" s="817" t="s">
        <v>131</v>
      </c>
      <c r="DR111" s="817"/>
      <c r="DS111" s="817"/>
      <c r="DT111" s="817"/>
      <c r="DU111" s="817"/>
      <c r="DV111" s="794" t="s">
        <v>413</v>
      </c>
      <c r="DW111" s="794"/>
      <c r="DX111" s="794"/>
      <c r="DY111" s="794"/>
      <c r="DZ111" s="795"/>
    </row>
    <row r="112" spans="1:131" s="230"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30500</v>
      </c>
      <c r="BR112" s="817"/>
      <c r="BS112" s="817"/>
      <c r="BT112" s="817"/>
      <c r="BU112" s="817"/>
      <c r="BV112" s="817">
        <v>19036</v>
      </c>
      <c r="BW112" s="817"/>
      <c r="BX112" s="817"/>
      <c r="BY112" s="817"/>
      <c r="BZ112" s="817"/>
      <c r="CA112" s="817">
        <v>9834</v>
      </c>
      <c r="CB112" s="817"/>
      <c r="CC112" s="817"/>
      <c r="CD112" s="817"/>
      <c r="CE112" s="817"/>
      <c r="CF112" s="875">
        <v>0.2</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437</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15">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14055</v>
      </c>
      <c r="AB113" s="919"/>
      <c r="AC113" s="919"/>
      <c r="AD113" s="919"/>
      <c r="AE113" s="920"/>
      <c r="AF113" s="921">
        <v>12600</v>
      </c>
      <c r="AG113" s="919"/>
      <c r="AH113" s="919"/>
      <c r="AI113" s="919"/>
      <c r="AJ113" s="920"/>
      <c r="AK113" s="921">
        <v>9854</v>
      </c>
      <c r="AL113" s="919"/>
      <c r="AM113" s="919"/>
      <c r="AN113" s="919"/>
      <c r="AO113" s="920"/>
      <c r="AP113" s="922">
        <v>0.2</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1101254</v>
      </c>
      <c r="BR113" s="817"/>
      <c r="BS113" s="817"/>
      <c r="BT113" s="817"/>
      <c r="BU113" s="817"/>
      <c r="BV113" s="817">
        <v>1025211</v>
      </c>
      <c r="BW113" s="817"/>
      <c r="BX113" s="817"/>
      <c r="BY113" s="817"/>
      <c r="BZ113" s="817"/>
      <c r="CA113" s="817">
        <v>944854</v>
      </c>
      <c r="CB113" s="817"/>
      <c r="CC113" s="817"/>
      <c r="CD113" s="817"/>
      <c r="CE113" s="817"/>
      <c r="CF113" s="875">
        <v>21.4</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112256</v>
      </c>
      <c r="AB114" s="780"/>
      <c r="AC114" s="780"/>
      <c r="AD114" s="780"/>
      <c r="AE114" s="781"/>
      <c r="AF114" s="782">
        <v>113760</v>
      </c>
      <c r="AG114" s="780"/>
      <c r="AH114" s="780"/>
      <c r="AI114" s="780"/>
      <c r="AJ114" s="781"/>
      <c r="AK114" s="782">
        <v>108392</v>
      </c>
      <c r="AL114" s="780"/>
      <c r="AM114" s="780"/>
      <c r="AN114" s="780"/>
      <c r="AO114" s="781"/>
      <c r="AP114" s="824">
        <v>2.5</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1197638</v>
      </c>
      <c r="BR114" s="817"/>
      <c r="BS114" s="817"/>
      <c r="BT114" s="817"/>
      <c r="BU114" s="817"/>
      <c r="BV114" s="817">
        <v>1100636</v>
      </c>
      <c r="BW114" s="817"/>
      <c r="BX114" s="817"/>
      <c r="BY114" s="817"/>
      <c r="BZ114" s="817"/>
      <c r="CA114" s="817">
        <v>1028197</v>
      </c>
      <c r="CB114" s="817"/>
      <c r="CC114" s="817"/>
      <c r="CD114" s="817"/>
      <c r="CE114" s="817"/>
      <c r="CF114" s="875">
        <v>23.3</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2093</v>
      </c>
      <c r="AB115" s="919"/>
      <c r="AC115" s="919"/>
      <c r="AD115" s="919"/>
      <c r="AE115" s="920"/>
      <c r="AF115" s="921">
        <v>1485</v>
      </c>
      <c r="AG115" s="919"/>
      <c r="AH115" s="919"/>
      <c r="AI115" s="919"/>
      <c r="AJ115" s="920"/>
      <c r="AK115" s="921">
        <v>220299</v>
      </c>
      <c r="AL115" s="919"/>
      <c r="AM115" s="919"/>
      <c r="AN115" s="919"/>
      <c r="AO115" s="920"/>
      <c r="AP115" s="922">
        <v>5</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v>200498</v>
      </c>
      <c r="BR115" s="817"/>
      <c r="BS115" s="817"/>
      <c r="BT115" s="817"/>
      <c r="BU115" s="817"/>
      <c r="BV115" s="817">
        <v>204359</v>
      </c>
      <c r="BW115" s="817"/>
      <c r="BX115" s="817"/>
      <c r="BY115" s="817"/>
      <c r="BZ115" s="817"/>
      <c r="CA115" s="817" t="s">
        <v>131</v>
      </c>
      <c r="CB115" s="817"/>
      <c r="CC115" s="817"/>
      <c r="CD115" s="817"/>
      <c r="CE115" s="817"/>
      <c r="CF115" s="875" t="s">
        <v>131</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1137410</v>
      </c>
      <c r="AB117" s="903"/>
      <c r="AC117" s="903"/>
      <c r="AD117" s="903"/>
      <c r="AE117" s="904"/>
      <c r="AF117" s="905">
        <v>1299463</v>
      </c>
      <c r="AG117" s="903"/>
      <c r="AH117" s="903"/>
      <c r="AI117" s="903"/>
      <c r="AJ117" s="904"/>
      <c r="AK117" s="905">
        <v>1601687</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437</v>
      </c>
      <c r="BR117" s="817"/>
      <c r="BS117" s="817"/>
      <c r="BT117" s="817"/>
      <c r="BU117" s="817"/>
      <c r="BV117" s="817" t="s">
        <v>437</v>
      </c>
      <c r="BW117" s="817"/>
      <c r="BX117" s="817"/>
      <c r="BY117" s="817"/>
      <c r="BZ117" s="817"/>
      <c r="CA117" s="817" t="s">
        <v>437</v>
      </c>
      <c r="CB117" s="817"/>
      <c r="CC117" s="817"/>
      <c r="CD117" s="817"/>
      <c r="CE117" s="817"/>
      <c r="CF117" s="875" t="s">
        <v>437</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413</v>
      </c>
      <c r="DH117" s="780"/>
      <c r="DI117" s="780"/>
      <c r="DJ117" s="780"/>
      <c r="DK117" s="781"/>
      <c r="DL117" s="782" t="s">
        <v>437</v>
      </c>
      <c r="DM117" s="780"/>
      <c r="DN117" s="780"/>
      <c r="DO117" s="780"/>
      <c r="DP117" s="781"/>
      <c r="DQ117" s="782" t="s">
        <v>437</v>
      </c>
      <c r="DR117" s="780"/>
      <c r="DS117" s="780"/>
      <c r="DT117" s="780"/>
      <c r="DU117" s="781"/>
      <c r="DV117" s="824" t="s">
        <v>437</v>
      </c>
      <c r="DW117" s="825"/>
      <c r="DX117" s="825"/>
      <c r="DY117" s="825"/>
      <c r="DZ117" s="826"/>
    </row>
    <row r="118" spans="1:130" s="230"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307</v>
      </c>
      <c r="AL118" s="896"/>
      <c r="AM118" s="896"/>
      <c r="AN118" s="896"/>
      <c r="AO118" s="897"/>
      <c r="AP118" s="899" t="s">
        <v>430</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461</v>
      </c>
      <c r="BP119" s="878"/>
      <c r="BQ119" s="879">
        <v>15145536</v>
      </c>
      <c r="BR119" s="845"/>
      <c r="BS119" s="845"/>
      <c r="BT119" s="845"/>
      <c r="BU119" s="845"/>
      <c r="BV119" s="845">
        <v>15366321</v>
      </c>
      <c r="BW119" s="845"/>
      <c r="BX119" s="845"/>
      <c r="BY119" s="845"/>
      <c r="BZ119" s="845"/>
      <c r="CA119" s="845">
        <v>14676728</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3654</v>
      </c>
      <c r="DH119" s="764"/>
      <c r="DI119" s="764"/>
      <c r="DJ119" s="764"/>
      <c r="DK119" s="765"/>
      <c r="DL119" s="766">
        <v>2230</v>
      </c>
      <c r="DM119" s="764"/>
      <c r="DN119" s="764"/>
      <c r="DO119" s="764"/>
      <c r="DP119" s="765"/>
      <c r="DQ119" s="766">
        <v>1092</v>
      </c>
      <c r="DR119" s="764"/>
      <c r="DS119" s="764"/>
      <c r="DT119" s="764"/>
      <c r="DU119" s="765"/>
      <c r="DV119" s="848">
        <v>0</v>
      </c>
      <c r="DW119" s="849"/>
      <c r="DX119" s="849"/>
      <c r="DY119" s="849"/>
      <c r="DZ119" s="850"/>
    </row>
    <row r="120" spans="1:130" s="230" customFormat="1" ht="26.25" customHeight="1" x14ac:dyDescent="0.15">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2753421</v>
      </c>
      <c r="BR120" s="842"/>
      <c r="BS120" s="842"/>
      <c r="BT120" s="842"/>
      <c r="BU120" s="842"/>
      <c r="BV120" s="842">
        <v>3084363</v>
      </c>
      <c r="BW120" s="842"/>
      <c r="BX120" s="842"/>
      <c r="BY120" s="842"/>
      <c r="BZ120" s="842"/>
      <c r="CA120" s="842">
        <v>3754276</v>
      </c>
      <c r="CB120" s="842"/>
      <c r="CC120" s="842"/>
      <c r="CD120" s="842"/>
      <c r="CE120" s="842"/>
      <c r="CF120" s="866">
        <v>85.1</v>
      </c>
      <c r="CG120" s="867"/>
      <c r="CH120" s="867"/>
      <c r="CI120" s="867"/>
      <c r="CJ120" s="867"/>
      <c r="CK120" s="868" t="s">
        <v>465</v>
      </c>
      <c r="CL120" s="852"/>
      <c r="CM120" s="852"/>
      <c r="CN120" s="852"/>
      <c r="CO120" s="853"/>
      <c r="CP120" s="872" t="s">
        <v>407</v>
      </c>
      <c r="CQ120" s="873"/>
      <c r="CR120" s="873"/>
      <c r="CS120" s="873"/>
      <c r="CT120" s="873"/>
      <c r="CU120" s="873"/>
      <c r="CV120" s="873"/>
      <c r="CW120" s="873"/>
      <c r="CX120" s="873"/>
      <c r="CY120" s="873"/>
      <c r="CZ120" s="873"/>
      <c r="DA120" s="873"/>
      <c r="DB120" s="873"/>
      <c r="DC120" s="873"/>
      <c r="DD120" s="873"/>
      <c r="DE120" s="873"/>
      <c r="DF120" s="874"/>
      <c r="DG120" s="861">
        <v>30500</v>
      </c>
      <c r="DH120" s="842"/>
      <c r="DI120" s="842"/>
      <c r="DJ120" s="842"/>
      <c r="DK120" s="842"/>
      <c r="DL120" s="842">
        <v>19036</v>
      </c>
      <c r="DM120" s="842"/>
      <c r="DN120" s="842"/>
      <c r="DO120" s="842"/>
      <c r="DP120" s="842"/>
      <c r="DQ120" s="842">
        <v>9834</v>
      </c>
      <c r="DR120" s="842"/>
      <c r="DS120" s="842"/>
      <c r="DT120" s="842"/>
      <c r="DU120" s="842"/>
      <c r="DV120" s="843">
        <v>0.2</v>
      </c>
      <c r="DW120" s="843"/>
      <c r="DX120" s="843"/>
      <c r="DY120" s="843"/>
      <c r="DZ120" s="844"/>
    </row>
    <row r="121" spans="1:130" s="230" customFormat="1" ht="26.25" customHeight="1" x14ac:dyDescent="0.15">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686068</v>
      </c>
      <c r="BR121" s="817"/>
      <c r="BS121" s="817"/>
      <c r="BT121" s="817"/>
      <c r="BU121" s="817"/>
      <c r="BV121" s="817">
        <v>731245</v>
      </c>
      <c r="BW121" s="817"/>
      <c r="BX121" s="817"/>
      <c r="BY121" s="817"/>
      <c r="BZ121" s="817"/>
      <c r="CA121" s="817">
        <v>675830</v>
      </c>
      <c r="CB121" s="817"/>
      <c r="CC121" s="817"/>
      <c r="CD121" s="817"/>
      <c r="CE121" s="817"/>
      <c r="CF121" s="875">
        <v>15.3</v>
      </c>
      <c r="CG121" s="876"/>
      <c r="CH121" s="876"/>
      <c r="CI121" s="876"/>
      <c r="CJ121" s="876"/>
      <c r="CK121" s="869"/>
      <c r="CL121" s="855"/>
      <c r="CM121" s="855"/>
      <c r="CN121" s="855"/>
      <c r="CO121" s="856"/>
      <c r="CP121" s="835" t="s">
        <v>468</v>
      </c>
      <c r="CQ121" s="836"/>
      <c r="CR121" s="836"/>
      <c r="CS121" s="836"/>
      <c r="CT121" s="836"/>
      <c r="CU121" s="836"/>
      <c r="CV121" s="836"/>
      <c r="CW121" s="836"/>
      <c r="CX121" s="836"/>
      <c r="CY121" s="836"/>
      <c r="CZ121" s="836"/>
      <c r="DA121" s="836"/>
      <c r="DB121" s="836"/>
      <c r="DC121" s="836"/>
      <c r="DD121" s="836"/>
      <c r="DE121" s="836"/>
      <c r="DF121" s="837"/>
      <c r="DG121" s="816" t="s">
        <v>131</v>
      </c>
      <c r="DH121" s="817"/>
      <c r="DI121" s="817"/>
      <c r="DJ121" s="817"/>
      <c r="DK121" s="817"/>
      <c r="DL121" s="817" t="s">
        <v>131</v>
      </c>
      <c r="DM121" s="817"/>
      <c r="DN121" s="817"/>
      <c r="DO121" s="817"/>
      <c r="DP121" s="817"/>
      <c r="DQ121" s="817" t="s">
        <v>131</v>
      </c>
      <c r="DR121" s="817"/>
      <c r="DS121" s="817"/>
      <c r="DT121" s="817"/>
      <c r="DU121" s="817"/>
      <c r="DV121" s="794" t="s">
        <v>131</v>
      </c>
      <c r="DW121" s="794"/>
      <c r="DX121" s="794"/>
      <c r="DY121" s="794"/>
      <c r="DZ121" s="795"/>
    </row>
    <row r="122" spans="1:130" s="230" customFormat="1" ht="26.25" customHeight="1" x14ac:dyDescent="0.15">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469</v>
      </c>
      <c r="BA122" s="839"/>
      <c r="BB122" s="839"/>
      <c r="BC122" s="839"/>
      <c r="BD122" s="839"/>
      <c r="BE122" s="839"/>
      <c r="BF122" s="839"/>
      <c r="BG122" s="839"/>
      <c r="BH122" s="839"/>
      <c r="BI122" s="839"/>
      <c r="BJ122" s="839"/>
      <c r="BK122" s="839"/>
      <c r="BL122" s="839"/>
      <c r="BM122" s="839"/>
      <c r="BN122" s="839"/>
      <c r="BO122" s="839"/>
      <c r="BP122" s="840"/>
      <c r="BQ122" s="879">
        <v>9714547</v>
      </c>
      <c r="BR122" s="845"/>
      <c r="BS122" s="845"/>
      <c r="BT122" s="845"/>
      <c r="BU122" s="845"/>
      <c r="BV122" s="845">
        <v>9406291</v>
      </c>
      <c r="BW122" s="845"/>
      <c r="BX122" s="845"/>
      <c r="BY122" s="845"/>
      <c r="BZ122" s="845"/>
      <c r="CA122" s="845">
        <v>9244208</v>
      </c>
      <c r="CB122" s="845"/>
      <c r="CC122" s="845"/>
      <c r="CD122" s="845"/>
      <c r="CE122" s="845"/>
      <c r="CF122" s="846">
        <v>209.5</v>
      </c>
      <c r="CG122" s="847"/>
      <c r="CH122" s="847"/>
      <c r="CI122" s="847"/>
      <c r="CJ122" s="847"/>
      <c r="CK122" s="869"/>
      <c r="CL122" s="855"/>
      <c r="CM122" s="855"/>
      <c r="CN122" s="855"/>
      <c r="CO122" s="856"/>
      <c r="CP122" s="835" t="s">
        <v>403</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15">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470</v>
      </c>
      <c r="BP123" s="878"/>
      <c r="BQ123" s="832">
        <v>13154036</v>
      </c>
      <c r="BR123" s="833"/>
      <c r="BS123" s="833"/>
      <c r="BT123" s="833"/>
      <c r="BU123" s="833"/>
      <c r="BV123" s="833">
        <v>13221899</v>
      </c>
      <c r="BW123" s="833"/>
      <c r="BX123" s="833"/>
      <c r="BY123" s="833"/>
      <c r="BZ123" s="833"/>
      <c r="CA123" s="833">
        <v>13674314</v>
      </c>
      <c r="CB123" s="833"/>
      <c r="CC123" s="833"/>
      <c r="CD123" s="833"/>
      <c r="CE123" s="833"/>
      <c r="CF123" s="748"/>
      <c r="CG123" s="749"/>
      <c r="CH123" s="749"/>
      <c r="CI123" s="749"/>
      <c r="CJ123" s="834"/>
      <c r="CK123" s="869"/>
      <c r="CL123" s="855"/>
      <c r="CM123" s="855"/>
      <c r="CN123" s="855"/>
      <c r="CO123" s="856"/>
      <c r="CP123" s="835" t="s">
        <v>471</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472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46.6</v>
      </c>
      <c r="BR124" s="831"/>
      <c r="BS124" s="831"/>
      <c r="BT124" s="831"/>
      <c r="BU124" s="831"/>
      <c r="BV124" s="831">
        <v>46.9</v>
      </c>
      <c r="BW124" s="831"/>
      <c r="BX124" s="831"/>
      <c r="BY124" s="831"/>
      <c r="BZ124" s="831"/>
      <c r="CA124" s="831">
        <v>22.7</v>
      </c>
      <c r="CB124" s="831"/>
      <c r="CC124" s="831"/>
      <c r="CD124" s="831"/>
      <c r="CE124" s="831"/>
      <c r="CF124" s="726"/>
      <c r="CG124" s="727"/>
      <c r="CH124" s="727"/>
      <c r="CI124" s="727"/>
      <c r="CJ124" s="862"/>
      <c r="CK124" s="870"/>
      <c r="CL124" s="870"/>
      <c r="CM124" s="870"/>
      <c r="CN124" s="870"/>
      <c r="CO124" s="871"/>
      <c r="CP124" s="835" t="s">
        <v>473</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474</v>
      </c>
      <c r="CL125" s="852"/>
      <c r="CM125" s="852"/>
      <c r="CN125" s="852"/>
      <c r="CO125" s="853"/>
      <c r="CP125" s="860" t="s">
        <v>475</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1999</v>
      </c>
      <c r="AB126" s="780"/>
      <c r="AC126" s="780"/>
      <c r="AD126" s="780"/>
      <c r="AE126" s="781"/>
      <c r="AF126" s="782">
        <v>1425</v>
      </c>
      <c r="AG126" s="780"/>
      <c r="AH126" s="780"/>
      <c r="AI126" s="780"/>
      <c r="AJ126" s="781"/>
      <c r="AK126" s="782">
        <v>202918</v>
      </c>
      <c r="AL126" s="780"/>
      <c r="AM126" s="780"/>
      <c r="AN126" s="780"/>
      <c r="AO126" s="781"/>
      <c r="AP126" s="824">
        <v>4.5999999999999996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476</v>
      </c>
      <c r="CQ126" s="752"/>
      <c r="CR126" s="752"/>
      <c r="CS126" s="752"/>
      <c r="CT126" s="752"/>
      <c r="CU126" s="752"/>
      <c r="CV126" s="752"/>
      <c r="CW126" s="752"/>
      <c r="CX126" s="752"/>
      <c r="CY126" s="752"/>
      <c r="CZ126" s="752"/>
      <c r="DA126" s="752"/>
      <c r="DB126" s="752"/>
      <c r="DC126" s="752"/>
      <c r="DD126" s="752"/>
      <c r="DE126" s="752"/>
      <c r="DF126" s="753"/>
      <c r="DG126" s="816">
        <v>200498</v>
      </c>
      <c r="DH126" s="817"/>
      <c r="DI126" s="817"/>
      <c r="DJ126" s="817"/>
      <c r="DK126" s="817"/>
      <c r="DL126" s="817">
        <v>204359</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477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94</v>
      </c>
      <c r="AB127" s="780"/>
      <c r="AC127" s="780"/>
      <c r="AD127" s="780"/>
      <c r="AE127" s="781"/>
      <c r="AF127" s="782">
        <v>60</v>
      </c>
      <c r="AG127" s="780"/>
      <c r="AH127" s="780"/>
      <c r="AI127" s="780"/>
      <c r="AJ127" s="781"/>
      <c r="AK127" s="782">
        <v>17381</v>
      </c>
      <c r="AL127" s="780"/>
      <c r="AM127" s="780"/>
      <c r="AN127" s="780"/>
      <c r="AO127" s="781"/>
      <c r="AP127" s="824">
        <v>0.4</v>
      </c>
      <c r="AQ127" s="825"/>
      <c r="AR127" s="825"/>
      <c r="AS127" s="825"/>
      <c r="AT127" s="826"/>
      <c r="AU127" s="232"/>
      <c r="AV127" s="232"/>
      <c r="AW127" s="232"/>
      <c r="AX127" s="841" t="s">
        <v>478</v>
      </c>
      <c r="AY127" s="812"/>
      <c r="AZ127" s="812"/>
      <c r="BA127" s="812"/>
      <c r="BB127" s="812"/>
      <c r="BC127" s="812"/>
      <c r="BD127" s="812"/>
      <c r="BE127" s="813"/>
      <c r="BF127" s="811" t="s">
        <v>479</v>
      </c>
      <c r="BG127" s="812"/>
      <c r="BH127" s="812"/>
      <c r="BI127" s="812"/>
      <c r="BJ127" s="812"/>
      <c r="BK127" s="812"/>
      <c r="BL127" s="813"/>
      <c r="BM127" s="811" t="s">
        <v>480</v>
      </c>
      <c r="BN127" s="812"/>
      <c r="BO127" s="812"/>
      <c r="BP127" s="812"/>
      <c r="BQ127" s="812"/>
      <c r="BR127" s="812"/>
      <c r="BS127" s="813"/>
      <c r="BT127" s="811" t="s">
        <v>481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482</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483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484</v>
      </c>
      <c r="X128" s="798"/>
      <c r="Y128" s="798"/>
      <c r="Z128" s="799"/>
      <c r="AA128" s="800">
        <v>18959</v>
      </c>
      <c r="AB128" s="801"/>
      <c r="AC128" s="801"/>
      <c r="AD128" s="801"/>
      <c r="AE128" s="802"/>
      <c r="AF128" s="803">
        <v>25817</v>
      </c>
      <c r="AG128" s="801"/>
      <c r="AH128" s="801"/>
      <c r="AI128" s="801"/>
      <c r="AJ128" s="802"/>
      <c r="AK128" s="803">
        <v>28282</v>
      </c>
      <c r="AL128" s="801"/>
      <c r="AM128" s="801"/>
      <c r="AN128" s="801"/>
      <c r="AO128" s="802"/>
      <c r="AP128" s="804"/>
      <c r="AQ128" s="805"/>
      <c r="AR128" s="805"/>
      <c r="AS128" s="805"/>
      <c r="AT128" s="806"/>
      <c r="AU128" s="232"/>
      <c r="AV128" s="232"/>
      <c r="AW128" s="232"/>
      <c r="AX128" s="807" t="s">
        <v>485</v>
      </c>
      <c r="AY128" s="808"/>
      <c r="AZ128" s="808"/>
      <c r="BA128" s="808"/>
      <c r="BB128" s="808"/>
      <c r="BC128" s="808"/>
      <c r="BD128" s="808"/>
      <c r="BE128" s="809"/>
      <c r="BF128" s="786" t="s">
        <v>131</v>
      </c>
      <c r="BG128" s="787"/>
      <c r="BH128" s="787"/>
      <c r="BI128" s="787"/>
      <c r="BJ128" s="787"/>
      <c r="BK128" s="787"/>
      <c r="BL128" s="810"/>
      <c r="BM128" s="786">
        <v>14.81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486</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487</v>
      </c>
      <c r="X129" s="777"/>
      <c r="Y129" s="777"/>
      <c r="Z129" s="778"/>
      <c r="AA129" s="779">
        <v>5059214</v>
      </c>
      <c r="AB129" s="780"/>
      <c r="AC129" s="780"/>
      <c r="AD129" s="780"/>
      <c r="AE129" s="781"/>
      <c r="AF129" s="782">
        <v>5429367</v>
      </c>
      <c r="AG129" s="780"/>
      <c r="AH129" s="780"/>
      <c r="AI129" s="780"/>
      <c r="AJ129" s="781"/>
      <c r="AK129" s="782">
        <v>5303327</v>
      </c>
      <c r="AL129" s="780"/>
      <c r="AM129" s="780"/>
      <c r="AN129" s="780"/>
      <c r="AO129" s="781"/>
      <c r="AP129" s="783"/>
      <c r="AQ129" s="784"/>
      <c r="AR129" s="784"/>
      <c r="AS129" s="784"/>
      <c r="AT129" s="785"/>
      <c r="AU129" s="233"/>
      <c r="AV129" s="233"/>
      <c r="AW129" s="233"/>
      <c r="AX129" s="751" t="s">
        <v>488</v>
      </c>
      <c r="AY129" s="752"/>
      <c r="AZ129" s="752"/>
      <c r="BA129" s="752"/>
      <c r="BB129" s="752"/>
      <c r="BC129" s="752"/>
      <c r="BD129" s="752"/>
      <c r="BE129" s="753"/>
      <c r="BF129" s="770" t="s">
        <v>131</v>
      </c>
      <c r="BG129" s="771"/>
      <c r="BH129" s="771"/>
      <c r="BI129" s="771"/>
      <c r="BJ129" s="771"/>
      <c r="BK129" s="771"/>
      <c r="BL129" s="772"/>
      <c r="BM129" s="770">
        <v>19.809999999999999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490</v>
      </c>
      <c r="X130" s="777"/>
      <c r="Y130" s="777"/>
      <c r="Z130" s="778"/>
      <c r="AA130" s="779">
        <v>785809</v>
      </c>
      <c r="AB130" s="780"/>
      <c r="AC130" s="780"/>
      <c r="AD130" s="780"/>
      <c r="AE130" s="781"/>
      <c r="AF130" s="782">
        <v>860744</v>
      </c>
      <c r="AG130" s="780"/>
      <c r="AH130" s="780"/>
      <c r="AI130" s="780"/>
      <c r="AJ130" s="781"/>
      <c r="AK130" s="782">
        <v>890408</v>
      </c>
      <c r="AL130" s="780"/>
      <c r="AM130" s="780"/>
      <c r="AN130" s="780"/>
      <c r="AO130" s="781"/>
      <c r="AP130" s="783"/>
      <c r="AQ130" s="784"/>
      <c r="AR130" s="784"/>
      <c r="AS130" s="784"/>
      <c r="AT130" s="785"/>
      <c r="AU130" s="233"/>
      <c r="AV130" s="233"/>
      <c r="AW130" s="233"/>
      <c r="AX130" s="751" t="s">
        <v>491</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492</v>
      </c>
      <c r="X131" s="761"/>
      <c r="Y131" s="761"/>
      <c r="Z131" s="762"/>
      <c r="AA131" s="763">
        <v>4273405</v>
      </c>
      <c r="AB131" s="764"/>
      <c r="AC131" s="764"/>
      <c r="AD131" s="764"/>
      <c r="AE131" s="765"/>
      <c r="AF131" s="766">
        <v>4568623</v>
      </c>
      <c r="AG131" s="764"/>
      <c r="AH131" s="764"/>
      <c r="AI131" s="764"/>
      <c r="AJ131" s="765"/>
      <c r="AK131" s="766">
        <v>4412919</v>
      </c>
      <c r="AL131" s="764"/>
      <c r="AM131" s="764"/>
      <c r="AN131" s="764"/>
      <c r="AO131" s="765"/>
      <c r="AP131" s="767"/>
      <c r="AQ131" s="768"/>
      <c r="AR131" s="768"/>
      <c r="AS131" s="768"/>
      <c r="AT131" s="769"/>
      <c r="AU131" s="233"/>
      <c r="AV131" s="233"/>
      <c r="AW131" s="233"/>
      <c r="AX131" s="729" t="s">
        <v>493</v>
      </c>
      <c r="AY131" s="730"/>
      <c r="AZ131" s="730"/>
      <c r="BA131" s="730"/>
      <c r="BB131" s="730"/>
      <c r="BC131" s="730"/>
      <c r="BD131" s="730"/>
      <c r="BE131" s="731"/>
      <c r="BF131" s="732">
        <v>22.7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495</v>
      </c>
      <c r="W132" s="742"/>
      <c r="X132" s="742"/>
      <c r="Y132" s="742"/>
      <c r="Z132" s="743"/>
      <c r="AA132" s="744">
        <v>7.7840036220000002</v>
      </c>
      <c r="AB132" s="745"/>
      <c r="AC132" s="745"/>
      <c r="AD132" s="745"/>
      <c r="AE132" s="746"/>
      <c r="AF132" s="747">
        <v>9.0377779040000004</v>
      </c>
      <c r="AG132" s="745"/>
      <c r="AH132" s="745"/>
      <c r="AI132" s="745"/>
      <c r="AJ132" s="746"/>
      <c r="AK132" s="747">
        <v>15.47721587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496</v>
      </c>
      <c r="W133" s="721"/>
      <c r="X133" s="721"/>
      <c r="Y133" s="721"/>
      <c r="Z133" s="722"/>
      <c r="AA133" s="723">
        <v>8</v>
      </c>
      <c r="AB133" s="724"/>
      <c r="AC133" s="724"/>
      <c r="AD133" s="724"/>
      <c r="AE133" s="725"/>
      <c r="AF133" s="723">
        <v>8.3000000000000007</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zMI7Q9y71ORIZSA707c8Ig6OzjDTQeVhosZpbiK1Tb9NCKQEeju9PuKUU8JTtuyoHlRCQmdFldzbW3a9DIgIg==" saltValue="qcKoP2Rs+pWX9kWLdZ/t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85"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rintOptions horizontalCentered="1" verticalCentered="1"/>
  <pageMargins left="0" right="0.70866141732283472" top="0" bottom="0" header="0" footer="0"/>
  <pageSetup paperSize="9" scale="41"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WQ8ttzBF2V/YykwGaUm9UuGWe8jU+rxqRVydv5th2dxgoBq6ZFTKNYOw6wqyS8ZB39IWc+Eback4FeXbpd0A==" saltValue="PDM/jicZexi2npXioQRNw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505</v>
      </c>
      <c r="AL9" s="1131"/>
      <c r="AM9" s="1131"/>
      <c r="AN9" s="1132"/>
      <c r="AO9" s="281">
        <v>1603697</v>
      </c>
      <c r="AP9" s="281">
        <v>123361</v>
      </c>
      <c r="AQ9" s="282">
        <v>108757</v>
      </c>
      <c r="AR9" s="283">
        <v>13.4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506</v>
      </c>
      <c r="AL10" s="1131"/>
      <c r="AM10" s="1131"/>
      <c r="AN10" s="1132"/>
      <c r="AO10" s="284">
        <v>364030</v>
      </c>
      <c r="AP10" s="284">
        <v>28002</v>
      </c>
      <c r="AQ10" s="285">
        <v>15108</v>
      </c>
      <c r="AR10" s="286">
        <v>85.3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507</v>
      </c>
      <c r="AL11" s="1131"/>
      <c r="AM11" s="1131"/>
      <c r="AN11" s="1132"/>
      <c r="AO11" s="284">
        <v>45372</v>
      </c>
      <c r="AP11" s="284">
        <v>3490</v>
      </c>
      <c r="AQ11" s="285">
        <v>1414</v>
      </c>
      <c r="AR11" s="286">
        <v>146.80000000000001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508</v>
      </c>
      <c r="AL12" s="1131"/>
      <c r="AM12" s="1131"/>
      <c r="AN12" s="1132"/>
      <c r="AO12" s="284" t="s">
        <v>509</v>
      </c>
      <c r="AP12" s="284" t="s">
        <v>509</v>
      </c>
      <c r="AQ12" s="285">
        <v>40</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510</v>
      </c>
      <c r="AL13" s="1131"/>
      <c r="AM13" s="1131"/>
      <c r="AN13" s="1132"/>
      <c r="AO13" s="284">
        <v>60468</v>
      </c>
      <c r="AP13" s="284">
        <v>4651</v>
      </c>
      <c r="AQ13" s="285">
        <v>4611</v>
      </c>
      <c r="AR13" s="286">
        <v>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511</v>
      </c>
      <c r="AL14" s="1131"/>
      <c r="AM14" s="1131"/>
      <c r="AN14" s="1132"/>
      <c r="AO14" s="284">
        <v>22657</v>
      </c>
      <c r="AP14" s="284">
        <v>1743</v>
      </c>
      <c r="AQ14" s="285">
        <v>2427</v>
      </c>
      <c r="AR14" s="286">
        <v>-28.2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512</v>
      </c>
      <c r="AL15" s="1134"/>
      <c r="AM15" s="1134"/>
      <c r="AN15" s="1135"/>
      <c r="AO15" s="284">
        <v>-131994</v>
      </c>
      <c r="AP15" s="284">
        <v>-10153</v>
      </c>
      <c r="AQ15" s="285">
        <v>-7785</v>
      </c>
      <c r="AR15" s="286">
        <v>30.4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1964230</v>
      </c>
      <c r="AP16" s="284">
        <v>151095</v>
      </c>
      <c r="AQ16" s="285">
        <v>124572</v>
      </c>
      <c r="AR16" s="286">
        <v>21.3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517</v>
      </c>
      <c r="AL21" s="1137"/>
      <c r="AM21" s="1137"/>
      <c r="AN21" s="1138"/>
      <c r="AO21" s="297">
        <v>10.77</v>
      </c>
      <c r="AP21" s="298">
        <v>10.78</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518</v>
      </c>
      <c r="AL22" s="1137"/>
      <c r="AM22" s="1137"/>
      <c r="AN22" s="1138"/>
      <c r="AO22" s="302">
        <v>93.3</v>
      </c>
      <c r="AP22" s="303">
        <v>96.3</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519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522</v>
      </c>
      <c r="AL32" s="1121"/>
      <c r="AM32" s="1121"/>
      <c r="AN32" s="1122"/>
      <c r="AO32" s="312">
        <v>1263142</v>
      </c>
      <c r="AP32" s="312">
        <v>97165</v>
      </c>
      <c r="AQ32" s="313">
        <v>62543</v>
      </c>
      <c r="AR32" s="314">
        <v>55.4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523</v>
      </c>
      <c r="AL33" s="1121"/>
      <c r="AM33" s="1121"/>
      <c r="AN33" s="1122"/>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524</v>
      </c>
      <c r="AL34" s="1121"/>
      <c r="AM34" s="1121"/>
      <c r="AN34" s="1122"/>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525</v>
      </c>
      <c r="AL35" s="1121"/>
      <c r="AM35" s="1121"/>
      <c r="AN35" s="1122"/>
      <c r="AO35" s="312">
        <v>9854</v>
      </c>
      <c r="AP35" s="312">
        <v>758</v>
      </c>
      <c r="AQ35" s="313">
        <v>16620</v>
      </c>
      <c r="AR35" s="314">
        <v>-95.4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526</v>
      </c>
      <c r="AL36" s="1121"/>
      <c r="AM36" s="1121"/>
      <c r="AN36" s="1122"/>
      <c r="AO36" s="312">
        <v>108392</v>
      </c>
      <c r="AP36" s="312">
        <v>8338</v>
      </c>
      <c r="AQ36" s="313">
        <v>3562</v>
      </c>
      <c r="AR36" s="314">
        <v>134.1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527</v>
      </c>
      <c r="AL37" s="1121"/>
      <c r="AM37" s="1121"/>
      <c r="AN37" s="1122"/>
      <c r="AO37" s="312">
        <v>220299</v>
      </c>
      <c r="AP37" s="312">
        <v>16946</v>
      </c>
      <c r="AQ37" s="313">
        <v>625</v>
      </c>
      <c r="AR37" s="314">
        <v>2611.4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528</v>
      </c>
      <c r="AL38" s="1124"/>
      <c r="AM38" s="1124"/>
      <c r="AN38" s="1125"/>
      <c r="AO38" s="315" t="s">
        <v>509</v>
      </c>
      <c r="AP38" s="315" t="s">
        <v>509</v>
      </c>
      <c r="AQ38" s="316">
        <v>3</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529</v>
      </c>
      <c r="AL39" s="1124"/>
      <c r="AM39" s="1124"/>
      <c r="AN39" s="1125"/>
      <c r="AO39" s="312">
        <v>-28282</v>
      </c>
      <c r="AP39" s="312">
        <v>-2176</v>
      </c>
      <c r="AQ39" s="313">
        <v>-2822</v>
      </c>
      <c r="AR39" s="314">
        <v>-22.9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530</v>
      </c>
      <c r="AL40" s="1121"/>
      <c r="AM40" s="1121"/>
      <c r="AN40" s="1122"/>
      <c r="AO40" s="312">
        <v>-890408</v>
      </c>
      <c r="AP40" s="312">
        <v>-68493</v>
      </c>
      <c r="AQ40" s="313">
        <v>-53912</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682997</v>
      </c>
      <c r="AP41" s="312">
        <v>52538</v>
      </c>
      <c r="AQ41" s="313">
        <v>26618</v>
      </c>
      <c r="AR41" s="314">
        <v>97.4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500</v>
      </c>
      <c r="AN49" s="1115" t="s">
        <v>534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1643706</v>
      </c>
      <c r="AN51" s="334">
        <v>117710</v>
      </c>
      <c r="AO51" s="335">
        <v>27.4</v>
      </c>
      <c r="AP51" s="336">
        <v>88328</v>
      </c>
      <c r="AQ51" s="337">
        <v>-1.9</v>
      </c>
      <c r="AR51" s="338">
        <v>29.3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699369</v>
      </c>
      <c r="AN52" s="342">
        <v>50084</v>
      </c>
      <c r="AO52" s="343">
        <v>22</v>
      </c>
      <c r="AP52" s="344">
        <v>49013</v>
      </c>
      <c r="AQ52" s="345">
        <v>6.4</v>
      </c>
      <c r="AR52" s="346">
        <v>15.6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2394932</v>
      </c>
      <c r="AN53" s="334">
        <v>174304</v>
      </c>
      <c r="AO53" s="335">
        <v>48.1</v>
      </c>
      <c r="AP53" s="336">
        <v>103390</v>
      </c>
      <c r="AQ53" s="337">
        <v>17.100000000000001</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1336822</v>
      </c>
      <c r="AN54" s="342">
        <v>97294</v>
      </c>
      <c r="AO54" s="343">
        <v>94.3</v>
      </c>
      <c r="AP54" s="344">
        <v>51269</v>
      </c>
      <c r="AQ54" s="345">
        <v>4.5999999999999996</v>
      </c>
      <c r="AR54" s="346">
        <v>89.7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3179785</v>
      </c>
      <c r="AN55" s="334">
        <v>235296</v>
      </c>
      <c r="AO55" s="335">
        <v>35</v>
      </c>
      <c r="AP55" s="336">
        <v>117234</v>
      </c>
      <c r="AQ55" s="337">
        <v>13.4</v>
      </c>
      <c r="AR55" s="338">
        <v>21.6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2800156</v>
      </c>
      <c r="AN56" s="342">
        <v>207204</v>
      </c>
      <c r="AO56" s="343">
        <v>113</v>
      </c>
      <c r="AP56" s="344">
        <v>59796</v>
      </c>
      <c r="AQ56" s="345">
        <v>16.600000000000001</v>
      </c>
      <c r="AR56" s="346">
        <v>96.4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2019233</v>
      </c>
      <c r="AN57" s="334">
        <v>152223</v>
      </c>
      <c r="AO57" s="335">
        <v>-35.299999999999997</v>
      </c>
      <c r="AP57" s="336">
        <v>97758</v>
      </c>
      <c r="AQ57" s="337">
        <v>-16.600000000000001</v>
      </c>
      <c r="AR57" s="338">
        <v>-18.7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1509983</v>
      </c>
      <c r="AN58" s="342">
        <v>113832</v>
      </c>
      <c r="AO58" s="343">
        <v>-45.1</v>
      </c>
      <c r="AP58" s="344">
        <v>45946</v>
      </c>
      <c r="AQ58" s="345">
        <v>-23.2</v>
      </c>
      <c r="AR58" s="346">
        <v>-21.9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1727236</v>
      </c>
      <c r="AN59" s="334">
        <v>132864</v>
      </c>
      <c r="AO59" s="335">
        <v>-12.7</v>
      </c>
      <c r="AP59" s="336">
        <v>91338</v>
      </c>
      <c r="AQ59" s="337">
        <v>-6.6</v>
      </c>
      <c r="AR59" s="338">
        <v>-6.1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687914</v>
      </c>
      <c r="AN60" s="342">
        <v>52916</v>
      </c>
      <c r="AO60" s="343">
        <v>-53.5</v>
      </c>
      <c r="AP60" s="344">
        <v>43989</v>
      </c>
      <c r="AQ60" s="345">
        <v>-4.3</v>
      </c>
      <c r="AR60" s="346">
        <v>-49.2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2192978</v>
      </c>
      <c r="AN61" s="349">
        <v>162479</v>
      </c>
      <c r="AO61" s="350">
        <v>12.5</v>
      </c>
      <c r="AP61" s="351">
        <v>99610</v>
      </c>
      <c r="AQ61" s="352">
        <v>1.1000000000000001</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1406849</v>
      </c>
      <c r="AN62" s="342">
        <v>104266</v>
      </c>
      <c r="AO62" s="343">
        <v>26.1</v>
      </c>
      <c r="AP62" s="344">
        <v>50003</v>
      </c>
      <c r="AQ62" s="345">
        <v>0</v>
      </c>
      <c r="AR62" s="346">
        <v>26.1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yYCCaduzLcNMssZHBICq1850/YydoetgVirHsEl5fYzksv370w8zrHWQGnJYv1/N6RtyjHtLHrMblhAf/954w==" saltValue="v18AcXBKzTmOeMOtyDR3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oeGno4Y+SXZF+Ya7PEVWwb4pMswcvl+63BqExS0K+QYxDHtIRqom7R6iYitecIsfrzkk5ykscM/G/q0e+iZ1hw==" saltValue="ClHoHe6Axa4gVDh4nDbb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GUja8aWUknGQ1W2rP22QkjQCHqYZxS2M/QMzZMCAH8dKcejQP5finISa0+TthtMYSi6qGMvjP+GuRXBDeggag==" saltValue="NU/oQhFhUCyV2Crh4Gli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39" t="s">
        <v>3</v>
      </c>
      <c r="D47" s="1139"/>
      <c r="E47" s="1140"/>
      <c r="F47" s="11">
        <v>49.49</v>
      </c>
      <c r="G47" s="12">
        <v>43.18</v>
      </c>
      <c r="H47" s="12">
        <v>31.95</v>
      </c>
      <c r="I47" s="12">
        <v>33.49</v>
      </c>
      <c r="J47" s="13">
        <v>45.85</v>
      </c>
    </row>
    <row r="48" spans="2:10" ht="57.75" customHeight="1" x14ac:dyDescent="0.15">
      <c r="B48" s="14"/>
      <c r="C48" s="1141" t="s">
        <v>4</v>
      </c>
      <c r="D48" s="1141"/>
      <c r="E48" s="1142"/>
      <c r="F48" s="15">
        <v>10.89</v>
      </c>
      <c r="G48" s="16">
        <v>10.77</v>
      </c>
      <c r="H48" s="16">
        <v>21.57</v>
      </c>
      <c r="I48" s="16">
        <v>22.51</v>
      </c>
      <c r="J48" s="17">
        <v>16</v>
      </c>
    </row>
    <row r="49" spans="2:10" ht="57.75" customHeight="1" thickBot="1" x14ac:dyDescent="0.2">
      <c r="B49" s="18"/>
      <c r="C49" s="1143" t="s">
        <v>5</v>
      </c>
      <c r="D49" s="1143"/>
      <c r="E49" s="1144"/>
      <c r="F49" s="19" t="s">
        <v>555</v>
      </c>
      <c r="G49" s="20" t="s">
        <v>556</v>
      </c>
      <c r="H49" s="20" t="s">
        <v>557</v>
      </c>
      <c r="I49" s="20" t="s">
        <v>558</v>
      </c>
      <c r="J49" s="21" t="s">
        <v>559</v>
      </c>
    </row>
    <row r="50" spans="2:10" x14ac:dyDescent="0.15"/>
  </sheetData>
  <sheetProtection algorithmName="SHA-512" hashValue="oklxi5QZBbPxENHGaeYOQXp6UGT4XVTnzP8paqEwN5UXoiNhBXfLpOb8fU6W33+rQhc2UtQh8be2QnJIZIKKrQ==" saltValue="F8cYx9BNx8m8tWRoO93N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51" t="s">
        <v>560</v>
      </c>
      <c r="D34" s="1151"/>
      <c r="E34" s="1152"/>
      <c r="F34" s="32">
        <v>10.89</v>
      </c>
      <c r="G34" s="33">
        <v>10.77</v>
      </c>
      <c r="H34" s="33">
        <v>21.56</v>
      </c>
      <c r="I34" s="33">
        <v>22.5</v>
      </c>
      <c r="J34" s="34">
        <v>16</v>
      </c>
      <c r="K34" s="22"/>
      <c r="L34" s="22"/>
      <c r="M34" s="22"/>
      <c r="N34" s="22"/>
      <c r="O34" s="22"/>
      <c r="P34" s="22"/>
    </row>
    <row r="35" spans="1:16" ht="39" customHeight="1" x14ac:dyDescent="0.15">
      <c r="A35" s="22"/>
      <c r="B35" s="35"/>
      <c r="C35" s="1145" t="s">
        <v>561</v>
      </c>
      <c r="D35" s="1146"/>
      <c r="E35" s="1147"/>
      <c r="F35" s="36">
        <v>1.58</v>
      </c>
      <c r="G35" s="37">
        <v>1.75</v>
      </c>
      <c r="H35" s="37">
        <v>2.38</v>
      </c>
      <c r="I35" s="37">
        <v>3.56</v>
      </c>
      <c r="J35" s="38">
        <v>4.49</v>
      </c>
      <c r="K35" s="22"/>
      <c r="L35" s="22"/>
      <c r="M35" s="22"/>
      <c r="N35" s="22"/>
      <c r="O35" s="22"/>
      <c r="P35" s="22"/>
    </row>
    <row r="36" spans="1:16" ht="39" customHeight="1" x14ac:dyDescent="0.15">
      <c r="A36" s="22"/>
      <c r="B36" s="35"/>
      <c r="C36" s="1145" t="s">
        <v>562</v>
      </c>
      <c r="D36" s="1146"/>
      <c r="E36" s="1147"/>
      <c r="F36" s="36">
        <v>1.84</v>
      </c>
      <c r="G36" s="37">
        <v>1.58</v>
      </c>
      <c r="H36" s="37">
        <v>1.78</v>
      </c>
      <c r="I36" s="37">
        <v>1.2</v>
      </c>
      <c r="J36" s="38">
        <v>1.01</v>
      </c>
      <c r="K36" s="22"/>
      <c r="L36" s="22"/>
      <c r="M36" s="22"/>
      <c r="N36" s="22"/>
      <c r="O36" s="22"/>
      <c r="P36" s="22"/>
    </row>
    <row r="37" spans="1:16" ht="39" customHeight="1" x14ac:dyDescent="0.15">
      <c r="A37" s="22"/>
      <c r="B37" s="35"/>
      <c r="C37" s="1145" t="s">
        <v>563</v>
      </c>
      <c r="D37" s="1146"/>
      <c r="E37" s="1147"/>
      <c r="F37" s="36">
        <v>0</v>
      </c>
      <c r="G37" s="37">
        <v>0</v>
      </c>
      <c r="H37" s="37">
        <v>0</v>
      </c>
      <c r="I37" s="37">
        <v>0.09</v>
      </c>
      <c r="J37" s="38">
        <v>0.17</v>
      </c>
      <c r="K37" s="22"/>
      <c r="L37" s="22"/>
      <c r="M37" s="22"/>
      <c r="N37" s="22"/>
      <c r="O37" s="22"/>
      <c r="P37" s="22"/>
    </row>
    <row r="38" spans="1:16" ht="39" customHeight="1" x14ac:dyDescent="0.15">
      <c r="A38" s="22"/>
      <c r="B38" s="35"/>
      <c r="C38" s="1145" t="s">
        <v>564</v>
      </c>
      <c r="D38" s="1146"/>
      <c r="E38" s="1147"/>
      <c r="F38" s="36">
        <v>0</v>
      </c>
      <c r="G38" s="37">
        <v>0</v>
      </c>
      <c r="H38" s="37">
        <v>0.04</v>
      </c>
      <c r="I38" s="37">
        <v>0.04</v>
      </c>
      <c r="J38" s="38">
        <v>0.05</v>
      </c>
      <c r="K38" s="22"/>
      <c r="L38" s="22"/>
      <c r="M38" s="22"/>
      <c r="N38" s="22"/>
      <c r="O38" s="22"/>
      <c r="P38" s="22"/>
    </row>
    <row r="39" spans="1:16" ht="39" customHeight="1" x14ac:dyDescent="0.15">
      <c r="A39" s="22"/>
      <c r="B39" s="35"/>
      <c r="C39" s="1145" t="s">
        <v>565</v>
      </c>
      <c r="D39" s="1146"/>
      <c r="E39" s="1147"/>
      <c r="F39" s="36" t="s">
        <v>566</v>
      </c>
      <c r="G39" s="37" t="s">
        <v>567</v>
      </c>
      <c r="H39" s="37" t="s">
        <v>568</v>
      </c>
      <c r="I39" s="37" t="s">
        <v>567</v>
      </c>
      <c r="J39" s="38">
        <v>0</v>
      </c>
      <c r="K39" s="22"/>
      <c r="L39" s="22"/>
      <c r="M39" s="22"/>
      <c r="N39" s="22"/>
      <c r="O39" s="22"/>
      <c r="P39" s="22"/>
    </row>
    <row r="40" spans="1:16" ht="39" customHeight="1" x14ac:dyDescent="0.15">
      <c r="A40" s="22"/>
      <c r="B40" s="35"/>
      <c r="C40" s="1145" t="s">
        <v>569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571</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572</v>
      </c>
      <c r="D43" s="1149"/>
      <c r="E43" s="115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i2PIhPHzXvhfHysaHCr/XCc4zP5C84C5egAREj7d2CTeFmVEPSy8T9pRcWusSAQHVM8eZTinlqN/XOjQj68rg==" saltValue="AytZKr9faUcOUSeyXGEJ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904</v>
      </c>
      <c r="L45" s="60">
        <v>933</v>
      </c>
      <c r="M45" s="60">
        <v>1009</v>
      </c>
      <c r="N45" s="60">
        <v>1172</v>
      </c>
      <c r="O45" s="61">
        <v>1263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509</v>
      </c>
      <c r="L47" s="64" t="s">
        <v>509</v>
      </c>
      <c r="M47" s="64" t="s">
        <v>509</v>
      </c>
      <c r="N47" s="64" t="s">
        <v>509</v>
      </c>
      <c r="O47" s="65" t="s">
        <v>509</v>
      </c>
      <c r="P47" s="48"/>
      <c r="Q47" s="48"/>
      <c r="R47" s="48"/>
      <c r="S47" s="48"/>
      <c r="T47" s="48"/>
      <c r="U47" s="48"/>
    </row>
    <row r="48" spans="1:21" ht="30.75" customHeight="1" x14ac:dyDescent="0.15">
      <c r="A48" s="48"/>
      <c r="B48" s="1178"/>
      <c r="C48" s="1179"/>
      <c r="D48" s="62"/>
      <c r="E48" s="1155" t="s">
        <v>15</v>
      </c>
      <c r="F48" s="1155"/>
      <c r="G48" s="1155"/>
      <c r="H48" s="1155"/>
      <c r="I48" s="1155"/>
      <c r="J48" s="1156"/>
      <c r="K48" s="63">
        <v>15</v>
      </c>
      <c r="L48" s="64">
        <v>15</v>
      </c>
      <c r="M48" s="64">
        <v>14</v>
      </c>
      <c r="N48" s="64">
        <v>13</v>
      </c>
      <c r="O48" s="65">
        <v>10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121</v>
      </c>
      <c r="L49" s="64">
        <v>113</v>
      </c>
      <c r="M49" s="64">
        <v>112</v>
      </c>
      <c r="N49" s="64">
        <v>114</v>
      </c>
      <c r="O49" s="65">
        <v>108</v>
      </c>
      <c r="P49" s="48"/>
      <c r="Q49" s="48"/>
      <c r="R49" s="48"/>
      <c r="S49" s="48"/>
      <c r="T49" s="48"/>
      <c r="U49" s="48"/>
    </row>
    <row r="50" spans="1:21" ht="30.75" customHeight="1" x14ac:dyDescent="0.15">
      <c r="A50" s="48"/>
      <c r="B50" s="1178"/>
      <c r="C50" s="1179"/>
      <c r="D50" s="62"/>
      <c r="E50" s="1155" t="s">
        <v>17</v>
      </c>
      <c r="F50" s="1155"/>
      <c r="G50" s="1155"/>
      <c r="H50" s="1155"/>
      <c r="I50" s="1155"/>
      <c r="J50" s="1156"/>
      <c r="K50" s="63">
        <v>3</v>
      </c>
      <c r="L50" s="64">
        <v>2</v>
      </c>
      <c r="M50" s="64">
        <v>2</v>
      </c>
      <c r="N50" s="64">
        <v>1</v>
      </c>
      <c r="O50" s="65">
        <v>220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509</v>
      </c>
      <c r="L51" s="64" t="s">
        <v>509</v>
      </c>
      <c r="M51" s="64" t="s">
        <v>509</v>
      </c>
      <c r="N51" s="64" t="s">
        <v>509</v>
      </c>
      <c r="O51" s="65" t="s">
        <v>509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709</v>
      </c>
      <c r="L52" s="64">
        <v>731</v>
      </c>
      <c r="M52" s="64">
        <v>804</v>
      </c>
      <c r="N52" s="64">
        <v>887</v>
      </c>
      <c r="O52" s="65">
        <v>919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334</v>
      </c>
      <c r="L53" s="69">
        <v>332</v>
      </c>
      <c r="M53" s="69">
        <v>333</v>
      </c>
      <c r="N53" s="69">
        <v>413</v>
      </c>
      <c r="O53" s="70">
        <v>682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8GRjQ6I0HeJrhaAgek7+CwSiKH+o6/gI6Y+GF15pWzTNtPX0CXtt+WRcti1egXefzGTi1XOJptIe7+QozpdOg==" saltValue="/pxv7M1pWq96ntOguqYY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196" t="s">
        <v>32</v>
      </c>
      <c r="C41" s="1197"/>
      <c r="D41" s="105"/>
      <c r="E41" s="1198" t="s">
        <v>33</v>
      </c>
      <c r="F41" s="1198"/>
      <c r="G41" s="1198"/>
      <c r="H41" s="1199"/>
      <c r="I41" s="355">
        <v>10307</v>
      </c>
      <c r="J41" s="356">
        <v>11335</v>
      </c>
      <c r="K41" s="356">
        <v>12612</v>
      </c>
      <c r="L41" s="356">
        <v>13015</v>
      </c>
      <c r="M41" s="357">
        <v>12693</v>
      </c>
    </row>
    <row r="42" spans="2:13" ht="27.75" customHeight="1" x14ac:dyDescent="0.15">
      <c r="B42" s="1186"/>
      <c r="C42" s="1187"/>
      <c r="D42" s="106"/>
      <c r="E42" s="1190" t="s">
        <v>34</v>
      </c>
      <c r="F42" s="1190"/>
      <c r="G42" s="1190"/>
      <c r="H42" s="1191"/>
      <c r="I42" s="358">
        <v>216</v>
      </c>
      <c r="J42" s="359">
        <v>214</v>
      </c>
      <c r="K42" s="359">
        <v>4</v>
      </c>
      <c r="L42" s="359">
        <v>2</v>
      </c>
      <c r="M42" s="360">
        <v>1</v>
      </c>
    </row>
    <row r="43" spans="2:13" ht="27.75" customHeight="1" x14ac:dyDescent="0.15">
      <c r="B43" s="1186"/>
      <c r="C43" s="1187"/>
      <c r="D43" s="106"/>
      <c r="E43" s="1190" t="s">
        <v>35</v>
      </c>
      <c r="F43" s="1190"/>
      <c r="G43" s="1190"/>
      <c r="H43" s="1191"/>
      <c r="I43" s="358">
        <v>53</v>
      </c>
      <c r="J43" s="359">
        <v>40</v>
      </c>
      <c r="K43" s="359">
        <v>31</v>
      </c>
      <c r="L43" s="359">
        <v>19</v>
      </c>
      <c r="M43" s="360">
        <v>10</v>
      </c>
    </row>
    <row r="44" spans="2:13" ht="27.75" customHeight="1" x14ac:dyDescent="0.15">
      <c r="B44" s="1186"/>
      <c r="C44" s="1187"/>
      <c r="D44" s="106"/>
      <c r="E44" s="1190" t="s">
        <v>36</v>
      </c>
      <c r="F44" s="1190"/>
      <c r="G44" s="1190"/>
      <c r="H44" s="1191"/>
      <c r="I44" s="358">
        <v>1606</v>
      </c>
      <c r="J44" s="359">
        <v>1182</v>
      </c>
      <c r="K44" s="359">
        <v>1101</v>
      </c>
      <c r="L44" s="359">
        <v>1025</v>
      </c>
      <c r="M44" s="360">
        <v>945</v>
      </c>
    </row>
    <row r="45" spans="2:13" ht="27.75" customHeight="1" x14ac:dyDescent="0.15">
      <c r="B45" s="1186"/>
      <c r="C45" s="1187"/>
      <c r="D45" s="106"/>
      <c r="E45" s="1190" t="s">
        <v>37</v>
      </c>
      <c r="F45" s="1190"/>
      <c r="G45" s="1190"/>
      <c r="H45" s="1191"/>
      <c r="I45" s="358">
        <v>1381</v>
      </c>
      <c r="J45" s="359">
        <v>1280</v>
      </c>
      <c r="K45" s="359">
        <v>1198</v>
      </c>
      <c r="L45" s="359">
        <v>1101</v>
      </c>
      <c r="M45" s="360">
        <v>1028</v>
      </c>
    </row>
    <row r="46" spans="2:13" ht="27.75" customHeight="1" x14ac:dyDescent="0.15">
      <c r="B46" s="1186"/>
      <c r="C46" s="1187"/>
      <c r="D46" s="107"/>
      <c r="E46" s="1190" t="s">
        <v>38</v>
      </c>
      <c r="F46" s="1190"/>
      <c r="G46" s="1190"/>
      <c r="H46" s="1191"/>
      <c r="I46" s="358" t="s">
        <v>509</v>
      </c>
      <c r="J46" s="359" t="s">
        <v>509</v>
      </c>
      <c r="K46" s="359">
        <v>200</v>
      </c>
      <c r="L46" s="359">
        <v>204</v>
      </c>
      <c r="M46" s="360" t="s">
        <v>509</v>
      </c>
    </row>
    <row r="47" spans="2:13" ht="27.75" customHeight="1" x14ac:dyDescent="0.15">
      <c r="B47" s="1186"/>
      <c r="C47" s="1187"/>
      <c r="D47" s="108"/>
      <c r="E47" s="1200" t="s">
        <v>39</v>
      </c>
      <c r="F47" s="1201"/>
      <c r="G47" s="1201"/>
      <c r="H47" s="1202"/>
      <c r="I47" s="358" t="s">
        <v>509</v>
      </c>
      <c r="J47" s="359" t="s">
        <v>509</v>
      </c>
      <c r="K47" s="359" t="s">
        <v>509</v>
      </c>
      <c r="L47" s="359" t="s">
        <v>509</v>
      </c>
      <c r="M47" s="360" t="s">
        <v>509</v>
      </c>
    </row>
    <row r="48" spans="2:13" ht="27.75" customHeight="1" x14ac:dyDescent="0.15">
      <c r="B48" s="1186"/>
      <c r="C48" s="1187"/>
      <c r="D48" s="106"/>
      <c r="E48" s="1190" t="s">
        <v>40</v>
      </c>
      <c r="F48" s="1190"/>
      <c r="G48" s="1190"/>
      <c r="H48" s="1191"/>
      <c r="I48" s="358" t="s">
        <v>509</v>
      </c>
      <c r="J48" s="359" t="s">
        <v>509</v>
      </c>
      <c r="K48" s="359" t="s">
        <v>509</v>
      </c>
      <c r="L48" s="359" t="s">
        <v>509</v>
      </c>
      <c r="M48" s="360" t="s">
        <v>509</v>
      </c>
    </row>
    <row r="49" spans="2:13" ht="27.75" customHeight="1" x14ac:dyDescent="0.15">
      <c r="B49" s="1188"/>
      <c r="C49" s="1189"/>
      <c r="D49" s="106"/>
      <c r="E49" s="1190" t="s">
        <v>41</v>
      </c>
      <c r="F49" s="1190"/>
      <c r="G49" s="1190"/>
      <c r="H49" s="1191"/>
      <c r="I49" s="358" t="s">
        <v>509</v>
      </c>
      <c r="J49" s="359" t="s">
        <v>509</v>
      </c>
      <c r="K49" s="359" t="s">
        <v>509</v>
      </c>
      <c r="L49" s="359" t="s">
        <v>509</v>
      </c>
      <c r="M49" s="360" t="s">
        <v>509</v>
      </c>
    </row>
    <row r="50" spans="2:13" ht="27.75" customHeight="1" x14ac:dyDescent="0.15">
      <c r="B50" s="1184" t="s">
        <v>42</v>
      </c>
      <c r="C50" s="1185"/>
      <c r="D50" s="109"/>
      <c r="E50" s="1190" t="s">
        <v>43</v>
      </c>
      <c r="F50" s="1190"/>
      <c r="G50" s="1190"/>
      <c r="H50" s="1191"/>
      <c r="I50" s="358">
        <v>3586</v>
      </c>
      <c r="J50" s="359">
        <v>3577</v>
      </c>
      <c r="K50" s="359">
        <v>2753</v>
      </c>
      <c r="L50" s="359">
        <v>3084</v>
      </c>
      <c r="M50" s="360">
        <v>3754</v>
      </c>
    </row>
    <row r="51" spans="2:13" ht="27.75" customHeight="1" x14ac:dyDescent="0.15">
      <c r="B51" s="1186"/>
      <c r="C51" s="1187"/>
      <c r="D51" s="106"/>
      <c r="E51" s="1190" t="s">
        <v>44</v>
      </c>
      <c r="F51" s="1190"/>
      <c r="G51" s="1190"/>
      <c r="H51" s="1191"/>
      <c r="I51" s="358">
        <v>332</v>
      </c>
      <c r="J51" s="359">
        <v>562</v>
      </c>
      <c r="K51" s="359">
        <v>686</v>
      </c>
      <c r="L51" s="359">
        <v>731</v>
      </c>
      <c r="M51" s="360">
        <v>676</v>
      </c>
    </row>
    <row r="52" spans="2:13" ht="27.75" customHeight="1" x14ac:dyDescent="0.15">
      <c r="B52" s="1188"/>
      <c r="C52" s="1189"/>
      <c r="D52" s="106"/>
      <c r="E52" s="1190" t="s">
        <v>45</v>
      </c>
      <c r="F52" s="1190"/>
      <c r="G52" s="1190"/>
      <c r="H52" s="1191"/>
      <c r="I52" s="358">
        <v>8427</v>
      </c>
      <c r="J52" s="359">
        <v>9353</v>
      </c>
      <c r="K52" s="359">
        <v>9715</v>
      </c>
      <c r="L52" s="359">
        <v>9406</v>
      </c>
      <c r="M52" s="360">
        <v>9244</v>
      </c>
    </row>
    <row r="53" spans="2:13" ht="27.75" customHeight="1" thickBot="1" x14ac:dyDescent="0.2">
      <c r="B53" s="1192" t="s">
        <v>21</v>
      </c>
      <c r="C53" s="1193"/>
      <c r="D53" s="110"/>
      <c r="E53" s="1194" t="s">
        <v>46</v>
      </c>
      <c r="F53" s="1194"/>
      <c r="G53" s="1194"/>
      <c r="H53" s="1195"/>
      <c r="I53" s="361">
        <v>1218</v>
      </c>
      <c r="J53" s="362">
        <v>559</v>
      </c>
      <c r="K53" s="362">
        <v>1992</v>
      </c>
      <c r="L53" s="362">
        <v>2144</v>
      </c>
      <c r="M53" s="363">
        <v>1002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zT6dBtRXgZhZmdLEkC1Lk0iqjRca30FtOdaqu9ioI4/SJF9fyhLSdQc9em31hYWVyg3q/Wges64xX5yBvFWt4w==" saltValue="bbCbhDUBXSW3xpWqzLZW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11" t="s">
        <v>49</v>
      </c>
      <c r="D55" s="1211"/>
      <c r="E55" s="1212"/>
      <c r="F55" s="122">
        <v>1617</v>
      </c>
      <c r="G55" s="122">
        <v>1818</v>
      </c>
      <c r="H55" s="123">
        <v>2432</v>
      </c>
    </row>
    <row r="56" spans="2:8" ht="52.5" customHeight="1" x14ac:dyDescent="0.15">
      <c r="B56" s="124"/>
      <c r="C56" s="1213" t="s">
        <v>50</v>
      </c>
      <c r="D56" s="1213"/>
      <c r="E56" s="1214"/>
      <c r="F56" s="125">
        <v>11</v>
      </c>
      <c r="G56" s="125">
        <v>11</v>
      </c>
      <c r="H56" s="126">
        <v>11</v>
      </c>
    </row>
    <row r="57" spans="2:8" ht="53.25" customHeight="1" x14ac:dyDescent="0.15">
      <c r="B57" s="124"/>
      <c r="C57" s="1215" t="s">
        <v>51</v>
      </c>
      <c r="D57" s="1215"/>
      <c r="E57" s="1216"/>
      <c r="F57" s="127">
        <v>745</v>
      </c>
      <c r="G57" s="127">
        <v>810</v>
      </c>
      <c r="H57" s="128">
        <v>826</v>
      </c>
    </row>
    <row r="58" spans="2:8" ht="45.75" customHeight="1" x14ac:dyDescent="0.15">
      <c r="B58" s="129"/>
      <c r="C58" s="1203" t="s">
        <v>595</v>
      </c>
      <c r="D58" s="1204"/>
      <c r="E58" s="1205"/>
      <c r="F58" s="130">
        <v>196</v>
      </c>
      <c r="G58" s="130">
        <v>317</v>
      </c>
      <c r="H58" s="131">
        <v>329</v>
      </c>
    </row>
    <row r="59" spans="2:8" ht="45.75" customHeight="1" x14ac:dyDescent="0.15">
      <c r="B59" s="129"/>
      <c r="C59" s="1203" t="s">
        <v>596</v>
      </c>
      <c r="D59" s="1204"/>
      <c r="E59" s="1205"/>
      <c r="F59" s="130">
        <v>260</v>
      </c>
      <c r="G59" s="130">
        <v>260</v>
      </c>
      <c r="H59" s="131">
        <v>260</v>
      </c>
    </row>
    <row r="60" spans="2:8" ht="45.75" customHeight="1" x14ac:dyDescent="0.15">
      <c r="B60" s="129"/>
      <c r="C60" s="1203" t="s">
        <v>597</v>
      </c>
      <c r="D60" s="1204"/>
      <c r="E60" s="1205"/>
      <c r="F60" s="130">
        <v>90</v>
      </c>
      <c r="G60" s="130">
        <v>95</v>
      </c>
      <c r="H60" s="131">
        <v>96</v>
      </c>
    </row>
    <row r="61" spans="2:8" ht="45.75" customHeight="1" x14ac:dyDescent="0.15">
      <c r="B61" s="129"/>
      <c r="C61" s="1203" t="s">
        <v>598</v>
      </c>
      <c r="D61" s="1204"/>
      <c r="E61" s="1205"/>
      <c r="F61" s="130">
        <v>53</v>
      </c>
      <c r="G61" s="130">
        <v>54</v>
      </c>
      <c r="H61" s="131">
        <v>54</v>
      </c>
    </row>
    <row r="62" spans="2:8" ht="45.75" customHeight="1" thickBot="1" x14ac:dyDescent="0.2">
      <c r="B62" s="132"/>
      <c r="C62" s="1206" t="s">
        <v>599</v>
      </c>
      <c r="D62" s="1207"/>
      <c r="E62" s="1208"/>
      <c r="F62" s="133">
        <v>19</v>
      </c>
      <c r="G62" s="133">
        <v>19</v>
      </c>
      <c r="H62" s="134">
        <v>19</v>
      </c>
    </row>
    <row r="63" spans="2:8" ht="52.5" customHeight="1" thickBot="1" x14ac:dyDescent="0.2">
      <c r="B63" s="135"/>
      <c r="C63" s="1209" t="s">
        <v>52</v>
      </c>
      <c r="D63" s="1209"/>
      <c r="E63" s="1210"/>
      <c r="F63" s="136">
        <v>2372</v>
      </c>
      <c r="G63" s="136">
        <v>2639</v>
      </c>
      <c r="H63" s="137">
        <v>3268</v>
      </c>
    </row>
    <row r="64" spans="2:8" x14ac:dyDescent="0.15"/>
  </sheetData>
  <sheetProtection algorithmName="SHA-512" hashValue="12c5LvXBV332QxXIvsZo3F8byQvHlNHaAxM4tA4Hv+3J2N1hwVldX2WiHVqoro+DGJEjpWSfbW4zWPmXlkHAmw==" saltValue="ZoWisCWD/KcPIwZCXJu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550</v>
      </c>
      <c r="BQ50" s="1226"/>
      <c r="BR50" s="1226"/>
      <c r="BS50" s="1226"/>
      <c r="BT50" s="1226"/>
      <c r="BU50" s="1226"/>
      <c r="BV50" s="1226"/>
      <c r="BW50" s="1226"/>
      <c r="BX50" s="1226" t="s">
        <v>551</v>
      </c>
      <c r="BY50" s="1226"/>
      <c r="BZ50" s="1226"/>
      <c r="CA50" s="1226"/>
      <c r="CB50" s="1226"/>
      <c r="CC50" s="1226"/>
      <c r="CD50" s="1226"/>
      <c r="CE50" s="1226"/>
      <c r="CF50" s="1226" t="s">
        <v>552</v>
      </c>
      <c r="CG50" s="1226"/>
      <c r="CH50" s="1226"/>
      <c r="CI50" s="1226"/>
      <c r="CJ50" s="1226"/>
      <c r="CK50" s="1226"/>
      <c r="CL50" s="1226"/>
      <c r="CM50" s="1226"/>
      <c r="CN50" s="1226" t="s">
        <v>553</v>
      </c>
      <c r="CO50" s="1226"/>
      <c r="CP50" s="1226"/>
      <c r="CQ50" s="1226"/>
      <c r="CR50" s="1226"/>
      <c r="CS50" s="1226"/>
      <c r="CT50" s="1226"/>
      <c r="CU50" s="1226"/>
      <c r="CV50" s="1226" t="s">
        <v>554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603</v>
      </c>
      <c r="AO51" s="1225"/>
      <c r="AP51" s="1225"/>
      <c r="AQ51" s="1225"/>
      <c r="AR51" s="1225"/>
      <c r="AS51" s="1225"/>
      <c r="AT51" s="1225"/>
      <c r="AU51" s="1225"/>
      <c r="AV51" s="1225"/>
      <c r="AW51" s="1225"/>
      <c r="AX51" s="1225"/>
      <c r="AY51" s="1225"/>
      <c r="AZ51" s="1225"/>
      <c r="BA51" s="1225"/>
      <c r="BB51" s="1225" t="s">
        <v>601</v>
      </c>
      <c r="BC51" s="1225"/>
      <c r="BD51" s="1225"/>
      <c r="BE51" s="1225"/>
      <c r="BF51" s="1225"/>
      <c r="BG51" s="1225"/>
      <c r="BH51" s="1225"/>
      <c r="BI51" s="1225"/>
      <c r="BJ51" s="1225"/>
      <c r="BK51" s="1225"/>
      <c r="BL51" s="1225"/>
      <c r="BM51" s="1225"/>
      <c r="BN51" s="1225"/>
      <c r="BO51" s="1225"/>
      <c r="BP51" s="1224">
        <v>30</v>
      </c>
      <c r="BQ51" s="1224"/>
      <c r="BR51" s="1224"/>
      <c r="BS51" s="1224"/>
      <c r="BT51" s="1224"/>
      <c r="BU51" s="1224"/>
      <c r="BV51" s="1224"/>
      <c r="BW51" s="1224"/>
      <c r="BX51" s="1224">
        <v>13.8</v>
      </c>
      <c r="BY51" s="1224"/>
      <c r="BZ51" s="1224"/>
      <c r="CA51" s="1224"/>
      <c r="CB51" s="1224"/>
      <c r="CC51" s="1224"/>
      <c r="CD51" s="1224"/>
      <c r="CE51" s="1224"/>
      <c r="CF51" s="1224">
        <v>46.6</v>
      </c>
      <c r="CG51" s="1224"/>
      <c r="CH51" s="1224"/>
      <c r="CI51" s="1224"/>
      <c r="CJ51" s="1224"/>
      <c r="CK51" s="1224"/>
      <c r="CL51" s="1224"/>
      <c r="CM51" s="1224"/>
      <c r="CN51" s="1224">
        <v>46.9</v>
      </c>
      <c r="CO51" s="1224"/>
      <c r="CP51" s="1224"/>
      <c r="CQ51" s="1224"/>
      <c r="CR51" s="1224"/>
      <c r="CS51" s="1224"/>
      <c r="CT51" s="1224"/>
      <c r="CU51" s="1224"/>
      <c r="CV51" s="1224">
        <v>22.7</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608</v>
      </c>
      <c r="BC53" s="1225"/>
      <c r="BD53" s="1225"/>
      <c r="BE53" s="1225"/>
      <c r="BF53" s="1225"/>
      <c r="BG53" s="1225"/>
      <c r="BH53" s="1225"/>
      <c r="BI53" s="1225"/>
      <c r="BJ53" s="1225"/>
      <c r="BK53" s="1225"/>
      <c r="BL53" s="1225"/>
      <c r="BM53" s="1225"/>
      <c r="BN53" s="1225"/>
      <c r="BO53" s="1225"/>
      <c r="BP53" s="1224">
        <v>60.8</v>
      </c>
      <c r="BQ53" s="1224"/>
      <c r="BR53" s="1224"/>
      <c r="BS53" s="1224"/>
      <c r="BT53" s="1224"/>
      <c r="BU53" s="1224"/>
      <c r="BV53" s="1224"/>
      <c r="BW53" s="1224"/>
      <c r="BX53" s="1224">
        <v>59.3</v>
      </c>
      <c r="BY53" s="1224"/>
      <c r="BZ53" s="1224"/>
      <c r="CA53" s="1224"/>
      <c r="CB53" s="1224"/>
      <c r="CC53" s="1224"/>
      <c r="CD53" s="1224"/>
      <c r="CE53" s="1224"/>
      <c r="CF53" s="1224">
        <v>59.9</v>
      </c>
      <c r="CG53" s="1224"/>
      <c r="CH53" s="1224"/>
      <c r="CI53" s="1224"/>
      <c r="CJ53" s="1224"/>
      <c r="CK53" s="1224"/>
      <c r="CL53" s="1224"/>
      <c r="CM53" s="1224"/>
      <c r="CN53" s="1224">
        <v>56.7</v>
      </c>
      <c r="CO53" s="1224"/>
      <c r="CP53" s="1224"/>
      <c r="CQ53" s="1224"/>
      <c r="CR53" s="1224"/>
      <c r="CS53" s="1224"/>
      <c r="CT53" s="1224"/>
      <c r="CU53" s="1224"/>
      <c r="CV53" s="1224">
        <v>58.3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602</v>
      </c>
      <c r="AO55" s="1226"/>
      <c r="AP55" s="1226"/>
      <c r="AQ55" s="1226"/>
      <c r="AR55" s="1226"/>
      <c r="AS55" s="1226"/>
      <c r="AT55" s="1226"/>
      <c r="AU55" s="1226"/>
      <c r="AV55" s="1226"/>
      <c r="AW55" s="1226"/>
      <c r="AX55" s="1226"/>
      <c r="AY55" s="1226"/>
      <c r="AZ55" s="1226"/>
      <c r="BA55" s="1226"/>
      <c r="BB55" s="1225" t="s">
        <v>601</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3.1</v>
      </c>
      <c r="BY55" s="1224"/>
      <c r="BZ55" s="1224"/>
      <c r="CA55" s="1224"/>
      <c r="CB55" s="1224"/>
      <c r="CC55" s="1224"/>
      <c r="CD55" s="1224"/>
      <c r="CE55" s="1224"/>
      <c r="CF55" s="1224">
        <v>13.7</v>
      </c>
      <c r="CG55" s="1224"/>
      <c r="CH55" s="1224"/>
      <c r="CI55" s="1224"/>
      <c r="CJ55" s="1224"/>
      <c r="CK55" s="1224"/>
      <c r="CL55" s="1224"/>
      <c r="CM55" s="1224"/>
      <c r="CN55" s="1224">
        <v>6.9</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608</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61.2</v>
      </c>
      <c r="BY57" s="1224"/>
      <c r="BZ57" s="1224"/>
      <c r="CA57" s="1224"/>
      <c r="CB57" s="1224"/>
      <c r="CC57" s="1224"/>
      <c r="CD57" s="1224"/>
      <c r="CE57" s="1224"/>
      <c r="CF57" s="1224">
        <v>62</v>
      </c>
      <c r="CG57" s="1224"/>
      <c r="CH57" s="1224"/>
      <c r="CI57" s="1224"/>
      <c r="CJ57" s="1224"/>
      <c r="CK57" s="1224"/>
      <c r="CL57" s="1224"/>
      <c r="CM57" s="1224"/>
      <c r="CN57" s="1224">
        <v>62.9</v>
      </c>
      <c r="CO57" s="1224"/>
      <c r="CP57" s="1224"/>
      <c r="CQ57" s="1224"/>
      <c r="CR57" s="1224"/>
      <c r="CS57" s="1224"/>
      <c r="CT57" s="1224"/>
      <c r="CU57" s="1224"/>
      <c r="CV57" s="1224">
        <v>62.8</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607</v>
      </c>
    </row>
    <row r="64" spans="1:109" ht="13.5" x14ac:dyDescent="0.15">
      <c r="B64" s="1218"/>
      <c r="G64" s="1254"/>
      <c r="I64" s="1256"/>
      <c r="J64" s="1256"/>
      <c r="K64" s="1256"/>
      <c r="L64" s="1256"/>
      <c r="M64" s="1256"/>
      <c r="N64" s="1255"/>
      <c r="AM64" s="1254"/>
      <c r="AN64" s="1254" t="s">
        <v>606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550</v>
      </c>
      <c r="BQ72" s="1226"/>
      <c r="BR72" s="1226"/>
      <c r="BS72" s="1226"/>
      <c r="BT72" s="1226"/>
      <c r="BU72" s="1226"/>
      <c r="BV72" s="1226"/>
      <c r="BW72" s="1226"/>
      <c r="BX72" s="1226" t="s">
        <v>551</v>
      </c>
      <c r="BY72" s="1226"/>
      <c r="BZ72" s="1226"/>
      <c r="CA72" s="1226"/>
      <c r="CB72" s="1226"/>
      <c r="CC72" s="1226"/>
      <c r="CD72" s="1226"/>
      <c r="CE72" s="1226"/>
      <c r="CF72" s="1226" t="s">
        <v>552</v>
      </c>
      <c r="CG72" s="1226"/>
      <c r="CH72" s="1226"/>
      <c r="CI72" s="1226"/>
      <c r="CJ72" s="1226"/>
      <c r="CK72" s="1226"/>
      <c r="CL72" s="1226"/>
      <c r="CM72" s="1226"/>
      <c r="CN72" s="1226" t="s">
        <v>553</v>
      </c>
      <c r="CO72" s="1226"/>
      <c r="CP72" s="1226"/>
      <c r="CQ72" s="1226"/>
      <c r="CR72" s="1226"/>
      <c r="CS72" s="1226"/>
      <c r="CT72" s="1226"/>
      <c r="CU72" s="1226"/>
      <c r="CV72" s="1226" t="s">
        <v>554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603</v>
      </c>
      <c r="AO73" s="1225"/>
      <c r="AP73" s="1225"/>
      <c r="AQ73" s="1225"/>
      <c r="AR73" s="1225"/>
      <c r="AS73" s="1225"/>
      <c r="AT73" s="1225"/>
      <c r="AU73" s="1225"/>
      <c r="AV73" s="1225"/>
      <c r="AW73" s="1225"/>
      <c r="AX73" s="1225"/>
      <c r="AY73" s="1225"/>
      <c r="AZ73" s="1225"/>
      <c r="BA73" s="1225"/>
      <c r="BB73" s="1225" t="s">
        <v>601</v>
      </c>
      <c r="BC73" s="1225"/>
      <c r="BD73" s="1225"/>
      <c r="BE73" s="1225"/>
      <c r="BF73" s="1225"/>
      <c r="BG73" s="1225"/>
      <c r="BH73" s="1225"/>
      <c r="BI73" s="1225"/>
      <c r="BJ73" s="1225"/>
      <c r="BK73" s="1225"/>
      <c r="BL73" s="1225"/>
      <c r="BM73" s="1225"/>
      <c r="BN73" s="1225"/>
      <c r="BO73" s="1225"/>
      <c r="BP73" s="1224">
        <v>30</v>
      </c>
      <c r="BQ73" s="1224"/>
      <c r="BR73" s="1224"/>
      <c r="BS73" s="1224"/>
      <c r="BT73" s="1224"/>
      <c r="BU73" s="1224"/>
      <c r="BV73" s="1224"/>
      <c r="BW73" s="1224"/>
      <c r="BX73" s="1224">
        <v>13.8</v>
      </c>
      <c r="BY73" s="1224"/>
      <c r="BZ73" s="1224"/>
      <c r="CA73" s="1224"/>
      <c r="CB73" s="1224"/>
      <c r="CC73" s="1224"/>
      <c r="CD73" s="1224"/>
      <c r="CE73" s="1224"/>
      <c r="CF73" s="1224">
        <v>46.6</v>
      </c>
      <c r="CG73" s="1224"/>
      <c r="CH73" s="1224"/>
      <c r="CI73" s="1224"/>
      <c r="CJ73" s="1224"/>
      <c r="CK73" s="1224"/>
      <c r="CL73" s="1224"/>
      <c r="CM73" s="1224"/>
      <c r="CN73" s="1224">
        <v>46.9</v>
      </c>
      <c r="CO73" s="1224"/>
      <c r="CP73" s="1224"/>
      <c r="CQ73" s="1224"/>
      <c r="CR73" s="1224"/>
      <c r="CS73" s="1224"/>
      <c r="CT73" s="1224"/>
      <c r="CU73" s="1224"/>
      <c r="CV73" s="1224">
        <v>22.7</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600</v>
      </c>
      <c r="BC75" s="1225"/>
      <c r="BD75" s="1225"/>
      <c r="BE75" s="1225"/>
      <c r="BF75" s="1225"/>
      <c r="BG75" s="1225"/>
      <c r="BH75" s="1225"/>
      <c r="BI75" s="1225"/>
      <c r="BJ75" s="1225"/>
      <c r="BK75" s="1225"/>
      <c r="BL75" s="1225"/>
      <c r="BM75" s="1225"/>
      <c r="BN75" s="1225"/>
      <c r="BO75" s="1225"/>
      <c r="BP75" s="1224">
        <v>7.1</v>
      </c>
      <c r="BQ75" s="1224"/>
      <c r="BR75" s="1224"/>
      <c r="BS75" s="1224"/>
      <c r="BT75" s="1224"/>
      <c r="BU75" s="1224"/>
      <c r="BV75" s="1224"/>
      <c r="BW75" s="1224"/>
      <c r="BX75" s="1224">
        <v>7.6</v>
      </c>
      <c r="BY75" s="1224"/>
      <c r="BZ75" s="1224"/>
      <c r="CA75" s="1224"/>
      <c r="CB75" s="1224"/>
      <c r="CC75" s="1224"/>
      <c r="CD75" s="1224"/>
      <c r="CE75" s="1224"/>
      <c r="CF75" s="1224">
        <v>8</v>
      </c>
      <c r="CG75" s="1224"/>
      <c r="CH75" s="1224"/>
      <c r="CI75" s="1224"/>
      <c r="CJ75" s="1224"/>
      <c r="CK75" s="1224"/>
      <c r="CL75" s="1224"/>
      <c r="CM75" s="1224"/>
      <c r="CN75" s="1224">
        <v>8.3000000000000007</v>
      </c>
      <c r="CO75" s="1224"/>
      <c r="CP75" s="1224"/>
      <c r="CQ75" s="1224"/>
      <c r="CR75" s="1224"/>
      <c r="CS75" s="1224"/>
      <c r="CT75" s="1224"/>
      <c r="CU75" s="1224"/>
      <c r="CV75" s="1224">
        <v>10.7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602</v>
      </c>
      <c r="AO77" s="1226"/>
      <c r="AP77" s="1226"/>
      <c r="AQ77" s="1226"/>
      <c r="AR77" s="1226"/>
      <c r="AS77" s="1226"/>
      <c r="AT77" s="1226"/>
      <c r="AU77" s="1226"/>
      <c r="AV77" s="1226"/>
      <c r="AW77" s="1226"/>
      <c r="AX77" s="1226"/>
      <c r="AY77" s="1226"/>
      <c r="AZ77" s="1226"/>
      <c r="BA77" s="1226"/>
      <c r="BB77" s="1225" t="s">
        <v>601</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3.1</v>
      </c>
      <c r="BY77" s="1224"/>
      <c r="BZ77" s="1224"/>
      <c r="CA77" s="1224"/>
      <c r="CB77" s="1224"/>
      <c r="CC77" s="1224"/>
      <c r="CD77" s="1224"/>
      <c r="CE77" s="1224"/>
      <c r="CF77" s="1224">
        <v>13.7</v>
      </c>
      <c r="CG77" s="1224"/>
      <c r="CH77" s="1224"/>
      <c r="CI77" s="1224"/>
      <c r="CJ77" s="1224"/>
      <c r="CK77" s="1224"/>
      <c r="CL77" s="1224"/>
      <c r="CM77" s="1224"/>
      <c r="CN77" s="1224">
        <v>6.9</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600</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7.9</v>
      </c>
      <c r="BY79" s="1224"/>
      <c r="BZ79" s="1224"/>
      <c r="CA79" s="1224"/>
      <c r="CB79" s="1224"/>
      <c r="CC79" s="1224"/>
      <c r="CD79" s="1224"/>
      <c r="CE79" s="1224"/>
      <c r="CF79" s="1224">
        <v>7.9</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ojIjAFiWjGrAJJqMvhZnm87cImfaY9p0cz2XY3Nb6+Rwq80dseTEEr1K2Ilyfk4HJa63YRkII5tmM+tcTNDDoQ==" saltValue="VhUH7Z+7spc/zECU5qIrV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JXX16CnXwLMYTIJBF6pnmRlCfhaeie7J859GBa++CjOCRxwpiTYj7JKeGG72ZlgiO3yr9DAiBx3/KIhmHZv/XA==" saltValue="fglig+mmFBBVi6eWG2gL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5wx09l/GWZAcbQVhNlO9WqZONCNExFCIBspu8tH2OI1wgXVmygG2+9eZHlzB81sDH4mrgp0FrXwTD2zFovtCDg==" saltValue="KjCJKDNQeIHD+gFUCqhe4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117710</v>
      </c>
      <c r="E3" s="156"/>
      <c r="F3" s="157">
        <v>88328</v>
      </c>
      <c r="G3" s="158"/>
      <c r="H3" s="159"/>
    </row>
    <row r="4" spans="1:8" x14ac:dyDescent="0.15">
      <c r="A4" s="160"/>
      <c r="B4" s="161"/>
      <c r="C4" s="162"/>
      <c r="D4" s="163">
        <v>50084</v>
      </c>
      <c r="E4" s="164"/>
      <c r="F4" s="165">
        <v>49013</v>
      </c>
      <c r="G4" s="166"/>
      <c r="H4" s="167"/>
    </row>
    <row r="5" spans="1:8" x14ac:dyDescent="0.15">
      <c r="A5" s="148" t="s">
        <v>542</v>
      </c>
      <c r="B5" s="153"/>
      <c r="C5" s="154"/>
      <c r="D5" s="155">
        <v>174304</v>
      </c>
      <c r="E5" s="156"/>
      <c r="F5" s="157">
        <v>103390</v>
      </c>
      <c r="G5" s="158"/>
      <c r="H5" s="159"/>
    </row>
    <row r="6" spans="1:8" x14ac:dyDescent="0.15">
      <c r="A6" s="160"/>
      <c r="B6" s="161"/>
      <c r="C6" s="162"/>
      <c r="D6" s="163">
        <v>97294</v>
      </c>
      <c r="E6" s="164"/>
      <c r="F6" s="165">
        <v>51269</v>
      </c>
      <c r="G6" s="166"/>
      <c r="H6" s="167"/>
    </row>
    <row r="7" spans="1:8" x14ac:dyDescent="0.15">
      <c r="A7" s="148" t="s">
        <v>543</v>
      </c>
      <c r="B7" s="153"/>
      <c r="C7" s="154"/>
      <c r="D7" s="155">
        <v>235296</v>
      </c>
      <c r="E7" s="156"/>
      <c r="F7" s="157">
        <v>117234</v>
      </c>
      <c r="G7" s="158"/>
      <c r="H7" s="159"/>
    </row>
    <row r="8" spans="1:8" x14ac:dyDescent="0.15">
      <c r="A8" s="160"/>
      <c r="B8" s="161"/>
      <c r="C8" s="162"/>
      <c r="D8" s="163">
        <v>207204</v>
      </c>
      <c r="E8" s="164"/>
      <c r="F8" s="165">
        <v>59796</v>
      </c>
      <c r="G8" s="166"/>
      <c r="H8" s="167"/>
    </row>
    <row r="9" spans="1:8" x14ac:dyDescent="0.15">
      <c r="A9" s="148" t="s">
        <v>544</v>
      </c>
      <c r="B9" s="153"/>
      <c r="C9" s="154"/>
      <c r="D9" s="155">
        <v>152223</v>
      </c>
      <c r="E9" s="156"/>
      <c r="F9" s="157">
        <v>97758</v>
      </c>
      <c r="G9" s="158"/>
      <c r="H9" s="159"/>
    </row>
    <row r="10" spans="1:8" x14ac:dyDescent="0.15">
      <c r="A10" s="160"/>
      <c r="B10" s="161"/>
      <c r="C10" s="162"/>
      <c r="D10" s="163">
        <v>113832</v>
      </c>
      <c r="E10" s="164"/>
      <c r="F10" s="165">
        <v>45946</v>
      </c>
      <c r="G10" s="166"/>
      <c r="H10" s="167"/>
    </row>
    <row r="11" spans="1:8" x14ac:dyDescent="0.15">
      <c r="A11" s="148" t="s">
        <v>545</v>
      </c>
      <c r="B11" s="153"/>
      <c r="C11" s="154"/>
      <c r="D11" s="155">
        <v>132864</v>
      </c>
      <c r="E11" s="156"/>
      <c r="F11" s="157">
        <v>91338</v>
      </c>
      <c r="G11" s="158"/>
      <c r="H11" s="159"/>
    </row>
    <row r="12" spans="1:8" x14ac:dyDescent="0.15">
      <c r="A12" s="160"/>
      <c r="B12" s="161"/>
      <c r="C12" s="168"/>
      <c r="D12" s="163">
        <v>52916</v>
      </c>
      <c r="E12" s="164"/>
      <c r="F12" s="165">
        <v>43989</v>
      </c>
      <c r="G12" s="166"/>
      <c r="H12" s="167"/>
    </row>
    <row r="13" spans="1:8" x14ac:dyDescent="0.15">
      <c r="A13" s="148"/>
      <c r="B13" s="153"/>
      <c r="C13" s="169"/>
      <c r="D13" s="170">
        <v>162479</v>
      </c>
      <c r="E13" s="171"/>
      <c r="F13" s="172">
        <v>99610</v>
      </c>
      <c r="G13" s="173"/>
      <c r="H13" s="159"/>
    </row>
    <row r="14" spans="1:8" x14ac:dyDescent="0.15">
      <c r="A14" s="160"/>
      <c r="B14" s="161"/>
      <c r="C14" s="162"/>
      <c r="D14" s="163">
        <v>104266</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10.89</v>
      </c>
      <c r="C19" s="174">
        <f>ROUND(VALUE(SUBSTITUTE(実質収支比率等に係る経年分析!G$48,"▲","-")),2)</f>
        <v>10.77</v>
      </c>
      <c r="D19" s="174">
        <f>ROUND(VALUE(SUBSTITUTE(実質収支比率等に係る経年分析!H$48,"▲","-")),2)</f>
        <v>21.57</v>
      </c>
      <c r="E19" s="174">
        <f>ROUND(VALUE(SUBSTITUTE(実質収支比率等に係る経年分析!I$48,"▲","-")),2)</f>
        <v>22.51</v>
      </c>
      <c r="F19" s="174">
        <f>ROUND(VALUE(SUBSTITUTE(実質収支比率等に係る経年分析!J$48,"▲","-")),2)</f>
        <v>16</v>
      </c>
    </row>
    <row r="20" spans="1:11" x14ac:dyDescent="0.15">
      <c r="A20" s="174" t="s">
        <v>56</v>
      </c>
      <c r="B20" s="174">
        <f>ROUND(VALUE(SUBSTITUTE(実質収支比率等に係る経年分析!F$47,"▲","-")),2)</f>
        <v>49.49</v>
      </c>
      <c r="C20" s="174">
        <f>ROUND(VALUE(SUBSTITUTE(実質収支比率等に係る経年分析!G$47,"▲","-")),2)</f>
        <v>43.18</v>
      </c>
      <c r="D20" s="174">
        <f>ROUND(VALUE(SUBSTITUTE(実質収支比率等に係る経年分析!H$47,"▲","-")),2)</f>
        <v>31.95</v>
      </c>
      <c r="E20" s="174">
        <f>ROUND(VALUE(SUBSTITUTE(実質収支比率等に係る経年分析!I$47,"▲","-")),2)</f>
        <v>33.49</v>
      </c>
      <c r="F20" s="174">
        <f>ROUND(VALUE(SUBSTITUTE(実質収支比率等に係る経年分析!J$47,"▲","-")),2)</f>
        <v>45.85</v>
      </c>
    </row>
    <row r="21" spans="1:11" x14ac:dyDescent="0.15">
      <c r="A21" s="174" t="s">
        <v>57</v>
      </c>
      <c r="B21" s="174">
        <f>IF(ISNUMBER(VALUE(SUBSTITUTE(実質収支比率等に係る経年分析!F$49,"▲","-"))),ROUND(VALUE(SUBSTITUTE(実質収支比率等に係る経年分析!F$49,"▲","-")),2),NA())</f>
        <v>-7.42</v>
      </c>
      <c r="C21" s="174">
        <f>IF(ISNUMBER(VALUE(SUBSTITUTE(実質収支比率等に係る経年分析!G$49,"▲","-"))),ROUND(VALUE(SUBSTITUTE(実質収支比率等に係る経年分析!G$49,"▲","-")),2),NA())</f>
        <v>-11.79</v>
      </c>
      <c r="D21" s="174">
        <f>IF(ISNUMBER(VALUE(SUBSTITUTE(実質収支比率等に係る経年分析!H$49,"▲","-"))),ROUND(VALUE(SUBSTITUTE(実質収支比率等に係る経年分析!H$49,"▲","-")),2),NA())</f>
        <v>-2.2599999999999998</v>
      </c>
      <c r="E21" s="174">
        <f>IF(ISNUMBER(VALUE(SUBSTITUTE(実質収支比率等に係る経年分析!I$49,"▲","-"))),ROUND(VALUE(SUBSTITUTE(実質収支比率等に係る経年分析!I$49,"▲","-")),2),NA())</f>
        <v>-4.01</v>
      </c>
      <c r="F21" s="174">
        <f>IF(ISNUMBER(VALUE(SUBSTITUTE(実質収支比率等に係る経年分析!J$49,"▲","-"))),ROUND(VALUE(SUBSTITUTE(実質収支比率等に係る経年分析!J$49,"▲","-")),2),NA())</f>
        <v>-7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港湾整備事業特別会計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f>IF(ROUND(VALUE(SUBSTITUTE(連結実質赤字比率に係る赤字・黒字の構成分析!G$39,"▲", "-")), 2) &lt; 0, ABS(ROUND(VALUE(SUBSTITUTE(連結実質赤字比率に係る赤字・黒字の構成分析!G$39,"▲", "-")), 2)), NA())</f>
        <v>0.01</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0.03</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0.01</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福祉サービス事業特別会計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709</v>
      </c>
      <c r="E42" s="176"/>
      <c r="F42" s="176"/>
      <c r="G42" s="176">
        <f>'実質公債費比率（分子）の構造'!L$52</f>
        <v>731</v>
      </c>
      <c r="H42" s="176"/>
      <c r="I42" s="176"/>
      <c r="J42" s="176">
        <f>'実質公債費比率（分子）の構造'!M$52</f>
        <v>804</v>
      </c>
      <c r="K42" s="176"/>
      <c r="L42" s="176"/>
      <c r="M42" s="176">
        <f>'実質公債費比率（分子）の構造'!N$52</f>
        <v>887</v>
      </c>
      <c r="N42" s="176"/>
      <c r="O42" s="176"/>
      <c r="P42" s="176">
        <f>'実質公債費比率（分子）の構造'!O$52</f>
        <v>919</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1</v>
      </c>
      <c r="L44" s="176"/>
      <c r="M44" s="176"/>
      <c r="N44" s="176">
        <f>'実質公債費比率（分子）の構造'!O$50</f>
        <v>220</v>
      </c>
      <c r="O44" s="176"/>
      <c r="P44" s="176"/>
    </row>
    <row r="45" spans="1:16" x14ac:dyDescent="0.15">
      <c r="A45" s="176" t="s">
        <v>67</v>
      </c>
      <c r="B45" s="176">
        <f>'実質公債費比率（分子）の構造'!K$49</f>
        <v>121</v>
      </c>
      <c r="C45" s="176"/>
      <c r="D45" s="176"/>
      <c r="E45" s="176">
        <f>'実質公債費比率（分子）の構造'!L$49</f>
        <v>113</v>
      </c>
      <c r="F45" s="176"/>
      <c r="G45" s="176"/>
      <c r="H45" s="176">
        <f>'実質公債費比率（分子）の構造'!M$49</f>
        <v>112</v>
      </c>
      <c r="I45" s="176"/>
      <c r="J45" s="176"/>
      <c r="K45" s="176">
        <f>'実質公債費比率（分子）の構造'!N$49</f>
        <v>114</v>
      </c>
      <c r="L45" s="176"/>
      <c r="M45" s="176"/>
      <c r="N45" s="176">
        <f>'実質公債費比率（分子）の構造'!O$49</f>
        <v>108</v>
      </c>
      <c r="O45" s="176"/>
      <c r="P45" s="176"/>
    </row>
    <row r="46" spans="1:16" x14ac:dyDescent="0.15">
      <c r="A46" s="176" t="s">
        <v>68</v>
      </c>
      <c r="B46" s="176">
        <f>'実質公債費比率（分子）の構造'!K$48</f>
        <v>15</v>
      </c>
      <c r="C46" s="176"/>
      <c r="D46" s="176"/>
      <c r="E46" s="176">
        <f>'実質公債費比率（分子）の構造'!L$48</f>
        <v>15</v>
      </c>
      <c r="F46" s="176"/>
      <c r="G46" s="176"/>
      <c r="H46" s="176">
        <f>'実質公債費比率（分子）の構造'!M$48</f>
        <v>14</v>
      </c>
      <c r="I46" s="176"/>
      <c r="J46" s="176"/>
      <c r="K46" s="176">
        <f>'実質公債費比率（分子）の構造'!N$48</f>
        <v>13</v>
      </c>
      <c r="L46" s="176"/>
      <c r="M46" s="176"/>
      <c r="N46" s="176">
        <f>'実質公債費比率（分子）の構造'!O$48</f>
        <v>10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904</v>
      </c>
      <c r="C49" s="176"/>
      <c r="D49" s="176"/>
      <c r="E49" s="176">
        <f>'実質公債費比率（分子）の構造'!L$45</f>
        <v>933</v>
      </c>
      <c r="F49" s="176"/>
      <c r="G49" s="176"/>
      <c r="H49" s="176">
        <f>'実質公債費比率（分子）の構造'!M$45</f>
        <v>1009</v>
      </c>
      <c r="I49" s="176"/>
      <c r="J49" s="176"/>
      <c r="K49" s="176">
        <f>'実質公債費比率（分子）の構造'!N$45</f>
        <v>1172</v>
      </c>
      <c r="L49" s="176"/>
      <c r="M49" s="176"/>
      <c r="N49" s="176">
        <f>'実質公債費比率（分子）の構造'!O$45</f>
        <v>1263</v>
      </c>
      <c r="O49" s="176"/>
      <c r="P49" s="176"/>
    </row>
    <row r="50" spans="1:16" x14ac:dyDescent="0.15">
      <c r="A50" s="176" t="s">
        <v>72</v>
      </c>
      <c r="B50" s="176" t="e">
        <f>NA()</f>
        <v>#N/A</v>
      </c>
      <c r="C50" s="176">
        <f>IF(ISNUMBER('実質公債費比率（分子）の構造'!K$53),'実質公債費比率（分子）の構造'!K$53,NA())</f>
        <v>334</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333</v>
      </c>
      <c r="J50" s="176" t="e">
        <f>NA()</f>
        <v>#N/A</v>
      </c>
      <c r="K50" s="176" t="e">
        <f>NA()</f>
        <v>#N/A</v>
      </c>
      <c r="L50" s="176">
        <f>IF(ISNUMBER('実質公債費比率（分子）の構造'!N$53),'実質公債費比率（分子）の構造'!N$53,NA())</f>
        <v>413</v>
      </c>
      <c r="M50" s="176" t="e">
        <f>NA()</f>
        <v>#N/A</v>
      </c>
      <c r="N50" s="176" t="e">
        <f>NA()</f>
        <v>#N/A</v>
      </c>
      <c r="O50" s="176">
        <f>IF(ISNUMBER('実質公債費比率（分子）の構造'!O$53),'実質公債費比率（分子）の構造'!O$53,NA())</f>
        <v>682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8427</v>
      </c>
      <c r="E56" s="175"/>
      <c r="F56" s="175"/>
      <c r="G56" s="175">
        <f>'将来負担比率（分子）の構造'!J$52</f>
        <v>9353</v>
      </c>
      <c r="H56" s="175"/>
      <c r="I56" s="175"/>
      <c r="J56" s="175">
        <f>'将来負担比率（分子）の構造'!K$52</f>
        <v>9715</v>
      </c>
      <c r="K56" s="175"/>
      <c r="L56" s="175"/>
      <c r="M56" s="175">
        <f>'将来負担比率（分子）の構造'!L$52</f>
        <v>9406</v>
      </c>
      <c r="N56" s="175"/>
      <c r="O56" s="175"/>
      <c r="P56" s="175">
        <f>'将来負担比率（分子）の構造'!M$52</f>
        <v>9244</v>
      </c>
    </row>
    <row r="57" spans="1:16" x14ac:dyDescent="0.15">
      <c r="A57" s="175" t="s">
        <v>44</v>
      </c>
      <c r="B57" s="175"/>
      <c r="C57" s="175"/>
      <c r="D57" s="175">
        <f>'将来負担比率（分子）の構造'!I$51</f>
        <v>332</v>
      </c>
      <c r="E57" s="175"/>
      <c r="F57" s="175"/>
      <c r="G57" s="175">
        <f>'将来負担比率（分子）の構造'!J$51</f>
        <v>562</v>
      </c>
      <c r="H57" s="175"/>
      <c r="I57" s="175"/>
      <c r="J57" s="175">
        <f>'将来負担比率（分子）の構造'!K$51</f>
        <v>686</v>
      </c>
      <c r="K57" s="175"/>
      <c r="L57" s="175"/>
      <c r="M57" s="175">
        <f>'将来負担比率（分子）の構造'!L$51</f>
        <v>731</v>
      </c>
      <c r="N57" s="175"/>
      <c r="O57" s="175"/>
      <c r="P57" s="175">
        <f>'将来負担比率（分子）の構造'!M$51</f>
        <v>676</v>
      </c>
    </row>
    <row r="58" spans="1:16" x14ac:dyDescent="0.15">
      <c r="A58" s="175" t="s">
        <v>43</v>
      </c>
      <c r="B58" s="175"/>
      <c r="C58" s="175"/>
      <c r="D58" s="175">
        <f>'将来負担比率（分子）の構造'!I$50</f>
        <v>3586</v>
      </c>
      <c r="E58" s="175"/>
      <c r="F58" s="175"/>
      <c r="G58" s="175">
        <f>'将来負担比率（分子）の構造'!J$50</f>
        <v>3577</v>
      </c>
      <c r="H58" s="175"/>
      <c r="I58" s="175"/>
      <c r="J58" s="175">
        <f>'将来負担比率（分子）の構造'!K$50</f>
        <v>2753</v>
      </c>
      <c r="K58" s="175"/>
      <c r="L58" s="175"/>
      <c r="M58" s="175">
        <f>'将来負担比率（分子）の構造'!L$50</f>
        <v>3084</v>
      </c>
      <c r="N58" s="175"/>
      <c r="O58" s="175"/>
      <c r="P58" s="175">
        <f>'将来負担比率（分子）の構造'!M$50</f>
        <v>3754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200</v>
      </c>
      <c r="I61" s="175"/>
      <c r="J61" s="175"/>
      <c r="K61" s="175">
        <f>'将来負担比率（分子）の構造'!L$46</f>
        <v>204</v>
      </c>
      <c r="L61" s="175"/>
      <c r="M61" s="175"/>
      <c r="N61" s="175" t="str">
        <f>'将来負担比率（分子）の構造'!M$46</f>
        <v>-</v>
      </c>
      <c r="O61" s="175"/>
      <c r="P61" s="175"/>
    </row>
    <row r="62" spans="1:16" x14ac:dyDescent="0.15">
      <c r="A62" s="175" t="s">
        <v>37</v>
      </c>
      <c r="B62" s="175">
        <f>'将来負担比率（分子）の構造'!I$45</f>
        <v>1381</v>
      </c>
      <c r="C62" s="175"/>
      <c r="D62" s="175"/>
      <c r="E62" s="175">
        <f>'将来負担比率（分子）の構造'!J$45</f>
        <v>1280</v>
      </c>
      <c r="F62" s="175"/>
      <c r="G62" s="175"/>
      <c r="H62" s="175">
        <f>'将来負担比率（分子）の構造'!K$45</f>
        <v>1198</v>
      </c>
      <c r="I62" s="175"/>
      <c r="J62" s="175"/>
      <c r="K62" s="175">
        <f>'将来負担比率（分子）の構造'!L$45</f>
        <v>1101</v>
      </c>
      <c r="L62" s="175"/>
      <c r="M62" s="175"/>
      <c r="N62" s="175">
        <f>'将来負担比率（分子）の構造'!M$45</f>
        <v>1028</v>
      </c>
      <c r="O62" s="175"/>
      <c r="P62" s="175"/>
    </row>
    <row r="63" spans="1:16" x14ac:dyDescent="0.15">
      <c r="A63" s="175" t="s">
        <v>36</v>
      </c>
      <c r="B63" s="175">
        <f>'将来負担比率（分子）の構造'!I$44</f>
        <v>1606</v>
      </c>
      <c r="C63" s="175"/>
      <c r="D63" s="175"/>
      <c r="E63" s="175">
        <f>'将来負担比率（分子）の構造'!J$44</f>
        <v>1182</v>
      </c>
      <c r="F63" s="175"/>
      <c r="G63" s="175"/>
      <c r="H63" s="175">
        <f>'将来負担比率（分子）の構造'!K$44</f>
        <v>1101</v>
      </c>
      <c r="I63" s="175"/>
      <c r="J63" s="175"/>
      <c r="K63" s="175">
        <f>'将来負担比率（分子）の構造'!L$44</f>
        <v>1025</v>
      </c>
      <c r="L63" s="175"/>
      <c r="M63" s="175"/>
      <c r="N63" s="175">
        <f>'将来負担比率（分子）の構造'!M$44</f>
        <v>945</v>
      </c>
      <c r="O63" s="175"/>
      <c r="P63" s="175"/>
    </row>
    <row r="64" spans="1:16" x14ac:dyDescent="0.15">
      <c r="A64" s="175" t="s">
        <v>35</v>
      </c>
      <c r="B64" s="175">
        <f>'将来負担比率（分子）の構造'!I$43</f>
        <v>53</v>
      </c>
      <c r="C64" s="175"/>
      <c r="D64" s="175"/>
      <c r="E64" s="175">
        <f>'将来負担比率（分子）の構造'!J$43</f>
        <v>40</v>
      </c>
      <c r="F64" s="175"/>
      <c r="G64" s="175"/>
      <c r="H64" s="175">
        <f>'将来負担比率（分子）の構造'!K$43</f>
        <v>31</v>
      </c>
      <c r="I64" s="175"/>
      <c r="J64" s="175"/>
      <c r="K64" s="175">
        <f>'将来負担比率（分子）の構造'!L$43</f>
        <v>19</v>
      </c>
      <c r="L64" s="175"/>
      <c r="M64" s="175"/>
      <c r="N64" s="175">
        <f>'将来負担比率（分子）の構造'!M$43</f>
        <v>10</v>
      </c>
      <c r="O64" s="175"/>
      <c r="P64" s="175"/>
    </row>
    <row r="65" spans="1:16" x14ac:dyDescent="0.15">
      <c r="A65" s="175" t="s">
        <v>34</v>
      </c>
      <c r="B65" s="175">
        <f>'将来負担比率（分子）の構造'!I$42</f>
        <v>216</v>
      </c>
      <c r="C65" s="175"/>
      <c r="D65" s="175"/>
      <c r="E65" s="175">
        <f>'将来負担比率（分子）の構造'!J$42</f>
        <v>214</v>
      </c>
      <c r="F65" s="175"/>
      <c r="G65" s="175"/>
      <c r="H65" s="175">
        <f>'将来負担比率（分子）の構造'!K$42</f>
        <v>4</v>
      </c>
      <c r="I65" s="175"/>
      <c r="J65" s="175"/>
      <c r="K65" s="175">
        <f>'将来負担比率（分子）の構造'!L$42</f>
        <v>2</v>
      </c>
      <c r="L65" s="175"/>
      <c r="M65" s="175"/>
      <c r="N65" s="175">
        <f>'将来負担比率（分子）の構造'!M$42</f>
        <v>1</v>
      </c>
      <c r="O65" s="175"/>
      <c r="P65" s="175"/>
    </row>
    <row r="66" spans="1:16" x14ac:dyDescent="0.15">
      <c r="A66" s="175" t="s">
        <v>33</v>
      </c>
      <c r="B66" s="175">
        <f>'将来負担比率（分子）の構造'!I$41</f>
        <v>10307</v>
      </c>
      <c r="C66" s="175"/>
      <c r="D66" s="175"/>
      <c r="E66" s="175">
        <f>'将来負担比率（分子）の構造'!J$41</f>
        <v>11335</v>
      </c>
      <c r="F66" s="175"/>
      <c r="G66" s="175"/>
      <c r="H66" s="175">
        <f>'将来負担比率（分子）の構造'!K$41</f>
        <v>12612</v>
      </c>
      <c r="I66" s="175"/>
      <c r="J66" s="175"/>
      <c r="K66" s="175">
        <f>'将来負担比率（分子）の構造'!L$41</f>
        <v>13015</v>
      </c>
      <c r="L66" s="175"/>
      <c r="M66" s="175"/>
      <c r="N66" s="175">
        <f>'将来負担比率（分子）の構造'!M$41</f>
        <v>12693</v>
      </c>
      <c r="O66" s="175"/>
      <c r="P66" s="175"/>
    </row>
    <row r="67" spans="1:16" x14ac:dyDescent="0.15">
      <c r="A67" s="175" t="s">
        <v>76</v>
      </c>
      <c r="B67" s="175" t="e">
        <f>NA()</f>
        <v>#N/A</v>
      </c>
      <c r="C67" s="175">
        <f>IF(ISNUMBER('将来負担比率（分子）の構造'!I$53), IF('将来負担比率（分子）の構造'!I$53 &lt; 0, 0, '将来負担比率（分子）の構造'!I$53), NA())</f>
        <v>1218</v>
      </c>
      <c r="D67" s="175" t="e">
        <f>NA()</f>
        <v>#N/A</v>
      </c>
      <c r="E67" s="175" t="e">
        <f>NA()</f>
        <v>#N/A</v>
      </c>
      <c r="F67" s="175">
        <f>IF(ISNUMBER('将来負担比率（分子）の構造'!J$53), IF('将来負担比率（分子）の構造'!J$53 &lt; 0, 0, '将来負担比率（分子）の構造'!J$53), NA())</f>
        <v>559</v>
      </c>
      <c r="G67" s="175" t="e">
        <f>NA()</f>
        <v>#N/A</v>
      </c>
      <c r="H67" s="175" t="e">
        <f>NA()</f>
        <v>#N/A</v>
      </c>
      <c r="I67" s="175">
        <f>IF(ISNUMBER('将来負担比率（分子）の構造'!K$53), IF('将来負担比率（分子）の構造'!K$53 &lt; 0, 0, '将来負担比率（分子）の構造'!K$53), NA())</f>
        <v>1992</v>
      </c>
      <c r="J67" s="175" t="e">
        <f>NA()</f>
        <v>#N/A</v>
      </c>
      <c r="K67" s="175" t="e">
        <f>NA()</f>
        <v>#N/A</v>
      </c>
      <c r="L67" s="175">
        <f>IF(ISNUMBER('将来負担比率（分子）の構造'!L$53), IF('将来負担比率（分子）の構造'!L$53 &lt; 0, 0, '将来負担比率（分子）の構造'!L$53), NA())</f>
        <v>2144</v>
      </c>
      <c r="M67" s="175" t="e">
        <f>NA()</f>
        <v>#N/A</v>
      </c>
      <c r="N67" s="175" t="e">
        <f>NA()</f>
        <v>#N/A</v>
      </c>
      <c r="O67" s="175">
        <f>IF(ISNUMBER('将来負担比率（分子）の構造'!M$53), IF('将来負担比率（分子）の構造'!M$53 &lt; 0, 0, '将来負担比率（分子）の構造'!M$53), NA())</f>
        <v>1002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1617</v>
      </c>
      <c r="C72" s="179">
        <f>基金残高に係る経年分析!G55</f>
        <v>1818</v>
      </c>
      <c r="D72" s="179">
        <f>基金残高に係る経年分析!H55</f>
        <v>2432</v>
      </c>
    </row>
    <row r="73" spans="1:16" x14ac:dyDescent="0.15">
      <c r="A73" s="178" t="s">
        <v>79</v>
      </c>
      <c r="B73" s="179">
        <f>基金残高に係る経年分析!F56</f>
        <v>11</v>
      </c>
      <c r="C73" s="179">
        <f>基金残高に係る経年分析!G56</f>
        <v>11</v>
      </c>
      <c r="D73" s="179">
        <f>基金残高に係る経年分析!H56</f>
        <v>11</v>
      </c>
    </row>
    <row r="74" spans="1:16" x14ac:dyDescent="0.15">
      <c r="A74" s="178" t="s">
        <v>80</v>
      </c>
      <c r="B74" s="179">
        <f>基金残高に係る経年分析!F57</f>
        <v>745</v>
      </c>
      <c r="C74" s="179">
        <f>基金残高に係る経年分析!G57</f>
        <v>810</v>
      </c>
      <c r="D74" s="179">
        <f>基金残高に係る経年分析!H57</f>
        <v>826</v>
      </c>
    </row>
  </sheetData>
  <sheetProtection algorithmName="SHA-512" hashValue="MEGEPwS33S6hChkIe7BH78ROZfrAWS0m6BsheWHBgq1pZiBspnN77IehOIlSL00SKMzikxhbJ9vfkrwb4FqQ3g==" saltValue="A05VABv7KkDHMAS/8VwX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2024-03-17T23:50:11Z</cp:lastPrinted>
  <dcterms:created xsi:type="dcterms:W3CDTF">2024-02-05T03:04:58Z</dcterms:created>
  <dcterms:modified xsi:type="dcterms:W3CDTF">2024-09-24T01:22:36Z</dcterms:modified>
  <cp:category/>
</cp:coreProperties>
</file>