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<sst xmlns="http://schemas.openxmlformats.org/spreadsheetml/2006/main" count="1149" uniqueCount="616">
  <si>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</si>
  <si>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</si>
  <si>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</si>
  <si>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</si>
  <si>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</si>
  <si>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</si>
  <si>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</si>
  <si>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</si>
  <si>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</si>
  <si>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</si>
  <si>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</si>
  <si>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</si>
  <si>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</si>
  <si>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</si>
  <si>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</si>
  <si>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</si>
  <si>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</si>
  <si>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</si>
  <si>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</si>
  <si>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</si>
  <si>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</si>
  <si>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</si>
  <si>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</si>
  <si>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</si>
  <si>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</si>
  <si>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</si>
  <si>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</si>
  <si>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</si>
  <si>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</si>
  <si>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</si>
  <si>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</si>
  <si>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</si>
  <si>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</si>
  <si>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</si>
  <si>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</si>
  <si>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</si>
  <si>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</si>
  <si>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</si>
  <si>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</si>
  <si>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</si>
  <si>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</si>
  <si>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</si>
  <si>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</si>
  <si>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</si>
  <si>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</si>
  <si>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</si>
  <si>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</si>
  <si>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</si>
  <si>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</si>
  <si>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</si>
  <si>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</si>
  <si>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</si>
  <si>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</si>
  <si>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</si>
  <si>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</si>
  <si>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</si>
  <si>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</si>
  <si>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</si>
  <si>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</si>
  <si>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</si>
  <si>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</si>
  <si>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</si>
  <si>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</si>
  <si>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</si>
  <si>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</si>
  <si>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</si>
  <si>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</si>
  <si>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</si>
  <si>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</si>
  <si>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</si>
  <si>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</si>
  <si>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</si>
  <si>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</si>
  <si>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</si>
  <si>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</si>
  <si>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</si>
  <si>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</si>
  <si>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</si>
  <si>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</si>
  <si>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</si>
  <si>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</si>
  <si>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</si>
  <si>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</si>
  <si>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</si>
  <si>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</si>
  <si>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</si>
  <si>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</si>
  <si>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</si>
  <si>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</si>
  <si>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</si>
  <si>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</si>
  <si>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</si>
  <si>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</si>
  <si>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</si>
  <si>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</si>
  <si>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</si>
  <si>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</si>
  <si>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</si>
  <si>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</si>
  <si>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</si>
  <si>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</si>
  <si>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</si>
  <si>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</si>
  <si>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</si>
  <si>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</si>
  <si>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</si>
  <si>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</si>
  <si>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</si>
  <si>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</si>
  <si>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</si>
  <si>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</si>
  <si>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</si>
  <si>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</si>
  <si>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</si>
  <si>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</si>
  <si>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</si>
  <si>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</si>
  <si>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</si>
  <si>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</si>
  <si>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</si>
  <si>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</si>
  <si>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</si>
  <si>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</si>
  <si>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</si>
  <si>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</si>
  <si>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</si>
  <si>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</si>
  <si>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</si>
  <si>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</si>
  <si>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</si>
  <si>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</si>
  <si>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</si>
  <si>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</si>
  <si>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</si>
  <si>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</si>
  <si>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</si>
  <si>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</si>
  <si>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</si>
  <si>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</si>
  <si>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</si>
  <si>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</si>
  <si>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</si>
  <si>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</si>
  <si>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</si>
  <si>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</si>
  <si>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</si>
  <si>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</si>
  <si>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</si>
  <si>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</si>
  <si>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</si>
  <si>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</si>
  <si>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宅地造成事業特別会計</t>
    <phoneticPr fontId="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</si>
  <si>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</si>
  <si>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</si>
  <si>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</si>
  <si>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</si>
  <si>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</si>
  <si>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</si>
  <si>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</si>
  <si>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</si>
  <si>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</si>
  <si>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</si>
  <si>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</si>
  <si>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</si>
  <si>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</si>
  <si>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</si>
  <si>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</si>
  <si>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</si>
  <si>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</si>
  <si>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</si>
  <si>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</si>
  <si>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</si>
  <si>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</si>
  <si>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</si>
  <si>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</si>
  <si>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</si>
  <si>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</si>
  <si>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</si>
  <si>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</si>
  <si>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</si>
  <si>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</si>
  <si>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</si>
  <si>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</si>
  <si>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</si>
  <si>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</si>
  <si>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</si>
  <si>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</si>
  <si>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</si>
  <si>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</si>
  <si>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</si>
  <si>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</si>
  <si>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</si>
  <si>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</si>
  <si>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</si>
  <si>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</si>
  <si>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</si>
  <si>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</si>
  <si>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</si>
  <si>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</si>
  <si>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</si>
  <si>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</si>
  <si>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</si>
  <si>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</si>
  <si>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</si>
  <si>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</si>
  <si>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</si>
  <si>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</si>
  <si>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</si>
  <si>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</si>
  <si>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</si>
  <si>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</si>
  <si>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</si>
  <si>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</si>
  <si>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</si>
  <si>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</si>
  <si>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</si>
  <si>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</si>
  <si>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</si>
  <si>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</si>
  <si>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</si>
  <si>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</si>
  <si>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</si>
  <si>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</si>
  <si>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</si>
  <si>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</si>
  <si>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</si>
  <si>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</si>
  <si>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</si>
  <si>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</si>
  <si>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</si>
  <si>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</si>
  <si>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</si>
  <si>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</si>
  <si>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</si>
  <si>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</si>
  <si>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</si>
  <si>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</si>
  <si>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</si>
  <si>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</si>
  <si>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</si>
  <si>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</si>
  <si>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</si>
  <si>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</si>
  <si>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</si>
  <si>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</si>
  <si>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</si>
  <si>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</si>
  <si>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</si>
  <si>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</si>
  <si>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</si>
  <si>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</si>
  <si>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</si>
  <si>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</si>
  <si>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</si>
  <si>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</si>
  <si>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</si>
  <si>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</si>
  <si>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</si>
  <si>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</si>
  <si>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</si>
  <si>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</si>
  <si>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</si>
  <si>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</si>
  <si>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</si>
  <si>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</si>
  <si>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</si>
  <si>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</si>
  <si>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</si>
  <si>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</si>
  <si>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</si>
  <si>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</si>
  <si>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</si>
  <si>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</si>
  <si>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</si>
  <si>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</si>
  <si>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</si>
  <si>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</si>
  <si>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</si>
  <si>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</si>
  <si>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</si>
  <si>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</si>
  <si>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</si>
  <si>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</si>
  <si>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</si>
  <si>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</si>
  <si>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</si>
  <si>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</si>
  <si>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</si>
  <si>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</si>
  <si>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</si>
  <si>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</si>
  <si>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</si>
  <si>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</si>
  <si>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</si>
  <si>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</si>
  <si>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</si>
  <si>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</si>
  <si>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</si>
  <si>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</si>
  <si>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</si>
  <si>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</si>
  <si>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</si>
  <si>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</si>
  <si>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</si>
  <si>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</si>
  <si>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</si>
  <si>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</si>
  <si>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</si>
  <si>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</si>
  <si>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</si>
  <si>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</si>
  <si>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</si>
  <si>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</si>
  <si>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</si>
  <si>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</si>
  <si>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</si>
  <si>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</si>
  <si>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</si>
  <si>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</si>
  <si>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</si>
  <si>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</si>
  <si>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</si>
  <si>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</si>
  <si>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</si>
  <si>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</si>
  <si>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</si>
  <si>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</si>
  <si>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</si>
  <si>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</si>
  <si>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</si>
  <si>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</si>
  <si>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</si>
  <si>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</si>
  <si>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</si>
  <si>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</si>
  <si>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</si>
  <si>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</si>
  <si>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</si>
  <si>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</si>
  <si>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</si>
  <si>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</si>
  <si>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</si>
  <si>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</si>
  <si>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</si>
  <si>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</si>
  <si>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</si>
  <si>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</si>
  <si>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</si>
  <si>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</si>
  <si>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</si>
  <si>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</si>
  <si>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</si>
  <si>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</si>
  <si>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</si>
  <si>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</si>
  <si>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</si>
  <si>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</si>
  <si>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</si>
  <si>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</si>
  <si>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</si>
  <si>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</si>
  <si>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</si>
  <si>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</si>
  <si>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</si>
  <si>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</si>
  <si>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</si>
  <si>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</si>
  <si>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</si>
  <si>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</si>
  <si>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</si>
  <si>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</si>
  <si>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</si>
  <si>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</si>
  <si>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</si>
  <si>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</si>
  <si>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</si>
  <si>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</si>
  <si>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</si>
  <si>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</si>
  <si>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</si>
  <si>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</si>
  <si>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</si>
  <si>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</si>
  <si>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</si>
  <si>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</si>
  <si>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</si>
  <si>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</si>
  <si>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</si>
  <si>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</si>
  <si>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</si>
  <si>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</si>
  <si>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</si>
  <si>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</si>
  <si>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</si>
  <si>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</si>
  <si>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</si>
  <si>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</si>
  <si>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</si>
  <si>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</si>
  <si>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</si>
  <si>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</si>
  <si>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</si>
  <si>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</si>
  <si>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</si>
  <si>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</si>
  <si>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</si>
  <si>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</si>
  <si>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港湾整備事業特別会計</t>
    <phoneticPr fontId="5"/>
  </si>
  <si>
    <t>-</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</si>
  <si>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</si>
  <si>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</si>
  <si>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</si>
  <si>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</si>
  <si>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</si>
  <si>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</si>
  <si>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</si>
  <si>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</si>
  <si>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</si>
  <si>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</si>
  <si>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</si>
  <si>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</si>
  <si>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</si>
  <si>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</si>
  <si>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</si>
  <si>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</si>
  <si>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</si>
  <si>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</si>
  <si>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</si>
  <si>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</si>
  <si>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</si>
  <si>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</si>
  <si>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</si>
  <si>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</si>
  <si>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</si>
  <si>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</si>
  <si>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</si>
  <si>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</si>
  <si>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</si>
  <si>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</si>
  <si>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</si>
  <si>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</si>
  <si>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</si>
  <si>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</si>
  <si>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</si>
  <si>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</si>
  <si>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</si>
  <si>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</si>
  <si>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</si>
  <si>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</si>
  <si>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</si>
  <si>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</si>
  <si>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</si>
  <si>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</si>
  <si>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</si>
  <si>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</si>
  <si>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</si>
  <si>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</si>
  <si>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</si>
  <si>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</si>
  <si>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</si>
  <si>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</si>
  <si>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</si>
  <si>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</si>
  <si>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</si>
  <si>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</si>
  <si>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</si>
  <si>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</si>
  <si>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</si>
  <si>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</si>
  <si>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</si>
  <si>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</si>
  <si>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</si>
  <si>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</si>
  <si>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</si>
  <si>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</si>
  <si>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</si>
  <si>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</si>
  <si>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</si>
  <si>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</si>
  <si>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</si>
  <si>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</si>
  <si>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</si>
  <si>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</si>
  <si>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</si>
  <si>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</si>
  <si>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</si>
  <si>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</si>
  <si>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</si>
  <si>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</si>
  <si>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</si>
  <si>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</si>
  <si>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</si>
  <si>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</si>
  <si>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</si>
  <si>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</si>
  <si>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</si>
  <si>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</si>
  <si>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</si>
  <si>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</si>
  <si>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</si>
  <si>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</si>
  <si>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</si>
  <si>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</si>
  <si>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</si>
  <si>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</si>
  <si>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</si>
  <si>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</si>
  <si>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</si>
  <si>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</si>
  <si>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</si>
  <si>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</si>
  <si>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</si>
  <si>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</si>
  <si>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</si>
  <si>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</si>
  <si>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</si>
  <si>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</si>
  <si>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</si>
  <si>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</si>
  <si>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</si>
  <si>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</si>
  <si>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</si>
  <si>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</si>
  <si>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</si>
  <si>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</si>
  <si>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</si>
  <si>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</si>
  <si>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</si>
  <si>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</si>
  <si>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</si>
  <si>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</si>
  <si>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</si>
  <si>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</si>
  <si>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</si>
  <si>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</si>
  <si>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</si>
  <si>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</si>
  <si>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</si>
  <si>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</si>
  <si>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</si>
  <si>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</si>
  <si>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</si>
  <si>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</si>
  <si>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</si>
  <si>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</si>
  <si>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</si>
  <si>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</si>
  <si>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</si>
  <si>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</si>
  <si>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</si>
  <si>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</si>
  <si>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</si>
  <si>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</si>
  <si>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</si>
  <si>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</si>
  <si>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</si>
  <si>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</si>
  <si>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</si>
  <si>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</si>
  <si>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</si>
  <si>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3.86</t>
  </si>
  <si>
    <t>▲ 7.42</t>
  </si>
  <si>
    <t>▲ 11.79</t>
  </si>
  <si>
    <t>▲ 2.26</t>
  </si>
  <si>
    <t>▲ 4.01</t>
  </si>
  <si>
    <t>宅地造成事業特別会計</t>
  </si>
  <si>
    <t>▲ 0.00</t>
  </si>
  <si>
    <t>▲ 0.01</t>
  </si>
  <si>
    <t>▲ 0.03</t>
  </si>
  <si>
    <t>一般会計</t>
  </si>
  <si>
    <t>介護保険事業特別会計</t>
  </si>
  <si>
    <t>国民健康保険事業特別会計</t>
  </si>
  <si>
    <t>福祉サービス事業特別会計</t>
  </si>
  <si>
    <t>後期高齢者医療事業特別会計</t>
  </si>
  <si>
    <t>港湾整備事業特別会計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</si>
  <si>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</si>
  <si>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</si>
  <si>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</si>
  <si>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</si>
  <si>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</si>
  <si>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</si>
  <si>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</si>
  <si>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</si>
  <si>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</si>
  <si>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</si>
  <si>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</si>
  <si>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</si>
  <si>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</si>
  <si>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</si>
  <si>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</si>
  <si>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</si>
  <si>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</si>
  <si>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</si>
  <si>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</si>
  <si>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土庄町土地開発公社</t>
    <rPh sb="0" eb="3">
      <t>トノショウチョウ</t>
    </rPh>
    <rPh sb="3" eb="5">
      <t>トチ</t>
    </rPh>
    <rPh sb="5" eb="7">
      <t>カイハツ</t>
    </rPh>
    <rPh sb="7" eb="9">
      <t>コウシャ</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</si>
  <si>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</si>
  <si>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</si>
  <si>
    <t>○</t>
    <phoneticPr fontId="2"/>
  </si>
  <si>
    <t>豊かなふるさとづくり基金</t>
    <rPh sb="0" eb="1">
      <t>ユタ</t>
    </rPh>
    <rPh sb="10" eb="12">
      <t>キキン</t>
    </rPh>
    <phoneticPr fontId="5"/>
  </si>
  <si>
    <t>地域福祉基金</t>
    <rPh sb="0" eb="2">
      <t>チイキ</t>
    </rPh>
    <rPh sb="2" eb="4">
      <t>フクシ</t>
    </rPh>
    <rPh sb="4" eb="6">
      <t>キキン</t>
    </rPh>
    <phoneticPr fontId="5"/>
  </si>
  <si>
    <t>観光振興基金</t>
    <rPh sb="0" eb="2">
      <t>カンコウ</t>
    </rPh>
    <rPh sb="2" eb="4">
      <t>シンコウ</t>
    </rPh>
    <rPh sb="4" eb="6">
      <t>キキン</t>
    </rPh>
    <phoneticPr fontId="5"/>
  </si>
  <si>
    <t>ふるさと創生基金</t>
    <rPh sb="4" eb="6">
      <t>ソウセイ</t>
    </rPh>
    <rPh sb="6" eb="8">
      <t>キキン</t>
    </rPh>
    <phoneticPr fontId="5"/>
  </si>
  <si>
    <t>泉野鯉勢子福祉基金</t>
    <rPh sb="0" eb="2">
      <t>イズミノ</t>
    </rPh>
    <rPh sb="2" eb="3">
      <t>リ</t>
    </rPh>
    <rPh sb="3" eb="4">
      <t>セ</t>
    </rPh>
    <rPh sb="4" eb="5">
      <t>コ</t>
    </rPh>
    <rPh sb="5" eb="7">
      <t>フクシ</t>
    </rPh>
    <rPh sb="7" eb="9">
      <t>キキン</t>
    </rPh>
    <phoneticPr fontId="5"/>
  </si>
  <si>
    <t xml:space="preserve">※8：職員の状況については、令和3年地方公務員給与実態調査に基づいている。 </t>
    <phoneticPr fontId="2"/>
  </si>
  <si>
    <t>法適用企業</t>
    <rPh sb="0" eb="1">
      <t>ホウ</t>
    </rPh>
    <rPh sb="1" eb="3">
      <t>テキヨウ</t>
    </rPh>
    <rPh sb="3" eb="5">
      <t>キギョウ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</si>
  <si>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</si>
  <si>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</si>
  <si>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</si>
  <si>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</si>
  <si>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</si>
  <si>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と比較すると、将来負担比率が４０．０ポイント、実質公債費比率が０．３ポイント高くなっている。また、自団体で比較した場合、将来負担比率及び実質公債費比率がともに０．３ポイント増加している。これは、多くの施設において、老朽化等による更新整備が増加しており、地方債を活用して整備してきたことに起因している。増加傾向にある地方債現在高及び元利償還金については、今後の普通建設事業の見直しや実施時期を再検討するとともに、事業内容の見直しをはじめとしたスクラップアンドビルドを徹底することにより、予算を確保しつつ、地方債の発行を抑制す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</si>
  <si>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</si>
  <si>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</si>
  <si>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</si>
  <si>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すると、有形固定資産減価償却率が６．２ポイント低くなっている一方、将来負担比率が４０．０ポイント高くなっている。また、自団体で比較した場合、有形固定資産減価償却率が３．２ポイント減少し、将来負担比率が０．３ポイント増加している。これは、主に新庁舎建設工事により地方債現在高（403百万円増）が増加したことに起因している。
　多くの施設が更新時期となっており、今後も計画的に整備していく必要があることから、可能な限り地方債現在高の増加を抑えることが重要となる。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</si>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</sst>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89" xfId="11" applyNumberFormat="1" applyFon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38"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37" xfId="11" applyNumberFormat="1" applyFont="1" applyFill="1" applyBorder="1" applyAlignment="1">
      <alignment horizontal="right" vertical="center"/>
    </xf>
    <xf numFmtId="178" fontId="20" fillId="0" borderId="54" xfId="11" applyNumberFormat="1" applyFont="1" applyFill="1" applyBorder="1" applyAlignment="1">
      <alignment horizontal="right" vertical="center"/>
    </xf>
    <xf numFmtId="178" fontId="20" fillId="0" borderId="89" xfId="11" applyNumberFormat="1" applyFont="1" applyFill="1" applyBorder="1" applyAlignment="1">
      <alignment horizontal="right" vertical="center"/>
    </xf>
    <xf numFmtId="181" fontId="20" fillId="0" borderId="91" xfId="11" applyNumberFormat="1" applyFont="1" applyFill="1" applyBorder="1" applyAlignment="1">
      <alignment horizontal="right" vertical="center"/>
    </xf>
    <xf numFmtId="181" fontId="20" fillId="0" borderId="54" xfId="11" applyNumberFormat="1" applyFont="1" applyFill="1" applyBorder="1" applyAlignment="1">
      <alignment horizontal="right" vertical="center"/>
    </xf>
    <xf numFmtId="181" fontId="20" fillId="0" borderId="89" xfId="11" applyNumberFormat="1" applyFont="1" applyFill="1" applyBorder="1" applyAlignment="1">
      <alignment horizontal="right" vertical="center"/>
    </xf>
    <xf numFmtId="178" fontId="20" fillId="0" borderId="91"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40" xfId="11" applyNumberFormat="1" applyFont="1" applyFill="1" applyBorder="1" applyAlignment="1">
      <alignment horizontal="righ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752D-4E3E-BFC9-3AE02C6E5E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92401</c:v>
                </c:pt>
                <c:pt idx="1">
                  <c:v>117710</c:v>
                </c:pt>
                <c:pt idx="2">
                  <c:v>174304</c:v>
                </c:pt>
                <c:pt idx="3">
                  <c:v>235296</c:v>
                </c:pt>
                <c:pt idx="4">
                  <c:v>152223</c:v>
                </c:pt>
              </c:numCache>
            </c:numRef>
          </c:val>
          <c:smooth val="0"/>
          <c:extLst>
            <c:ext xmlns:c16="http://schemas.microsoft.com/office/drawing/2014/chart" uri="{C3380CC4-5D6E-409C-BE32-E72D297353CC}">
              <c16:uniqueId val="{00000001-752D-4E3E-BFC9-3AE02C6E5E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10.130000000000001</c:v>
                </c:pt>
                <c:pt idx="1">
                  <c:v>10.89</c:v>
                </c:pt>
                <c:pt idx="2">
                  <c:v>10.77</c:v>
                </c:pt>
                <c:pt idx="3">
                  <c:v>21.57</c:v>
                </c:pt>
                <c:pt idx="4">
                  <c:v>22.51</c:v>
                </c:pt>
              </c:numCache>
            </c:numRef>
          </c:val>
          <c:extLst>
            <c:ext xmlns:c16="http://schemas.microsoft.com/office/drawing/2014/chart" uri="{C3380CC4-5D6E-409C-BE32-E72D297353CC}">
              <c16:uniqueId val="{00000000-B79D-4B51-9220-AF1DE8C25A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53.85</c:v>
                </c:pt>
                <c:pt idx="1">
                  <c:v>49.49</c:v>
                </c:pt>
                <c:pt idx="2">
                  <c:v>43.18</c:v>
                </c:pt>
                <c:pt idx="3">
                  <c:v>31.95</c:v>
                </c:pt>
                <c:pt idx="4">
                  <c:v>33.49</c:v>
                </c:pt>
              </c:numCache>
            </c:numRef>
          </c:val>
          <c:extLst>
            <c:ext xmlns:c16="http://schemas.microsoft.com/office/drawing/2014/chart" uri="{C3380CC4-5D6E-409C-BE32-E72D297353CC}">
              <c16:uniqueId val="{00000001-B79D-4B51-9220-AF1DE8C25A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-3.86</c:v>
                </c:pt>
                <c:pt idx="1">
                  <c:v>-7.42</c:v>
                </c:pt>
                <c:pt idx="2">
                  <c:v>-11.79</c:v>
                </c:pt>
                <c:pt idx="3">
                  <c:v>-2.2599999999999998</c:v>
                </c:pt>
                <c:pt idx="4">
                  <c:v>-4.01</c:v>
                </c:pt>
              </c:numCache>
            </c:numRef>
          </c:val>
          <c:smooth val="0"/>
          <c:extLst>
            <c:ext xmlns:c16="http://schemas.microsoft.com/office/drawing/2014/chart" uri="{C3380CC4-5D6E-409C-BE32-E72D297353CC}">
              <c16:uniqueId val="{00000002-B79D-4B51-9220-AF1DE8C25A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16.579999999999998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8-40A0-921B-FEC4ED7106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98-40A0-921B-FEC4ED71066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98-40A0-921B-FEC4ED710663}"/>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998-40A0-921B-FEC4ED71066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extLst>
            <c:ext xmlns:c16="http://schemas.microsoft.com/office/drawing/2014/chart" uri="{C3380CC4-5D6E-409C-BE32-E72D297353CC}">
              <c16:uniqueId val="{00000004-F998-40A0-921B-FEC4ED710663}"/>
            </c:ext>
          </c:extLst>
        </c:ser>
        <c:ser>
          <c:idx val="5"/>
          <c:order val="5"/>
          <c:tx>
            <c:strRef>
              <c:f>データシート!$A$32</c:f>
              <c:strCache>
                <c:ptCount val="1"/>
                <c:pt idx="0">
                  <c:v>福祉サービス事業特別会計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5-F998-40A0-921B-FEC4ED71066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2.2999999999999998</c:v>
                </c:pt>
                <c:pt idx="2">
                  <c:v>#N/A</c:v>
                </c:pt>
                <c:pt idx="3">
                  <c:v>1.84</c:v>
                </c:pt>
                <c:pt idx="4">
                  <c:v>#N/A</c:v>
                </c:pt>
                <c:pt idx="5">
                  <c:v>1.58</c:v>
                </c:pt>
                <c:pt idx="6">
                  <c:v>#N/A</c:v>
                </c:pt>
                <c:pt idx="7">
                  <c:v>1.78</c:v>
                </c:pt>
                <c:pt idx="8">
                  <c:v>#N/A</c:v>
                </c:pt>
                <c:pt idx="9">
                  <c:v>1.2</c:v>
                </c:pt>
              </c:numCache>
            </c:numRef>
          </c:val>
          <c:extLst>
            <c:ext xmlns:c16="http://schemas.microsoft.com/office/drawing/2014/chart" uri="{C3380CC4-5D6E-409C-BE32-E72D297353CC}">
              <c16:uniqueId val="{00000006-F998-40A0-921B-FEC4ED71066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1.72</c:v>
                </c:pt>
                <c:pt idx="2">
                  <c:v>#N/A</c:v>
                </c:pt>
                <c:pt idx="3">
                  <c:v>1.58</c:v>
                </c:pt>
                <c:pt idx="4">
                  <c:v>#N/A</c:v>
                </c:pt>
                <c:pt idx="5">
                  <c:v>1.75</c:v>
                </c:pt>
                <c:pt idx="6">
                  <c:v>#N/A</c:v>
                </c:pt>
                <c:pt idx="7">
                  <c:v>2.38</c:v>
                </c:pt>
                <c:pt idx="8">
                  <c:v>#N/A</c:v>
                </c:pt>
                <c:pt idx="9">
                  <c:v>3.56</c:v>
                </c:pt>
              </c:numCache>
            </c:numRef>
          </c:val>
          <c:extLst>
            <c:ext xmlns:c16="http://schemas.microsoft.com/office/drawing/2014/chart" uri="{C3380CC4-5D6E-409C-BE32-E72D297353CC}">
              <c16:uniqueId val="{00000007-F998-40A0-921B-FEC4ED7106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10.130000000000001</c:v>
                </c:pt>
                <c:pt idx="2">
                  <c:v>#N/A</c:v>
                </c:pt>
                <c:pt idx="3">
                  <c:v>10.89</c:v>
                </c:pt>
                <c:pt idx="4">
                  <c:v>#N/A</c:v>
                </c:pt>
                <c:pt idx="5">
                  <c:v>10.77</c:v>
                </c:pt>
                <c:pt idx="6">
                  <c:v>#N/A</c:v>
                </c:pt>
                <c:pt idx="7">
                  <c:v>21.56</c:v>
                </c:pt>
                <c:pt idx="8">
                  <c:v>#N/A</c:v>
                </c:pt>
                <c:pt idx="9">
                  <c:v>22.5</c:v>
                </c:pt>
              </c:numCache>
            </c:numRef>
          </c:val>
          <c:extLst>
            <c:ext xmlns:c16="http://schemas.microsoft.com/office/drawing/2014/chart" uri="{C3380CC4-5D6E-409C-BE32-E72D297353CC}">
              <c16:uniqueId val="{00000008-F998-40A0-921B-FEC4ED710663}"/>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0.01</c:v>
                </c:pt>
                <c:pt idx="5">
                  <c:v>#N/A</c:v>
                </c:pt>
                <c:pt idx="6">
                  <c:v>0.03</c:v>
                </c:pt>
                <c:pt idx="7">
                  <c:v>#N/A</c:v>
                </c:pt>
                <c:pt idx="8">
                  <c:v>0.01</c:v>
                </c:pt>
                <c:pt idx="9">
                  <c:v>#N/A</c:v>
                </c:pt>
              </c:numCache>
            </c:numRef>
          </c:val>
          <c:extLst>
            <c:ext xmlns:c16="http://schemas.microsoft.com/office/drawing/2014/chart" uri="{C3380CC4-5D6E-409C-BE32-E72D297353CC}">
              <c16:uniqueId val="{00000009-F998-40A0-921B-FEC4ED7106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653</c:v>
                </c:pt>
                <c:pt idx="5">
                  <c:v>709</c:v>
                </c:pt>
                <c:pt idx="8">
                  <c:v>731</c:v>
                </c:pt>
                <c:pt idx="11">
                  <c:v>804</c:v>
                </c:pt>
                <c:pt idx="14">
                  <c:v>887</c:v>
                </c:pt>
              </c:numCache>
            </c:numRef>
          </c:val>
          <c:extLst>
            <c:ext xmlns:c16="http://schemas.microsoft.com/office/drawing/2014/chart" uri="{C3380CC4-5D6E-409C-BE32-E72D297353CC}">
              <c16:uniqueId val="{00000000-B1CB-4201-BB59-C925D9D893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B-4201-BB59-C925D9D893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2-B1CB-4201-BB59-C925D9D893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121</c:v>
                </c:pt>
                <c:pt idx="6">
                  <c:v>113</c:v>
                </c:pt>
                <c:pt idx="9">
                  <c:v>112</c:v>
                </c:pt>
                <c:pt idx="12">
                  <c:v>114</c:v>
                </c:pt>
              </c:numCache>
            </c:numRef>
          </c:val>
          <c:extLst>
            <c:ext xmlns:c16="http://schemas.microsoft.com/office/drawing/2014/chart" uri="{C3380CC4-5D6E-409C-BE32-E72D297353CC}">
              <c16:uniqueId val="{00000003-B1CB-4201-BB59-C925D9D893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c:v>
                </c:pt>
                <c:pt idx="3">
                  <c:v>15</c:v>
                </c:pt>
                <c:pt idx="6">
                  <c:v>15</c:v>
                </c:pt>
                <c:pt idx="9">
                  <c:v>14</c:v>
                </c:pt>
                <c:pt idx="12">
                  <c:v>13</c:v>
                </c:pt>
              </c:numCache>
            </c:numRef>
          </c:val>
          <c:extLst>
            <c:ext xmlns:c16="http://schemas.microsoft.com/office/drawing/2014/chart" uri="{C3380CC4-5D6E-409C-BE32-E72D297353CC}">
              <c16:uniqueId val="{00000004-B1CB-4201-BB59-C925D9D893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B-4201-BB59-C925D9D893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B-4201-BB59-C925D9D893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837</c:v>
                </c:pt>
                <c:pt idx="3">
                  <c:v>904</c:v>
                </c:pt>
                <c:pt idx="6">
                  <c:v>933</c:v>
                </c:pt>
                <c:pt idx="9">
                  <c:v>1009</c:v>
                </c:pt>
                <c:pt idx="12">
                  <c:v>1172</c:v>
                </c:pt>
              </c:numCache>
            </c:numRef>
          </c:val>
          <c:extLst>
            <c:ext xmlns:c16="http://schemas.microsoft.com/office/drawing/2014/chart" uri="{C3380CC4-5D6E-409C-BE32-E72D297353CC}">
              <c16:uniqueId val="{00000007-B1CB-4201-BB59-C925D9D893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264</c:v>
                </c:pt>
                <c:pt idx="2">
                  <c:v>#N/A</c:v>
                </c:pt>
                <c:pt idx="3">
                  <c:v>#N/A</c:v>
                </c:pt>
                <c:pt idx="4">
                  <c:v>334</c:v>
                </c:pt>
                <c:pt idx="5">
                  <c:v>#N/A</c:v>
                </c:pt>
                <c:pt idx="6">
                  <c:v>#N/A</c:v>
                </c:pt>
                <c:pt idx="7">
                  <c:v>332</c:v>
                </c:pt>
                <c:pt idx="8">
                  <c:v>#N/A</c:v>
                </c:pt>
                <c:pt idx="9">
                  <c:v>#N/A</c:v>
                </c:pt>
                <c:pt idx="10">
                  <c:v>333</c:v>
                </c:pt>
                <c:pt idx="11">
                  <c:v>#N/A</c:v>
                </c:pt>
                <c:pt idx="12">
                  <c:v>#N/A</c:v>
                </c:pt>
                <c:pt idx="13">
                  <c:v>413</c:v>
                </c:pt>
                <c:pt idx="14">
                  <c:v>#N/A</c:v>
                </c:pt>
              </c:numCache>
            </c:numRef>
          </c:val>
          <c:smooth val="0"/>
          <c:extLst>
            <c:ext xmlns:c16="http://schemas.microsoft.com/office/drawing/2014/chart" uri="{C3380CC4-5D6E-409C-BE32-E72D297353CC}">
              <c16:uniqueId val="{00000008-B1CB-4201-BB59-C925D9D893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8403</c:v>
                </c:pt>
                <c:pt idx="5">
                  <c:v>8427</c:v>
                </c:pt>
                <c:pt idx="8">
                  <c:v>9353</c:v>
                </c:pt>
                <c:pt idx="11">
                  <c:v>9715</c:v>
                </c:pt>
                <c:pt idx="14">
                  <c:v>9406</c:v>
                </c:pt>
              </c:numCache>
            </c:numRef>
          </c:val>
          <c:extLst>
            <c:ext xmlns:c16="http://schemas.microsoft.com/office/drawing/2014/chart" uri="{C3380CC4-5D6E-409C-BE32-E72D297353CC}">
              <c16:uniqueId val="{00000000-CDEA-41C7-A80A-A9415331C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c:v>
                </c:pt>
                <c:pt idx="5">
                  <c:v>332</c:v>
                </c:pt>
                <c:pt idx="8">
                  <c:v>562</c:v>
                </c:pt>
                <c:pt idx="11">
                  <c:v>686</c:v>
                </c:pt>
                <c:pt idx="14">
                  <c:v>731</c:v>
                </c:pt>
              </c:numCache>
            </c:numRef>
          </c:val>
          <c:extLst>
            <c:ext xmlns:c16="http://schemas.microsoft.com/office/drawing/2014/chart" uri="{C3380CC4-5D6E-409C-BE32-E72D297353CC}">
              <c16:uniqueId val="{00000001-CDEA-41C7-A80A-A9415331C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3611</c:v>
                </c:pt>
                <c:pt idx="5">
                  <c:v>3586</c:v>
                </c:pt>
                <c:pt idx="8">
                  <c:v>3577</c:v>
                </c:pt>
                <c:pt idx="11">
                  <c:v>2753</c:v>
                </c:pt>
                <c:pt idx="14">
                  <c:v>3084</c:v>
                </c:pt>
              </c:numCache>
            </c:numRef>
          </c:val>
          <c:extLst>
            <c:ext xmlns:c16="http://schemas.microsoft.com/office/drawing/2014/chart" uri="{C3380CC4-5D6E-409C-BE32-E72D297353CC}">
              <c16:uniqueId val="{00000002-CDEA-41C7-A80A-A9415331C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EA-41C7-A80A-A9415331C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EA-41C7-A80A-A9415331C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200</c:v>
                </c:pt>
                <c:pt idx="12">
                  <c:v>204</c:v>
                </c:pt>
              </c:numCache>
            </c:numRef>
          </c:val>
          <c:extLst>
            <c:ext xmlns:c16="http://schemas.microsoft.com/office/drawing/2014/chart" uri="{C3380CC4-5D6E-409C-BE32-E72D297353CC}">
              <c16:uniqueId val="{00000005-CDEA-41C7-A80A-A9415331C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1447</c:v>
                </c:pt>
                <c:pt idx="3">
                  <c:v>1381</c:v>
                </c:pt>
                <c:pt idx="6">
                  <c:v>1280</c:v>
                </c:pt>
                <c:pt idx="9">
                  <c:v>1198</c:v>
                </c:pt>
                <c:pt idx="12">
                  <c:v>1101</c:v>
                </c:pt>
              </c:numCache>
            </c:numRef>
          </c:val>
          <c:extLst>
            <c:ext xmlns:c16="http://schemas.microsoft.com/office/drawing/2014/chart" uri="{C3380CC4-5D6E-409C-BE32-E72D297353CC}">
              <c16:uniqueId val="{00000006-CDEA-41C7-A80A-A9415331C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1765</c:v>
                </c:pt>
                <c:pt idx="3">
                  <c:v>1606</c:v>
                </c:pt>
                <c:pt idx="6">
                  <c:v>1182</c:v>
                </c:pt>
                <c:pt idx="9">
                  <c:v>1101</c:v>
                </c:pt>
                <c:pt idx="12">
                  <c:v>1025</c:v>
                </c:pt>
              </c:numCache>
            </c:numRef>
          </c:val>
          <c:extLst>
            <c:ext xmlns:c16="http://schemas.microsoft.com/office/drawing/2014/chart" uri="{C3380CC4-5D6E-409C-BE32-E72D297353CC}">
              <c16:uniqueId val="{00000007-CDEA-41C7-A80A-A9415331C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c:v>
                </c:pt>
                <c:pt idx="3">
                  <c:v>53</c:v>
                </c:pt>
                <c:pt idx="6">
                  <c:v>40</c:v>
                </c:pt>
                <c:pt idx="9">
                  <c:v>31</c:v>
                </c:pt>
                <c:pt idx="12">
                  <c:v>19</c:v>
                </c:pt>
              </c:numCache>
            </c:numRef>
          </c:val>
          <c:extLst>
            <c:ext xmlns:c16="http://schemas.microsoft.com/office/drawing/2014/chart" uri="{C3380CC4-5D6E-409C-BE32-E72D297353CC}">
              <c16:uniqueId val="{00000008-CDEA-41C7-A80A-A9415331C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218</c:v>
                </c:pt>
                <c:pt idx="3">
                  <c:v>216</c:v>
                </c:pt>
                <c:pt idx="6">
                  <c:v>214</c:v>
                </c:pt>
                <c:pt idx="9">
                  <c:v>4</c:v>
                </c:pt>
                <c:pt idx="12">
                  <c:v>2</c:v>
                </c:pt>
              </c:numCache>
            </c:numRef>
          </c:val>
          <c:extLst>
            <c:ext xmlns:c16="http://schemas.microsoft.com/office/drawing/2014/chart" uri="{C3380CC4-5D6E-409C-BE32-E72D297353CC}">
              <c16:uniqueId val="{00000009-CDEA-41C7-A80A-A9415331C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9673</c:v>
                </c:pt>
                <c:pt idx="3">
                  <c:v>10307</c:v>
                </c:pt>
                <c:pt idx="6">
                  <c:v>11335</c:v>
                </c:pt>
                <c:pt idx="9">
                  <c:v>12612</c:v>
                </c:pt>
                <c:pt idx="12">
                  <c:v>13015</c:v>
                </c:pt>
              </c:numCache>
            </c:numRef>
          </c:val>
          <c:extLst>
            <c:ext xmlns:c16="http://schemas.microsoft.com/office/drawing/2014/chart" uri="{C3380CC4-5D6E-409C-BE32-E72D297353CC}">
              <c16:uniqueId val="{0000000A-CDEA-41C7-A80A-A9415331C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1002</c:v>
                </c:pt>
                <c:pt idx="2">
                  <c:v>#N/A</c:v>
                </c:pt>
                <c:pt idx="3">
                  <c:v>#N/A</c:v>
                </c:pt>
                <c:pt idx="4">
                  <c:v>1218</c:v>
                </c:pt>
                <c:pt idx="5">
                  <c:v>#N/A</c:v>
                </c:pt>
                <c:pt idx="6">
                  <c:v>#N/A</c:v>
                </c:pt>
                <c:pt idx="7">
                  <c:v>559</c:v>
                </c:pt>
                <c:pt idx="8">
                  <c:v>#N/A</c:v>
                </c:pt>
                <c:pt idx="9">
                  <c:v>#N/A</c:v>
                </c:pt>
                <c:pt idx="10">
                  <c:v>1992</c:v>
                </c:pt>
                <c:pt idx="11">
                  <c:v>#N/A</c:v>
                </c:pt>
                <c:pt idx="12">
                  <c:v>#N/A</c:v>
                </c:pt>
                <c:pt idx="13">
                  <c:v>2144</c:v>
                </c:pt>
                <c:pt idx="14">
                  <c:v>#N/A</c:v>
                </c:pt>
              </c:numCache>
            </c:numRef>
          </c:val>
          <c:smooth val="0"/>
          <c:extLst>
            <c:ext xmlns:c16="http://schemas.microsoft.com/office/drawing/2014/chart" uri="{C3380CC4-5D6E-409C-BE32-E72D297353CC}">
              <c16:uniqueId val="{0000000B-CDEA-41C7-A80A-A9415331C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2051</c:v>
                </c:pt>
                <c:pt idx="1">
                  <c:v>1617</c:v>
                </c:pt>
                <c:pt idx="2">
                  <c:v>1818</c:v>
                </c:pt>
              </c:numCache>
            </c:numRef>
          </c:val>
          <c:extLst>
            <c:ext xmlns:c16="http://schemas.microsoft.com/office/drawing/2014/chart" uri="{C3380CC4-5D6E-409C-BE32-E72D297353CC}">
              <c16:uniqueId val="{00000000-373C-48AB-A033-8AA754E858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373C-48AB-A033-8AA754E858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1178</c:v>
                </c:pt>
                <c:pt idx="1">
                  <c:v>745</c:v>
                </c:pt>
                <c:pt idx="2">
                  <c:v>810</c:v>
                </c:pt>
              </c:numCache>
            </c:numRef>
          </c:val>
          <c:extLst>
            <c:ext xmlns:c16="http://schemas.microsoft.com/office/drawing/2014/chart" uri="{C3380CC4-5D6E-409C-BE32-E72D297353CC}">
              <c16:uniqueId val="{00000002-373C-48AB-A033-8AA754E858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{F972B723-D201-42E6-AE0A-6FC7436B7DFB}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9D8-4CE5-888E-68E14FD5EF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{7732D03B-3446-4AD5-AE7A-6E3509C43873}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D8-4CE5-888E-68E14FD5EF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{9F48E41C-F664-472D-8A7B-020FD603CB15}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D8-4CE5-888E-68E14FD5EF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{21905363-33EE-465C-BDED-CA7D99DFD780}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D8-4CE5-888E-68E14FD5EF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{9E8A1782-F60C-4D39-8714-BF10C7E8C087}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D8-4CE5-888E-68E14FD5EF2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{290855BC-4AFC-4758-A974-8E3BFE314DE1}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9D8-4CE5-888E-68E14FD5EF2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{6A3DA5AA-CFCA-4586-B5AF-5E80D9DE28AA}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9D8-4CE5-888E-68E14FD5EF2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{EA0AADE6-D29E-46A1-A77B-732070F7CFE1}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9D8-4CE5-888E-68E14FD5EF2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{725C8AB2-35AF-48E0-B2F3-29978028A4AE}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9D8-4CE5-888E-68E14FD5EF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60.8</c:v>
                </c:pt>
                <c:pt idx="16">
                  <c:v>59.3</c:v>
                </c:pt>
                <c:pt idx="24">
                  <c:v>59.9</c:v>
                </c:pt>
                <c:pt idx="32">
                  <c:v>56.7</c:v>
                </c:pt>
              </c:numCache>
            </c:numRef>
          </c:xVal>
          <c:yVal>
            <c:numRef>
              <c:f>公会計指標分析・財政指標組合せ分析表!$BP$51:$DC$51</c:f>
              <c:numCache>
                <c:formatCode>#,##0.0;"▲ "#,##0.0</c:formatCode>
                <c:ptCount val="40"/>
                <c:pt idx="0">
                  <c:v>24.9</c:v>
                </c:pt>
                <c:pt idx="8">
                  <c:v>30</c:v>
                </c:pt>
                <c:pt idx="16">
                  <c:v>13.8</c:v>
                </c:pt>
                <c:pt idx="24">
                  <c:v>46.6</c:v>
                </c:pt>
                <c:pt idx="32">
                  <c:v>46.9</c:v>
                </c:pt>
              </c:numCache>
            </c:numRef>
          </c:yVal>
          <c:smooth val="0"/>
          <c:extLst>
            <c:ext xmlns:c16="http://schemas.microsoft.com/office/drawing/2014/chart" uri="{C3380CC4-5D6E-409C-BE32-E72D297353CC}">
              <c16:uniqueId val="{00000009-C9D8-4CE5-888E-68E14FD5EF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{1699F555-8821-460F-BD65-4CABD6D4847C}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9D8-4CE5-888E-68E14FD5EF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{02369B5A-698C-4CCC-8EBB-E06A3360535F}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D8-4CE5-888E-68E14FD5EF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{BA77AF46-10D6-4B26-B5BF-A48C51E1571F}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D8-4CE5-888E-68E14FD5EF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{00451FA6-689C-4AF1-82B5-ED96C7D9AEFB}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D8-4CE5-888E-68E14FD5EF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{56FFA863-7FCD-4E87-8CE6-DFFA6A344BFE}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D8-4CE5-888E-68E14FD5EF2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{35FC7283-81AD-4190-9013-B1138D31D6AE}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9D8-4CE5-888E-68E14FD5EF2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{7749D312-32B8-47C5-9256-3AA2D6A7A83D}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9D8-4CE5-888E-68E14FD5EF2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{82AA5CBB-BEB8-4707-B90D-4CD6AFF755CC}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9D8-4CE5-888E-68E14FD5EF2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{B551664B-D532-4D48-BB40-02E880F477FA}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9D8-4CE5-888E-68E14FD5EF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C9D8-4CE5-888E-68E14FD5EF2A}"/>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{5DD6A1A8-15CF-476B-AEB0-B5BBA9E29373}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5B-43AA-BCCE-ADA470268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{0A7B9549-2DE3-4A80-A369-D9609823EDD6}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5B-43AA-BCCE-ADA470268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{38C1CEA6-91C5-4B16-AF70-9067922786F8}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5B-43AA-BCCE-ADA470268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{1D7B5FAE-D415-4A09-AEE5-D16FD2A87ECE}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5B-43AA-BCCE-ADA470268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{A693D316-E94E-450E-9E96-C61995994134}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5B-43AA-BCCE-ADA4702685B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{96DF9461-AF6A-43E7-87D1-EE1980526437}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5B-43AA-BCCE-ADA4702685B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{753CB519-D48E-423C-9835-838AB8814640}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5B-43AA-BCCE-ADA4702685B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{0731EC9C-2D08-4B38-9933-563A4842EE3E}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5B-43AA-BCCE-ADA4702685B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{D55C54BF-A356-4ED1-81C4-DF6CF4717A69}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5B-43AA-BCCE-ADA470268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7.1</c:v>
                </c:pt>
                <c:pt idx="16">
                  <c:v>7.6</c:v>
                </c:pt>
                <c:pt idx="24">
                  <c:v>8</c:v>
                </c:pt>
                <c:pt idx="32">
                  <c:v>8.3000000000000007</c:v>
                </c:pt>
              </c:numCache>
            </c:numRef>
          </c:xVal>
          <c:yVal>
            <c:numRef>
              <c:f>公会計指標分析・財政指標組合せ分析表!$BP$73:$DC$73</c:f>
              <c:numCache>
                <c:formatCode>#,##0.0;"▲ "#,##0.0</c:formatCode>
                <c:ptCount val="40"/>
                <c:pt idx="0">
                  <c:v>24.9</c:v>
                </c:pt>
                <c:pt idx="8">
                  <c:v>30</c:v>
                </c:pt>
                <c:pt idx="16">
                  <c:v>13.8</c:v>
                </c:pt>
                <c:pt idx="24">
                  <c:v>46.6</c:v>
                </c:pt>
                <c:pt idx="32">
                  <c:v>46.9</c:v>
                </c:pt>
              </c:numCache>
            </c:numRef>
          </c:yVal>
          <c:smooth val="0"/>
          <c:extLst>
            <c:ext xmlns:c16="http://schemas.microsoft.com/office/drawing/2014/chart" uri="{C3380CC4-5D6E-409C-BE32-E72D297353CC}">
              <c16:uniqueId val="{00000009-A35B-43AA-BCCE-ADA4702685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249011752118458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{DDE04115-0835-43B1-8990-4A073E2D1962}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5B-43AA-BCCE-ADA4702685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{1E6EFA1A-8E46-4656-9707-1AE0762AAFD5}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5B-43AA-BCCE-ADA470268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{83B5070A-C6E7-438C-B39C-B66E2E52F087}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5B-43AA-BCCE-ADA470268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{C05E5EAA-4E44-4E5E-8A65-F31C3F1F8169}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5B-43AA-BCCE-ADA470268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{07DF1B6F-5BF0-4B5D-BC3A-9C4D1F654D95}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5B-43AA-BCCE-ADA4702685B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{692F135A-1A15-4CD5-8864-C897DE589EBA}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5B-43AA-BCCE-ADA4702685BD}"/>
                </c:ext>
              </c:extLst>
            </c:dLbl>
            <c:dLbl>
              <c:idx val="16"/>
              <c:layout>
                <c:manualLayout>
                  <c:x val="0"/>
                  <c:y val="3.82490117521184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{147C6FB4-B7FA-4715-9227-F2702AEC74EE}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5B-43AA-BCCE-ADA4702685B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{9BED3CA1-D062-45F9-9A0B-E8A56D1C67FD}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5B-43AA-BCCE-ADA4702685B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{DAB257B1-2C4A-4E21-9742-B65123BBDC97}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5B-43AA-BCCE-ADA470268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35B-43AA-BCCE-ADA4702685B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人口減少や高齢化の影響により税収等が減少傾向にあり、財政力指数は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ふるさと納税制度の推進や遊休施設の利活用等を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83759</xdr:rowOff>
    </xdr:to>
    <xdr:cxnSp macro="">
      <xdr:nvCxnSpPr>
        <xdr:cNvPr id="70" name="直線コネクタ 69"/>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の計画的な施設修繕により維持補修費が減少したものの、小豆地区広域行政事務組合負担金や離島航路運営費補助金などの補助費等が増加傾向にあることに加え、施設の更新整備に係る地方債発行額が高水準で推移しているため、元利償還金についても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新型コロナウイルス感染症の影響により、町民税（主に所得割・法人税割）が減収となったが、普通交付税において、臨時的費目の創設及び個別算定経費（主に公債費）の増加により交付額が増加した結果、経常的収入が経常的経費を上回ったため比率が低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今後も大型公共事業が継続するため、徹底した事業の見直しが重要である。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131064</xdr:rowOff>
    </xdr:to>
    <xdr:cxnSp macro="">
      <xdr:nvCxnSpPr>
        <xdr:cNvPr id="131" name="直線コネクタ 130"/>
        <xdr:cNvCxnSpPr/>
      </xdr:nvCxnSpPr>
      <xdr:spPr>
        <a:xfrm flipV="1">
          <a:off x="4114800" y="1088669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17526</xdr:rowOff>
    </xdr:to>
    <xdr:cxnSp macro="">
      <xdr:nvCxnSpPr>
        <xdr:cNvPr id="134" name="直線コネクタ 133"/>
        <xdr:cNvCxnSpPr/>
      </xdr:nvCxnSpPr>
      <xdr:spPr>
        <a:xfrm flipV="1">
          <a:off x="3225800" y="1110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17526</xdr:rowOff>
    </xdr:to>
    <xdr:cxnSp macro="">
      <xdr:nvCxnSpPr>
        <xdr:cNvPr id="137" name="直線コネクタ 136"/>
        <xdr:cNvCxnSpPr/>
      </xdr:nvCxnSpPr>
      <xdr:spPr>
        <a:xfrm>
          <a:off x="2336800" y="110604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87630</xdr:rowOff>
    </xdr:to>
    <xdr:cxnSp macro="">
      <xdr:nvCxnSpPr>
        <xdr:cNvPr id="140" name="直線コネクタ 139"/>
        <xdr:cNvCxnSpPr/>
      </xdr:nvCxnSpPr>
      <xdr:spPr>
        <a:xfrm>
          <a:off x="1447800" y="1103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0" name="楕円 149"/>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1"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2" name="楕円 151"/>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3" name="テキスト ボックス 152"/>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6" name="楕円 155"/>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7" name="テキスト ボックス 156"/>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千人当たりの職員数は類似団体平均よりも少なく、任期の定めのない常勤職員に係る人件費は類似団体平均額を下回っているが、会計年度任用職員（パートタイム）に係る人件費が類似団体平均額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また、物件費の委託料が類似団体平均額を上回っており、新庁舎移転業務委託及び新型コロナウイルス感染症対応プレミアム付商品券に係る委託料が皆増したためである。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職員の定員管理については、会計年度任用職員（パートタイム）を含め、検討していく必要がある。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19696</xdr:rowOff>
    </xdr:from>
    <xdr:to>
      <xdr:col>23</xdr:col>
      <xdr:colOff>133350</xdr:colOff>
      <xdr:row>82</xdr:row>
      <xdr:rowOff>94542</xdr:rowOff>
    </xdr:to>
    <xdr:cxnSp macro="">
      <xdr:nvCxnSpPr>
        <xdr:cNvPr id="196" name="直線コネクタ 195"/>
        <xdr:cNvCxnSpPr/>
      </xdr:nvCxnSpPr>
      <xdr:spPr>
        <a:xfrm>
          <a:off x="4114800" y="14078596"/>
          <a:ext cx="8382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138974</xdr:rowOff>
    </xdr:from>
    <xdr:to>
      <xdr:col>19</xdr:col>
      <xdr:colOff>133350</xdr:colOff>
      <xdr:row>82</xdr:row>
      <xdr:rowOff>19696</xdr:rowOff>
    </xdr:to>
    <xdr:cxnSp macro="">
      <xdr:nvCxnSpPr>
        <xdr:cNvPr id="199" name="直線コネクタ 198"/>
        <xdr:cNvCxnSpPr/>
      </xdr:nvCxnSpPr>
      <xdr:spPr>
        <a:xfrm>
          <a:off x="3225800" y="14026424"/>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81166</xdr:rowOff>
    </xdr:from>
    <xdr:to>
      <xdr:col>15</xdr:col>
      <xdr:colOff>82550</xdr:colOff>
      <xdr:row>81</xdr:row>
      <xdr:rowOff>138974</xdr:rowOff>
    </xdr:to>
    <xdr:cxnSp macro="">
      <xdr:nvCxnSpPr>
        <xdr:cNvPr id="202" name="直線コネクタ 201"/>
        <xdr:cNvCxnSpPr/>
      </xdr:nvCxnSpPr>
      <xdr:spPr>
        <a:xfrm>
          <a:off x="2336800" y="13968616"/>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56685</xdr:rowOff>
    </xdr:from>
    <xdr:to>
      <xdr:col>11</xdr:col>
      <xdr:colOff>31750</xdr:colOff>
      <xdr:row>81</xdr:row>
      <xdr:rowOff>81166</xdr:rowOff>
    </xdr:to>
    <xdr:cxnSp macro="">
      <xdr:nvCxnSpPr>
        <xdr:cNvPr id="205" name="直線コネクタ 204"/>
        <xdr:cNvCxnSpPr/>
      </xdr:nvCxnSpPr>
      <xdr:spPr>
        <a:xfrm>
          <a:off x="1447800" y="13944135"/>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43742</xdr:rowOff>
    </xdr:from>
    <xdr:to>
      <xdr:col>23</xdr:col>
      <xdr:colOff>184150</xdr:colOff>
      <xdr:row>82</xdr:row>
      <xdr:rowOff>145342</xdr:rowOff>
    </xdr:to>
    <xdr:sp macro="" textlink="">
      <xdr:nvSpPr>
        <xdr:cNvPr id="215" name="楕円 214"/>
        <xdr:cNvSpPr/>
      </xdr:nvSpPr>
      <xdr:spPr>
        <a:xfrm>
          <a:off x="4902200" y="14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15819</xdr:rowOff>
    </xdr:from>
    <xdr:ext cx="762000" cy="259045"/>
    <xdr:sp macro="" textlink="">
      <xdr:nvSpPr>
        <xdr:cNvPr id="216" name="人件費・物件費等の状況該当値テキスト"/>
        <xdr:cNvSpPr txBox="1"/>
      </xdr:nvSpPr>
      <xdr:spPr>
        <a:xfrm>
          <a:off x="5041900" y="1407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140346</xdr:rowOff>
    </xdr:from>
    <xdr:to>
      <xdr:col>19</xdr:col>
      <xdr:colOff>184150</xdr:colOff>
      <xdr:row>82</xdr:row>
      <xdr:rowOff>70496</xdr:rowOff>
    </xdr:to>
    <xdr:sp macro="" textlink="">
      <xdr:nvSpPr>
        <xdr:cNvPr id="217" name="楕円 216"/>
        <xdr:cNvSpPr/>
      </xdr:nvSpPr>
      <xdr:spPr>
        <a:xfrm>
          <a:off x="40640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80673</xdr:rowOff>
    </xdr:from>
    <xdr:ext cx="736600" cy="259045"/>
    <xdr:sp macro="" textlink="">
      <xdr:nvSpPr>
        <xdr:cNvPr id="218" name="テキスト ボックス 217"/>
        <xdr:cNvSpPr txBox="1"/>
      </xdr:nvSpPr>
      <xdr:spPr>
        <a:xfrm>
          <a:off x="3733800" y="1379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88174</xdr:rowOff>
    </xdr:from>
    <xdr:to>
      <xdr:col>15</xdr:col>
      <xdr:colOff>133350</xdr:colOff>
      <xdr:row>82</xdr:row>
      <xdr:rowOff>18324</xdr:rowOff>
    </xdr:to>
    <xdr:sp macro="" textlink="">
      <xdr:nvSpPr>
        <xdr:cNvPr id="219" name="楕円 218"/>
        <xdr:cNvSpPr/>
      </xdr:nvSpPr>
      <xdr:spPr>
        <a:xfrm>
          <a:off x="3175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28501</xdr:rowOff>
    </xdr:from>
    <xdr:ext cx="762000" cy="259045"/>
    <xdr:sp macro="" textlink="">
      <xdr:nvSpPr>
        <xdr:cNvPr id="220" name="テキスト ボックス 219"/>
        <xdr:cNvSpPr txBox="1"/>
      </xdr:nvSpPr>
      <xdr:spPr>
        <a:xfrm>
          <a:off x="2844800" y="1374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30366</xdr:rowOff>
    </xdr:from>
    <xdr:to>
      <xdr:col>11</xdr:col>
      <xdr:colOff>82550</xdr:colOff>
      <xdr:row>81</xdr:row>
      <xdr:rowOff>131966</xdr:rowOff>
    </xdr:to>
    <xdr:sp macro="" textlink="">
      <xdr:nvSpPr>
        <xdr:cNvPr id="221" name="楕円 220"/>
        <xdr:cNvSpPr/>
      </xdr:nvSpPr>
      <xdr:spPr>
        <a:xfrm>
          <a:off x="2286000" y="139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142143</xdr:rowOff>
    </xdr:from>
    <xdr:ext cx="762000" cy="259045"/>
    <xdr:sp macro="" textlink="">
      <xdr:nvSpPr>
        <xdr:cNvPr id="222" name="テキスト ボックス 221"/>
        <xdr:cNvSpPr txBox="1"/>
      </xdr:nvSpPr>
      <xdr:spPr>
        <a:xfrm>
          <a:off x="1955800" y="136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5885</xdr:rowOff>
    </xdr:from>
    <xdr:to>
      <xdr:col>7</xdr:col>
      <xdr:colOff>31750</xdr:colOff>
      <xdr:row>81</xdr:row>
      <xdr:rowOff>107485</xdr:rowOff>
    </xdr:to>
    <xdr:sp macro="" textlink="">
      <xdr:nvSpPr>
        <xdr:cNvPr id="223" name="楕円 222"/>
        <xdr:cNvSpPr/>
      </xdr:nvSpPr>
      <xdr:spPr>
        <a:xfrm>
          <a:off x="1397000" y="13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117662</xdr:rowOff>
    </xdr:from>
    <xdr:ext cx="762000" cy="259045"/>
    <xdr:sp macro="" textlink="">
      <xdr:nvSpPr>
        <xdr:cNvPr id="224" name="テキスト ボックス 223"/>
        <xdr:cNvSpPr txBox="1"/>
      </xdr:nvSpPr>
      <xdr:spPr>
        <a:xfrm>
          <a:off x="1066800" y="1366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令和３年度のラスパイレス指数は、</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と類似団体平均を大きく下回っているが、今後も、地域の民間企業の平均給与の状況を踏まえ、給与の適正化に努めることが重要である。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60" name="直線コネクタ 259"/>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3" name="直線コネクタ 262"/>
        <xdr:cNvCxnSpPr/>
      </xdr:nvCxnSpPr>
      <xdr:spPr>
        <a:xfrm flipV="1">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168729</xdr:rowOff>
    </xdr:to>
    <xdr:cxnSp macro="">
      <xdr:nvCxnSpPr>
        <xdr:cNvPr id="266" name="直線コネクタ 265"/>
        <xdr:cNvCxnSpPr/>
      </xdr:nvCxnSpPr>
      <xdr:spPr>
        <a:xfrm>
          <a:off x="14401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76805</xdr:rowOff>
    </xdr:to>
    <xdr:cxnSp macro="">
      <xdr:nvCxnSpPr>
        <xdr:cNvPr id="269" name="直線コネクタ 268"/>
        <xdr:cNvCxnSpPr/>
      </xdr:nvCxnSpPr>
      <xdr:spPr>
        <a:xfrm>
          <a:off x="13512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9" name="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0"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1" name="楕円 280"/>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2" name="テキスト ボックス 28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3" name="楕円 282"/>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4" name="テキスト ボックス 283"/>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5" name="楕円 284"/>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6" name="テキスト ボックス 285"/>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7" name="楕円 286"/>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8" name="テキスト ボックス 287"/>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ポイント増加している。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事務事業の見直しによる簡素化・効率化を図るとともに、一般廃棄物に係る収集運搬業務をアウトソーシングの推進として民間委託を拡大した結果、類似団体平均を下回っている。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不足する職員数を会計年度任用職員（パートタイム）で補っていることから、人口１人当たりの当該人件費が類似団体平均よりも増加しているため、会計年度任用職員（パートタイム）を含めた適正な職員の定員管理を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112623</xdr:rowOff>
    </xdr:from>
    <xdr:to>
      <xdr:col>81</xdr:col>
      <xdr:colOff>44450</xdr:colOff>
      <xdr:row>61</xdr:row>
      <xdr:rowOff>121793</xdr:rowOff>
    </xdr:to>
    <xdr:cxnSp macro="">
      <xdr:nvCxnSpPr>
        <xdr:cNvPr id="320" name="直線コネクタ 319"/>
        <xdr:cNvCxnSpPr/>
      </xdr:nvCxnSpPr>
      <xdr:spPr>
        <a:xfrm>
          <a:off x="16179800" y="10571073"/>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69190</xdr:rowOff>
    </xdr:from>
    <xdr:to>
      <xdr:col>77</xdr:col>
      <xdr:colOff>44450</xdr:colOff>
      <xdr:row>61</xdr:row>
      <xdr:rowOff>112623</xdr:rowOff>
    </xdr:to>
    <xdr:cxnSp macro="">
      <xdr:nvCxnSpPr>
        <xdr:cNvPr id="323" name="直線コネクタ 322"/>
        <xdr:cNvCxnSpPr/>
      </xdr:nvCxnSpPr>
      <xdr:spPr>
        <a:xfrm>
          <a:off x="15290800" y="1052764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55194</xdr:rowOff>
    </xdr:from>
    <xdr:to>
      <xdr:col>72</xdr:col>
      <xdr:colOff>203200</xdr:colOff>
      <xdr:row>61</xdr:row>
      <xdr:rowOff>69190</xdr:rowOff>
    </xdr:to>
    <xdr:cxnSp macro="">
      <xdr:nvCxnSpPr>
        <xdr:cNvPr id="326" name="直線コネクタ 325"/>
        <xdr:cNvCxnSpPr/>
      </xdr:nvCxnSpPr>
      <xdr:spPr>
        <a:xfrm>
          <a:off x="14401800" y="1051364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55194</xdr:rowOff>
    </xdr:to>
    <xdr:cxnSp macro="">
      <xdr:nvCxnSpPr>
        <xdr:cNvPr id="329" name="直線コネクタ 328"/>
        <xdr:cNvCxnSpPr/>
      </xdr:nvCxnSpPr>
      <xdr:spPr>
        <a:xfrm>
          <a:off x="13512800" y="105126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70993</xdr:rowOff>
    </xdr:from>
    <xdr:to>
      <xdr:col>81</xdr:col>
      <xdr:colOff>95250</xdr:colOff>
      <xdr:row>62</xdr:row>
      <xdr:rowOff>1143</xdr:rowOff>
    </xdr:to>
    <xdr:sp macro="" textlink="">
      <xdr:nvSpPr>
        <xdr:cNvPr id="339" name="楕円 338"/>
        <xdr:cNvSpPr/>
      </xdr:nvSpPr>
      <xdr:spPr>
        <a:xfrm>
          <a:off x="169672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87520</xdr:rowOff>
    </xdr:from>
    <xdr:ext cx="762000" cy="259045"/>
    <xdr:sp macro="" textlink="">
      <xdr:nvSpPr>
        <xdr:cNvPr id="340" name="定員管理の状況該当値テキスト"/>
        <xdr:cNvSpPr txBox="1"/>
      </xdr:nvSpPr>
      <xdr:spPr>
        <a:xfrm>
          <a:off x="171069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61823</xdr:rowOff>
    </xdr:from>
    <xdr:to>
      <xdr:col>77</xdr:col>
      <xdr:colOff>95250</xdr:colOff>
      <xdr:row>61</xdr:row>
      <xdr:rowOff>163423</xdr:rowOff>
    </xdr:to>
    <xdr:sp macro="" textlink="">
      <xdr:nvSpPr>
        <xdr:cNvPr id="341" name="楕円 340"/>
        <xdr:cNvSpPr/>
      </xdr:nvSpPr>
      <xdr:spPr>
        <a:xfrm>
          <a:off x="16129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2150</xdr:rowOff>
    </xdr:from>
    <xdr:ext cx="736600" cy="259045"/>
    <xdr:sp macro="" textlink="">
      <xdr:nvSpPr>
        <xdr:cNvPr id="342" name="テキスト ボックス 341"/>
        <xdr:cNvSpPr txBox="1"/>
      </xdr:nvSpPr>
      <xdr:spPr>
        <a:xfrm>
          <a:off x="15798800" y="1028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18390</xdr:rowOff>
    </xdr:from>
    <xdr:to>
      <xdr:col>73</xdr:col>
      <xdr:colOff>44450</xdr:colOff>
      <xdr:row>61</xdr:row>
      <xdr:rowOff>119990</xdr:rowOff>
    </xdr:to>
    <xdr:sp macro="" textlink="">
      <xdr:nvSpPr>
        <xdr:cNvPr id="343" name="楕円 342"/>
        <xdr:cNvSpPr/>
      </xdr:nvSpPr>
      <xdr:spPr>
        <a:xfrm>
          <a:off x="15240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130167</xdr:rowOff>
    </xdr:from>
    <xdr:ext cx="762000" cy="259045"/>
    <xdr:sp macro="" textlink="">
      <xdr:nvSpPr>
        <xdr:cNvPr id="344" name="テキスト ボックス 343"/>
        <xdr:cNvSpPr txBox="1"/>
      </xdr:nvSpPr>
      <xdr:spPr>
        <a:xfrm>
          <a:off x="14909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4394</xdr:rowOff>
    </xdr:from>
    <xdr:to>
      <xdr:col>68</xdr:col>
      <xdr:colOff>203200</xdr:colOff>
      <xdr:row>61</xdr:row>
      <xdr:rowOff>105994</xdr:rowOff>
    </xdr:to>
    <xdr:sp macro="" textlink="">
      <xdr:nvSpPr>
        <xdr:cNvPr id="345" name="楕円 344"/>
        <xdr:cNvSpPr/>
      </xdr:nvSpPr>
      <xdr:spPr>
        <a:xfrm>
          <a:off x="143510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116171</xdr:rowOff>
    </xdr:from>
    <xdr:ext cx="762000" cy="259045"/>
    <xdr:sp macro="" textlink="">
      <xdr:nvSpPr>
        <xdr:cNvPr id="346" name="テキスト ボックス 345"/>
        <xdr:cNvSpPr txBox="1"/>
      </xdr:nvSpPr>
      <xdr:spPr>
        <a:xfrm>
          <a:off x="14020800" y="102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3429</xdr:rowOff>
    </xdr:from>
    <xdr:to>
      <xdr:col>64</xdr:col>
      <xdr:colOff>152400</xdr:colOff>
      <xdr:row>61</xdr:row>
      <xdr:rowOff>105029</xdr:rowOff>
    </xdr:to>
    <xdr:sp macro="" textlink="">
      <xdr:nvSpPr>
        <xdr:cNvPr id="347" name="楕円 346"/>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115206</xdr:rowOff>
    </xdr:from>
    <xdr:ext cx="762000" cy="259045"/>
    <xdr:sp macro="" textlink="">
      <xdr:nvSpPr>
        <xdr:cNvPr id="348" name="テキスト ボックス 347"/>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前年度に比べ</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上昇している。これは、新庁舎建設をはじめ、地方債を活用し、施設の更新整備等を実施したことにより、元利償還金が大きく増加しているためである。ただし、地方債の発行については、基準財政需要額への算入を念頭に置いた活用を実施しており、個別算定経費（主に公債費）への算入額が増加したことによりポイントの低下を最小限に止めることができ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財政措置があるとはいえ、地方債現在高を減少させるため、普通建設事業の抑制に努める必要がある。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49530</xdr:rowOff>
    </xdr:to>
    <xdr:cxnSp macro="">
      <xdr:nvCxnSpPr>
        <xdr:cNvPr id="381" name="直線コネクタ 380"/>
        <xdr:cNvCxnSpPr/>
      </xdr:nvCxnSpPr>
      <xdr:spPr>
        <a:xfrm>
          <a:off x="16179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25400</xdr:rowOff>
    </xdr:to>
    <xdr:cxnSp macro="">
      <xdr:nvCxnSpPr>
        <xdr:cNvPr id="384" name="直線コネクタ 383"/>
        <xdr:cNvCxnSpPr/>
      </xdr:nvCxnSpPr>
      <xdr:spPr>
        <a:xfrm>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7" name="直線コネクタ 386"/>
        <xdr:cNvCxnSpPr/>
      </xdr:nvCxnSpPr>
      <xdr:spPr>
        <a:xfrm>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124460</xdr:rowOff>
    </xdr:to>
    <xdr:cxnSp macro="">
      <xdr:nvCxnSpPr>
        <xdr:cNvPr id="390" name="直線コネクタ 389"/>
        <xdr:cNvCxnSpPr/>
      </xdr:nvCxnSpPr>
      <xdr:spPr>
        <a:xfrm>
          <a:off x="13512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7" name="テキスト ボックス 406"/>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これは、組合負担等見込額及び退職手当負担見込額が減少した一方、土庄町庁舎建設事業により地方債現在高が増加するとともに、基準財政収入額が個別算定経費の減少及び公債費の定期償還による減少により減少する見込みとな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今後も大型の公共事業が続くことから、地方債現在高の推移を念頭に置き、普通建設事業の抑制に努める必要がある。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105471</xdr:rowOff>
    </xdr:from>
    <xdr:to>
      <xdr:col>81</xdr:col>
      <xdr:colOff>44450</xdr:colOff>
      <xdr:row>16</xdr:row>
      <xdr:rowOff>108918</xdr:rowOff>
    </xdr:to>
    <xdr:cxnSp macro="">
      <xdr:nvCxnSpPr>
        <xdr:cNvPr id="445" name="直線コネクタ 444"/>
        <xdr:cNvCxnSpPr/>
      </xdr:nvCxnSpPr>
      <xdr:spPr>
        <a:xfrm>
          <a:off x="16179800" y="284867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71483</xdr:rowOff>
    </xdr:from>
    <xdr:to>
      <xdr:col>77</xdr:col>
      <xdr:colOff>44450</xdr:colOff>
      <xdr:row>16</xdr:row>
      <xdr:rowOff>105471</xdr:rowOff>
    </xdr:to>
    <xdr:cxnSp macro="">
      <xdr:nvCxnSpPr>
        <xdr:cNvPr id="448" name="直線コネクタ 447"/>
        <xdr:cNvCxnSpPr/>
      </xdr:nvCxnSpPr>
      <xdr:spPr>
        <a:xfrm>
          <a:off x="15290800" y="2471783"/>
          <a:ext cx="889000" cy="3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71483</xdr:rowOff>
    </xdr:from>
    <xdr:to>
      <xdr:col>72</xdr:col>
      <xdr:colOff>203200</xdr:colOff>
      <xdr:row>15</xdr:row>
      <xdr:rowOff>86179</xdr:rowOff>
    </xdr:to>
    <xdr:cxnSp macro="">
      <xdr:nvCxnSpPr>
        <xdr:cNvPr id="451" name="直線コネクタ 450"/>
        <xdr:cNvCxnSpPr/>
      </xdr:nvCxnSpPr>
      <xdr:spPr>
        <a:xfrm flipV="1">
          <a:off x="14401800" y="247178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27577</xdr:rowOff>
    </xdr:from>
    <xdr:to>
      <xdr:col>68</xdr:col>
      <xdr:colOff>152400</xdr:colOff>
      <xdr:row>15</xdr:row>
      <xdr:rowOff>86179</xdr:rowOff>
    </xdr:to>
    <xdr:cxnSp macro="">
      <xdr:nvCxnSpPr>
        <xdr:cNvPr id="454" name="直線コネクタ 453"/>
        <xdr:cNvCxnSpPr/>
      </xdr:nvCxnSpPr>
      <xdr:spPr>
        <a:xfrm>
          <a:off x="13512800" y="259932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58118</xdr:rowOff>
    </xdr:from>
    <xdr:to>
      <xdr:col>81</xdr:col>
      <xdr:colOff>95250</xdr:colOff>
      <xdr:row>16</xdr:row>
      <xdr:rowOff>159718</xdr:rowOff>
    </xdr:to>
    <xdr:sp macro="" textlink="">
      <xdr:nvSpPr>
        <xdr:cNvPr id="464" name="楕円 463"/>
        <xdr:cNvSpPr/>
      </xdr:nvSpPr>
      <xdr:spPr>
        <a:xfrm>
          <a:off x="169672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30195</xdr:rowOff>
    </xdr:from>
    <xdr:ext cx="762000" cy="259045"/>
    <xdr:sp macro="" textlink="">
      <xdr:nvSpPr>
        <xdr:cNvPr id="465" name="将来負担の状況該当値テキスト"/>
        <xdr:cNvSpPr txBox="1"/>
      </xdr:nvSpPr>
      <xdr:spPr>
        <a:xfrm>
          <a:off x="17106900" y="277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54671</xdr:rowOff>
    </xdr:from>
    <xdr:to>
      <xdr:col>77</xdr:col>
      <xdr:colOff>95250</xdr:colOff>
      <xdr:row>16</xdr:row>
      <xdr:rowOff>156271</xdr:rowOff>
    </xdr:to>
    <xdr:sp macro="" textlink="">
      <xdr:nvSpPr>
        <xdr:cNvPr id="466" name="楕円 465"/>
        <xdr:cNvSpPr/>
      </xdr:nvSpPr>
      <xdr:spPr>
        <a:xfrm>
          <a:off x="16129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141048</xdr:rowOff>
    </xdr:from>
    <xdr:ext cx="736600" cy="259045"/>
    <xdr:sp macro="" textlink="">
      <xdr:nvSpPr>
        <xdr:cNvPr id="467" name="テキスト ボックス 466"/>
        <xdr:cNvSpPr txBox="1"/>
      </xdr:nvSpPr>
      <xdr:spPr>
        <a:xfrm>
          <a:off x="15798800" y="288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20683</xdr:rowOff>
    </xdr:from>
    <xdr:to>
      <xdr:col>73</xdr:col>
      <xdr:colOff>44450</xdr:colOff>
      <xdr:row>14</xdr:row>
      <xdr:rowOff>122283</xdr:rowOff>
    </xdr:to>
    <xdr:sp macro="" textlink="">
      <xdr:nvSpPr>
        <xdr:cNvPr id="468" name="楕円 467"/>
        <xdr:cNvSpPr/>
      </xdr:nvSpPr>
      <xdr:spPr>
        <a:xfrm>
          <a:off x="15240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107060</xdr:rowOff>
    </xdr:from>
    <xdr:ext cx="762000" cy="259045"/>
    <xdr:sp macro="" textlink="">
      <xdr:nvSpPr>
        <xdr:cNvPr id="469" name="テキスト ボックス 468"/>
        <xdr:cNvSpPr txBox="1"/>
      </xdr:nvSpPr>
      <xdr:spPr>
        <a:xfrm>
          <a:off x="14909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35379</xdr:rowOff>
    </xdr:from>
    <xdr:to>
      <xdr:col>68</xdr:col>
      <xdr:colOff>203200</xdr:colOff>
      <xdr:row>15</xdr:row>
      <xdr:rowOff>136979</xdr:rowOff>
    </xdr:to>
    <xdr:sp macro="" textlink="">
      <xdr:nvSpPr>
        <xdr:cNvPr id="470" name="楕円 469"/>
        <xdr:cNvSpPr/>
      </xdr:nvSpPr>
      <xdr:spPr>
        <a:xfrm>
          <a:off x="1435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121756</xdr:rowOff>
    </xdr:from>
    <xdr:ext cx="762000" cy="259045"/>
    <xdr:sp macro="" textlink="">
      <xdr:nvSpPr>
        <xdr:cNvPr id="471" name="テキスト ボックス 470"/>
        <xdr:cNvSpPr txBox="1"/>
      </xdr:nvSpPr>
      <xdr:spPr>
        <a:xfrm>
          <a:off x="14020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2" name="楕円 471"/>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63154</xdr:rowOff>
    </xdr:from>
    <xdr:ext cx="762000" cy="259045"/>
    <xdr:sp macro="" textlink="">
      <xdr:nvSpPr>
        <xdr:cNvPr id="473" name="テキスト ボックス 472"/>
        <xdr:cNvSpPr txBox="1"/>
      </xdr:nvSpPr>
      <xdr:spPr>
        <a:xfrm>
          <a:off x="13131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78439</xdr:rowOff>
    </xdr:from>
    <xdr:ext cx="9144001" cy="459443"/>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84411" y="4448733"/>
          <a:ext cx="9144001" cy="45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ポイント減少している。任期の定めのない職員数が増加したことにより、経常的経費における人件費は増加したが、普通交付税の増加により経常的収入が増加したため比率が減少することとなった。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ただし、会計年度任用職員（パートタイム）の人件費も増加しており、当該職員の雇用については、適正な職員の定員管理と合わせて検討していく必要がある。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33274</xdr:rowOff>
    </xdr:to>
    <xdr:cxnSp macro="">
      <xdr:nvCxnSpPr>
        <xdr:cNvPr id="64" name="直線コネクタ 63"/>
        <xdr:cNvCxnSpPr/>
      </xdr:nvCxnSpPr>
      <xdr:spPr>
        <a:xfrm flipV="1">
          <a:off x="3987800" y="59563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35</xdr:row>
      <xdr:rowOff>33274</xdr:rowOff>
    </xdr:to>
    <xdr:cxnSp macro="">
      <xdr:nvCxnSpPr>
        <xdr:cNvPr id="67" name="直線コネクタ 66"/>
        <xdr:cNvCxnSpPr/>
      </xdr:nvCxnSpPr>
      <xdr:spPr>
        <a:xfrm>
          <a:off x="3098800" y="571398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56134</xdr:rowOff>
    </xdr:from>
    <xdr:to>
      <xdr:col>15</xdr:col>
      <xdr:colOff>98425</xdr:colOff>
      <xdr:row>33</xdr:row>
      <xdr:rowOff>115570</xdr:rowOff>
    </xdr:to>
    <xdr:cxnSp macro="">
      <xdr:nvCxnSpPr>
        <xdr:cNvPr id="70" name="直線コネクタ 69"/>
        <xdr:cNvCxnSpPr/>
      </xdr:nvCxnSpPr>
      <xdr:spPr>
        <a:xfrm flipV="1">
          <a:off x="2209800" y="5713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165862</xdr:rowOff>
    </xdr:to>
    <xdr:cxnSp macro="">
      <xdr:nvCxnSpPr>
        <xdr:cNvPr id="73" name="直線コネクタ 72"/>
        <xdr:cNvCxnSpPr/>
      </xdr:nvCxnSpPr>
      <xdr:spPr>
        <a:xfrm flipV="1">
          <a:off x="1320800" y="5773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3" name="楕円 82"/>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4" name="人件費該当値テキスト"/>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153924</xdr:rowOff>
    </xdr:from>
    <xdr:to>
      <xdr:col>20</xdr:col>
      <xdr:colOff>38100</xdr:colOff>
      <xdr:row>35</xdr:row>
      <xdr:rowOff>84074</xdr:rowOff>
    </xdr:to>
    <xdr:sp macro="" textlink="">
      <xdr:nvSpPr>
        <xdr:cNvPr id="85" name="楕円 84"/>
        <xdr:cNvSpPr/>
      </xdr:nvSpPr>
      <xdr:spPr>
        <a:xfrm>
          <a:off x="3937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68851</xdr:rowOff>
    </xdr:from>
    <xdr:ext cx="736600" cy="259045"/>
    <xdr:sp macro="" textlink="">
      <xdr:nvSpPr>
        <xdr:cNvPr id="86" name="テキスト ボックス 85"/>
        <xdr:cNvSpPr txBox="1"/>
      </xdr:nvSpPr>
      <xdr:spPr>
        <a:xfrm>
          <a:off x="3606800" y="606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5334</xdr:rowOff>
    </xdr:from>
    <xdr:to>
      <xdr:col>15</xdr:col>
      <xdr:colOff>149225</xdr:colOff>
      <xdr:row>33</xdr:row>
      <xdr:rowOff>106934</xdr:rowOff>
    </xdr:to>
    <xdr:sp macro="" textlink="">
      <xdr:nvSpPr>
        <xdr:cNvPr id="87" name="楕円 86"/>
        <xdr:cNvSpPr/>
      </xdr:nvSpPr>
      <xdr:spPr>
        <a:xfrm>
          <a:off x="3048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117111</xdr:rowOff>
    </xdr:from>
    <xdr:ext cx="762000" cy="259045"/>
    <xdr:sp macro="" textlink="">
      <xdr:nvSpPr>
        <xdr:cNvPr id="88" name="テキスト ボックス 87"/>
        <xdr:cNvSpPr txBox="1"/>
      </xdr:nvSpPr>
      <xdr:spPr>
        <a:xfrm>
          <a:off x="2717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89" name="楕円 88"/>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0" name="テキスト ボックス 89"/>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115062</xdr:rowOff>
    </xdr:from>
    <xdr:to>
      <xdr:col>6</xdr:col>
      <xdr:colOff>171450</xdr:colOff>
      <xdr:row>34</xdr:row>
      <xdr:rowOff>45212</xdr:rowOff>
    </xdr:to>
    <xdr:sp macro="" textlink="">
      <xdr:nvSpPr>
        <xdr:cNvPr id="91" name="楕円 90"/>
        <xdr:cNvSpPr/>
      </xdr:nvSpPr>
      <xdr:spPr>
        <a:xfrm>
          <a:off x="1270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55389</xdr:rowOff>
    </xdr:from>
    <xdr:ext cx="762000" cy="259045"/>
    <xdr:sp macro="" textlink="">
      <xdr:nvSpPr>
        <xdr:cNvPr id="92" name="テキスト ボックス 91"/>
        <xdr:cNvSpPr txBox="1"/>
      </xdr:nvSpPr>
      <xdr:spPr>
        <a:xfrm>
          <a:off x="939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ポイント減少している。経常的経費における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経常的収入が増加したため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普通交付税の増加は、主に臨時的費目によるものであるため、引き続き歳出の抑制を徹底していく必要がある。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140607</xdr:rowOff>
    </xdr:to>
    <xdr:cxnSp macro="">
      <xdr:nvCxnSpPr>
        <xdr:cNvPr id="127" name="直線コネクタ 126"/>
        <xdr:cNvCxnSpPr/>
      </xdr:nvCxnSpPr>
      <xdr:spPr>
        <a:xfrm flipV="1">
          <a:off x="15671800" y="2636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19</xdr:row>
      <xdr:rowOff>20864</xdr:rowOff>
    </xdr:to>
    <xdr:cxnSp macro="">
      <xdr:nvCxnSpPr>
        <xdr:cNvPr id="130" name="直線コネクタ 129"/>
        <xdr:cNvCxnSpPr/>
      </xdr:nvCxnSpPr>
      <xdr:spPr>
        <a:xfrm flipV="1">
          <a:off x="14782800" y="2712357"/>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20864</xdr:rowOff>
    </xdr:to>
    <xdr:cxnSp macro="">
      <xdr:nvCxnSpPr>
        <xdr:cNvPr id="133" name="直線コネクタ 132"/>
        <xdr:cNvCxnSpPr/>
      </xdr:nvCxnSpPr>
      <xdr:spPr>
        <a:xfrm>
          <a:off x="13893800" y="3158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94343</xdr:rowOff>
    </xdr:to>
    <xdr:cxnSp macro="">
      <xdr:nvCxnSpPr>
        <xdr:cNvPr id="136" name="直線コネクタ 135"/>
        <xdr:cNvCxnSpPr/>
      </xdr:nvCxnSpPr>
      <xdr:spPr>
        <a:xfrm flipV="1">
          <a:off x="13004800" y="3158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0" name="楕円 149"/>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1" name="テキスト ボックス 150"/>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ポイント減少している。人口減少及び少子化の影響による減少が考えられるが、高齢化率が上昇しているため、今後は高齢者に係る扶助費が増加することが想定される。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25400</xdr:rowOff>
    </xdr:to>
    <xdr:cxnSp macro="">
      <xdr:nvCxnSpPr>
        <xdr:cNvPr id="187" name="直線コネクタ 186"/>
        <xdr:cNvCxnSpPr/>
      </xdr:nvCxnSpPr>
      <xdr:spPr>
        <a:xfrm flipV="1">
          <a:off x="3987800" y="956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57</xdr:row>
      <xdr:rowOff>57150</xdr:rowOff>
    </xdr:to>
    <xdr:cxnSp macro="">
      <xdr:nvCxnSpPr>
        <xdr:cNvPr id="190" name="直線コネクタ 189"/>
        <xdr:cNvCxnSpPr/>
      </xdr:nvCxnSpPr>
      <xdr:spPr>
        <a:xfrm flipV="1">
          <a:off x="3098800" y="9626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57150</xdr:rowOff>
    </xdr:to>
    <xdr:cxnSp macro="">
      <xdr:nvCxnSpPr>
        <xdr:cNvPr id="193" name="直線コネクタ 192"/>
        <xdr:cNvCxnSpPr/>
      </xdr:nvCxnSpPr>
      <xdr:spPr>
        <a:xfrm>
          <a:off x="2209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6" name="直線コネクタ 195"/>
        <xdr:cNvCxnSpPr/>
      </xdr:nvCxnSpPr>
      <xdr:spPr>
        <a:xfrm flipV="1">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6" name="楕円 205"/>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7"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9" name="テキスト ボックス 208"/>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0" name="楕円 209"/>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1" name="テキスト ボックス 210"/>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2" name="楕円 211"/>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3" name="テキスト ボックス 212"/>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4" name="楕円 213"/>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少している。経常的経費において、国民健康保険事業特別会計、介護保険事業特別会計及び農業集落排水事業特別会計への繰出金が減少するとともに、経常的収入において、普通交付税が増加したことにより比率が減少す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しかし、高齢者への医療費の増加により、後期高齢者医療事業特別会計への繰出金が増加している。高齢化率の上昇に伴い、高齢者の健康づくりの重要性が高まってきている。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59</xdr:row>
      <xdr:rowOff>24130</xdr:rowOff>
    </xdr:to>
    <xdr:cxnSp macro="">
      <xdr:nvCxnSpPr>
        <xdr:cNvPr id="247" name="直線コネクタ 246"/>
        <xdr:cNvCxnSpPr/>
      </xdr:nvCxnSpPr>
      <xdr:spPr>
        <a:xfrm flipV="1">
          <a:off x="15671800" y="99644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62230</xdr:rowOff>
    </xdr:to>
    <xdr:cxnSp macro="">
      <xdr:nvCxnSpPr>
        <xdr:cNvPr id="250" name="直線コネクタ 249"/>
        <xdr:cNvCxnSpPr/>
      </xdr:nvCxnSpPr>
      <xdr:spPr>
        <a:xfrm flipV="1">
          <a:off x="14782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62230</xdr:rowOff>
    </xdr:to>
    <xdr:cxnSp macro="">
      <xdr:nvCxnSpPr>
        <xdr:cNvPr id="253" name="直線コネクタ 252"/>
        <xdr:cNvCxnSpPr/>
      </xdr:nvCxnSpPr>
      <xdr:spPr>
        <a:xfrm>
          <a:off x="13893800" y="1010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58</xdr:row>
      <xdr:rowOff>157480</xdr:rowOff>
    </xdr:to>
    <xdr:cxnSp macro="">
      <xdr:nvCxnSpPr>
        <xdr:cNvPr id="256" name="直線コネクタ 255"/>
        <xdr:cNvCxnSpPr/>
      </xdr:nvCxnSpPr>
      <xdr:spPr>
        <a:xfrm>
          <a:off x="13004800" y="1010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6" name="楕円 265"/>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157497</xdr:rowOff>
    </xdr:from>
    <xdr:ext cx="762000" cy="259045"/>
    <xdr:sp macro="" textlink="">
      <xdr:nvSpPr>
        <xdr:cNvPr id="267" name="その他該当値テキスト"/>
        <xdr:cNvSpPr txBox="1"/>
      </xdr:nvSpPr>
      <xdr:spPr>
        <a:xfrm>
          <a:off x="165989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68" name="楕円 267"/>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69" name="テキスト ボックス 268"/>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1" name="テキスト ボックス 270"/>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73" name="テキスト ボックス 272"/>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4" name="楕円 273"/>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5" name="テキスト ボックス 274"/>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ポイント減少している。小豆地区広域行政事務組合（常備消防）に係る負担金及び離島航路運営費等補助金の増加により経常的経費における補助費等は増加したが、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普通交付税の増加により経常的収入が増加したため比率が減少することとなった。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また、小豆島中央病院企業団への負担金は、前年度に比べ減少したものの、引き続き高水準で推移している。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各一部事務組合と連携し、歳出の抑制及び運営改善を図ることが重要である。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58420</xdr:rowOff>
    </xdr:to>
    <xdr:cxnSp macro="">
      <xdr:nvCxnSpPr>
        <xdr:cNvPr id="308" name="直線コネクタ 307"/>
        <xdr:cNvCxnSpPr/>
      </xdr:nvCxnSpPr>
      <xdr:spPr>
        <a:xfrm flipV="1">
          <a:off x="15671800" y="6512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157480</xdr:rowOff>
    </xdr:to>
    <xdr:cxnSp macro="">
      <xdr:nvCxnSpPr>
        <xdr:cNvPr id="311" name="直線コネクタ 310"/>
        <xdr:cNvCxnSpPr/>
      </xdr:nvCxnSpPr>
      <xdr:spPr>
        <a:xfrm flipV="1">
          <a:off x="14782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38</xdr:row>
      <xdr:rowOff>157480</xdr:rowOff>
    </xdr:to>
    <xdr:cxnSp macro="">
      <xdr:nvCxnSpPr>
        <xdr:cNvPr id="314" name="直線コネクタ 313"/>
        <xdr:cNvCxnSpPr/>
      </xdr:nvCxnSpPr>
      <xdr:spPr>
        <a:xfrm>
          <a:off x="13893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134620</xdr:rowOff>
    </xdr:to>
    <xdr:cxnSp macro="">
      <xdr:nvCxnSpPr>
        <xdr:cNvPr id="317" name="直線コネクタ 316"/>
        <xdr:cNvCxnSpPr/>
      </xdr:nvCxnSpPr>
      <xdr:spPr>
        <a:xfrm>
          <a:off x="13004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27" name="楕円 326"/>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28"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9" name="楕円 328"/>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0" name="テキスト ボックス 329"/>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106680</xdr:rowOff>
    </xdr:from>
    <xdr:to>
      <xdr:col>74</xdr:col>
      <xdr:colOff>31750</xdr:colOff>
      <xdr:row>39</xdr:row>
      <xdr:rowOff>36830</xdr:rowOff>
    </xdr:to>
    <xdr:sp macro="" textlink="">
      <xdr:nvSpPr>
        <xdr:cNvPr id="331" name="楕円 330"/>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21607</xdr:rowOff>
    </xdr:from>
    <xdr:ext cx="762000" cy="259045"/>
    <xdr:sp macro="" textlink="">
      <xdr:nvSpPr>
        <xdr:cNvPr id="332" name="テキスト ボックス 331"/>
        <xdr:cNvSpPr txBox="1"/>
      </xdr:nvSpPr>
      <xdr:spPr>
        <a:xfrm>
          <a:off x="14401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33" name="楕円 332"/>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34" name="テキスト ボックス 333"/>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5" name="楕円 334"/>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6" name="テキスト ボックス 335"/>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沖之島架橋の整備、役場庁舎の建替えなど、先延ばしできない建設事業を順次進めているため、地方債の発行額が増加している。今後、非常に厳しい財政運営となることが想定されるため、後世への負担を少しでも軽減するよう、新規事業の実施等について総点検を図り、公債費の抑制に努めることが重要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122428</xdr:rowOff>
    </xdr:to>
    <xdr:cxnSp macro="">
      <xdr:nvCxnSpPr>
        <xdr:cNvPr id="366" name="直線コネクタ 365"/>
        <xdr:cNvCxnSpPr/>
      </xdr:nvCxnSpPr>
      <xdr:spPr>
        <a:xfrm>
          <a:off x="3987800" y="134269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53848</xdr:rowOff>
    </xdr:to>
    <xdr:cxnSp macro="">
      <xdr:nvCxnSpPr>
        <xdr:cNvPr id="369" name="直線コネクタ 368"/>
        <xdr:cNvCxnSpPr/>
      </xdr:nvCxnSpPr>
      <xdr:spPr>
        <a:xfrm>
          <a:off x="3098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35561</xdr:rowOff>
    </xdr:to>
    <xdr:cxnSp macro="">
      <xdr:nvCxnSpPr>
        <xdr:cNvPr id="372" name="直線コネクタ 371"/>
        <xdr:cNvCxnSpPr/>
      </xdr:nvCxnSpPr>
      <xdr:spPr>
        <a:xfrm>
          <a:off x="2209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170435</xdr:rowOff>
    </xdr:to>
    <xdr:cxnSp macro="">
      <xdr:nvCxnSpPr>
        <xdr:cNvPr id="375" name="直線コネクタ 374"/>
        <xdr:cNvCxnSpPr/>
      </xdr:nvCxnSpPr>
      <xdr:spPr>
        <a:xfrm>
          <a:off x="1320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5" name="楕円 384"/>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6"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7" name="楕円 386"/>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8" name="テキスト ボックス 387"/>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9" name="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0" name="テキスト ボックス 38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1" name="楕円 390"/>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2" name="テキスト ボックス 39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3" name="楕円 39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4" name="テキスト ボックス 39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ポイント減少している。公債費以外の全ての費目において、普通交付税の増加により、前年度より比率としては減少しているが、経常的経費の金額が増加している費目もある。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おいては、前年度に引き続き、類似団体平均値よりも高い水準にあることから、各種団体に対する負担金及び補助金について、見直しや廃止等を検討するなど、歳出の抑制を積極的に実施し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12700</xdr:rowOff>
    </xdr:to>
    <xdr:cxnSp macro="">
      <xdr:nvCxnSpPr>
        <xdr:cNvPr id="427" name="直線コネクタ 426"/>
        <xdr:cNvCxnSpPr/>
      </xdr:nvCxnSpPr>
      <xdr:spPr>
        <a:xfrm flipV="1">
          <a:off x="15671800" y="13157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73661</xdr:rowOff>
    </xdr:to>
    <xdr:cxnSp macro="">
      <xdr:nvCxnSpPr>
        <xdr:cNvPr id="430" name="直線コネクタ 429"/>
        <xdr:cNvCxnSpPr/>
      </xdr:nvCxnSpPr>
      <xdr:spPr>
        <a:xfrm flipV="1">
          <a:off x="14782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73661</xdr:rowOff>
    </xdr:to>
    <xdr:cxnSp macro="">
      <xdr:nvCxnSpPr>
        <xdr:cNvPr id="433" name="直線コネクタ 432"/>
        <xdr:cNvCxnSpPr/>
      </xdr:nvCxnSpPr>
      <xdr:spPr>
        <a:xfrm>
          <a:off x="13893800" y="13397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50800</xdr:rowOff>
    </xdr:to>
    <xdr:cxnSp macro="">
      <xdr:nvCxnSpPr>
        <xdr:cNvPr id="436" name="直線コネクタ 435"/>
        <xdr:cNvCxnSpPr/>
      </xdr:nvCxnSpPr>
      <xdr:spPr>
        <a:xfrm flipV="1">
          <a:off x="13004800" y="13397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6" name="楕円 445"/>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7"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8" name="楕円 44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9" name="テキスト ボックス 44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50" name="楕円 449"/>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134638</xdr:rowOff>
    </xdr:from>
    <xdr:ext cx="762000" cy="259045"/>
    <xdr:sp macro="" textlink="">
      <xdr:nvSpPr>
        <xdr:cNvPr id="451" name="テキスト ボックス 450"/>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2" name="楕円 451"/>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85107</xdr:rowOff>
    </xdr:from>
    <xdr:ext cx="762000" cy="259045"/>
    <xdr:sp macro="" textlink="">
      <xdr:nvSpPr>
        <xdr:cNvPr id="453" name="テキスト ボックス 452"/>
        <xdr:cNvSpPr txBox="1"/>
      </xdr:nvSpPr>
      <xdr:spPr>
        <a:xfrm>
          <a:off x="13512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4" name="楕円 453"/>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5" name="テキスト ボックス 454"/>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26427</xdr:rowOff>
    </xdr:from>
    <xdr:to>
      <xdr:col>29</xdr:col>
      <xdr:colOff>127000</xdr:colOff>
      <xdr:row>17</xdr:row>
      <xdr:rowOff>81311</xdr:rowOff>
    </xdr:to>
    <xdr:cxnSp macro="">
      <xdr:nvCxnSpPr>
        <xdr:cNvPr id="52" name="直線コネクタ 51"/>
        <xdr:cNvCxnSpPr/>
      </xdr:nvCxnSpPr>
      <xdr:spPr bwMode="auto">
        <a:xfrm flipV="1">
          <a:off x="5003800" y="2988702"/>
          <a:ext cx="647700" cy="5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81311</xdr:rowOff>
    </xdr:from>
    <xdr:to>
      <xdr:col>26</xdr:col>
      <xdr:colOff>50800</xdr:colOff>
      <xdr:row>18</xdr:row>
      <xdr:rowOff>16787</xdr:rowOff>
    </xdr:to>
    <xdr:cxnSp macro="">
      <xdr:nvCxnSpPr>
        <xdr:cNvPr id="55" name="直線コネクタ 54"/>
        <xdr:cNvCxnSpPr/>
      </xdr:nvCxnSpPr>
      <xdr:spPr bwMode="auto">
        <a:xfrm flipV="1">
          <a:off x="4305300" y="3043586"/>
          <a:ext cx="698500" cy="10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16787</xdr:rowOff>
    </xdr:from>
    <xdr:to>
      <xdr:col>22</xdr:col>
      <xdr:colOff>114300</xdr:colOff>
      <xdr:row>18</xdr:row>
      <xdr:rowOff>28889</xdr:rowOff>
    </xdr:to>
    <xdr:cxnSp macro="">
      <xdr:nvCxnSpPr>
        <xdr:cNvPr id="58" name="直線コネクタ 57"/>
        <xdr:cNvCxnSpPr/>
      </xdr:nvCxnSpPr>
      <xdr:spPr bwMode="auto">
        <a:xfrm flipV="1">
          <a:off x="3606800" y="3150512"/>
          <a:ext cx="698500" cy="1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28889</xdr:rowOff>
    </xdr:from>
    <xdr:to>
      <xdr:col>18</xdr:col>
      <xdr:colOff>177800</xdr:colOff>
      <xdr:row>18</xdr:row>
      <xdr:rowOff>66589</xdr:rowOff>
    </xdr:to>
    <xdr:cxnSp macro="">
      <xdr:nvCxnSpPr>
        <xdr:cNvPr id="61" name="直線コネクタ 60"/>
        <xdr:cNvCxnSpPr/>
      </xdr:nvCxnSpPr>
      <xdr:spPr bwMode="auto">
        <a:xfrm flipV="1">
          <a:off x="2908300" y="3162614"/>
          <a:ext cx="698500" cy="3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147077</xdr:rowOff>
    </xdr:from>
    <xdr:to>
      <xdr:col>29</xdr:col>
      <xdr:colOff>177800</xdr:colOff>
      <xdr:row>17</xdr:row>
      <xdr:rowOff>77227</xdr:rowOff>
    </xdr:to>
    <xdr:sp macro="" textlink="">
      <xdr:nvSpPr>
        <xdr:cNvPr id="71" name="楕円 70"/>
        <xdr:cNvSpPr/>
      </xdr:nvSpPr>
      <xdr:spPr bwMode="auto">
        <a:xfrm>
          <a:off x="5600700" y="293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163604</xdr:rowOff>
    </xdr:from>
    <xdr:ext cx="762000" cy="259045"/>
    <xdr:sp macro="" textlink="">
      <xdr:nvSpPr>
        <xdr:cNvPr id="72" name="人口1人当たり決算額の推移該当値テキスト130"/>
        <xdr:cNvSpPr txBox="1"/>
      </xdr:nvSpPr>
      <xdr:spPr>
        <a:xfrm>
          <a:off x="5740400" y="27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30511</xdr:rowOff>
    </xdr:from>
    <xdr:to>
      <xdr:col>26</xdr:col>
      <xdr:colOff>101600</xdr:colOff>
      <xdr:row>17</xdr:row>
      <xdr:rowOff>132111</xdr:rowOff>
    </xdr:to>
    <xdr:sp macro="" textlink="">
      <xdr:nvSpPr>
        <xdr:cNvPr id="73" name="楕円 72"/>
        <xdr:cNvSpPr/>
      </xdr:nvSpPr>
      <xdr:spPr bwMode="auto">
        <a:xfrm>
          <a:off x="4953000" y="29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142288</xdr:rowOff>
    </xdr:from>
    <xdr:ext cx="736600" cy="259045"/>
    <xdr:sp macro="" textlink="">
      <xdr:nvSpPr>
        <xdr:cNvPr id="74" name="テキスト ボックス 73"/>
        <xdr:cNvSpPr txBox="1"/>
      </xdr:nvSpPr>
      <xdr:spPr>
        <a:xfrm>
          <a:off x="4622800" y="276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137437</xdr:rowOff>
    </xdr:from>
    <xdr:to>
      <xdr:col>22</xdr:col>
      <xdr:colOff>165100</xdr:colOff>
      <xdr:row>18</xdr:row>
      <xdr:rowOff>67587</xdr:rowOff>
    </xdr:to>
    <xdr:sp macro="" textlink="">
      <xdr:nvSpPr>
        <xdr:cNvPr id="75" name="楕円 74"/>
        <xdr:cNvSpPr/>
      </xdr:nvSpPr>
      <xdr:spPr bwMode="auto">
        <a:xfrm>
          <a:off x="4254500" y="309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77764</xdr:rowOff>
    </xdr:from>
    <xdr:ext cx="762000" cy="259045"/>
    <xdr:sp macro="" textlink="">
      <xdr:nvSpPr>
        <xdr:cNvPr id="76" name="テキスト ボックス 75"/>
        <xdr:cNvSpPr txBox="1"/>
      </xdr:nvSpPr>
      <xdr:spPr>
        <a:xfrm>
          <a:off x="3924300" y="286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149539</xdr:rowOff>
    </xdr:from>
    <xdr:to>
      <xdr:col>19</xdr:col>
      <xdr:colOff>38100</xdr:colOff>
      <xdr:row>18</xdr:row>
      <xdr:rowOff>79689</xdr:rowOff>
    </xdr:to>
    <xdr:sp macro="" textlink="">
      <xdr:nvSpPr>
        <xdr:cNvPr id="77" name="楕円 76"/>
        <xdr:cNvSpPr/>
      </xdr:nvSpPr>
      <xdr:spPr bwMode="auto">
        <a:xfrm>
          <a:off x="3556000" y="311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89866</xdr:rowOff>
    </xdr:from>
    <xdr:ext cx="762000" cy="259045"/>
    <xdr:sp macro="" textlink="">
      <xdr:nvSpPr>
        <xdr:cNvPr id="78" name="テキスト ボックス 77"/>
        <xdr:cNvSpPr txBox="1"/>
      </xdr:nvSpPr>
      <xdr:spPr>
        <a:xfrm>
          <a:off x="3225800" y="288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15789</xdr:rowOff>
    </xdr:from>
    <xdr:to>
      <xdr:col>15</xdr:col>
      <xdr:colOff>101600</xdr:colOff>
      <xdr:row>18</xdr:row>
      <xdr:rowOff>117389</xdr:rowOff>
    </xdr:to>
    <xdr:sp macro="" textlink="">
      <xdr:nvSpPr>
        <xdr:cNvPr id="79" name="楕円 78"/>
        <xdr:cNvSpPr/>
      </xdr:nvSpPr>
      <xdr:spPr bwMode="auto">
        <a:xfrm>
          <a:off x="2857500" y="314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127566</xdr:rowOff>
    </xdr:from>
    <xdr:ext cx="762000" cy="259045"/>
    <xdr:sp macro="" textlink="">
      <xdr:nvSpPr>
        <xdr:cNvPr id="80" name="テキスト ボックス 79"/>
        <xdr:cNvSpPr txBox="1"/>
      </xdr:nvSpPr>
      <xdr:spPr>
        <a:xfrm>
          <a:off x="2527300" y="29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165748</xdr:rowOff>
    </xdr:from>
    <xdr:to>
      <xdr:col>29</xdr:col>
      <xdr:colOff>127000</xdr:colOff>
      <xdr:row>35</xdr:row>
      <xdr:rowOff>272080</xdr:rowOff>
    </xdr:to>
    <xdr:cxnSp macro="">
      <xdr:nvCxnSpPr>
        <xdr:cNvPr id="115" name="直線コネクタ 114"/>
        <xdr:cNvCxnSpPr/>
      </xdr:nvCxnSpPr>
      <xdr:spPr bwMode="auto">
        <a:xfrm flipV="1">
          <a:off x="5003800" y="6776098"/>
          <a:ext cx="647700" cy="10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272080</xdr:rowOff>
    </xdr:from>
    <xdr:to>
      <xdr:col>26</xdr:col>
      <xdr:colOff>50800</xdr:colOff>
      <xdr:row>35</xdr:row>
      <xdr:rowOff>280358</xdr:rowOff>
    </xdr:to>
    <xdr:cxnSp macro="">
      <xdr:nvCxnSpPr>
        <xdr:cNvPr id="118" name="直線コネクタ 117"/>
        <xdr:cNvCxnSpPr/>
      </xdr:nvCxnSpPr>
      <xdr:spPr bwMode="auto">
        <a:xfrm flipV="1">
          <a:off x="4305300" y="6882430"/>
          <a:ext cx="698500" cy="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280358</xdr:rowOff>
    </xdr:from>
    <xdr:to>
      <xdr:col>22</xdr:col>
      <xdr:colOff>114300</xdr:colOff>
      <xdr:row>35</xdr:row>
      <xdr:rowOff>283134</xdr:rowOff>
    </xdr:to>
    <xdr:cxnSp macro="">
      <xdr:nvCxnSpPr>
        <xdr:cNvPr id="121" name="直線コネクタ 120"/>
        <xdr:cNvCxnSpPr/>
      </xdr:nvCxnSpPr>
      <xdr:spPr bwMode="auto">
        <a:xfrm flipV="1">
          <a:off x="3606800" y="6890708"/>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283134</xdr:rowOff>
    </xdr:from>
    <xdr:to>
      <xdr:col>18</xdr:col>
      <xdr:colOff>177800</xdr:colOff>
      <xdr:row>36</xdr:row>
      <xdr:rowOff>25420</xdr:rowOff>
    </xdr:to>
    <xdr:cxnSp macro="">
      <xdr:nvCxnSpPr>
        <xdr:cNvPr id="124" name="直線コネクタ 123"/>
        <xdr:cNvCxnSpPr/>
      </xdr:nvCxnSpPr>
      <xdr:spPr bwMode="auto">
        <a:xfrm flipV="1">
          <a:off x="2908300" y="6893484"/>
          <a:ext cx="698500" cy="8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114948</xdr:rowOff>
    </xdr:from>
    <xdr:to>
      <xdr:col>29</xdr:col>
      <xdr:colOff>177800</xdr:colOff>
      <xdr:row>35</xdr:row>
      <xdr:rowOff>216548</xdr:rowOff>
    </xdr:to>
    <xdr:sp macro="" textlink="">
      <xdr:nvSpPr>
        <xdr:cNvPr id="134" name="楕円 133"/>
        <xdr:cNvSpPr/>
      </xdr:nvSpPr>
      <xdr:spPr bwMode="auto">
        <a:xfrm>
          <a:off x="5600700" y="672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302925</xdr:rowOff>
    </xdr:from>
    <xdr:ext cx="762000" cy="259045"/>
    <xdr:sp macro="" textlink="">
      <xdr:nvSpPr>
        <xdr:cNvPr id="135" name="人口1人当たり決算額の推移該当値テキスト445"/>
        <xdr:cNvSpPr txBox="1"/>
      </xdr:nvSpPr>
      <xdr:spPr>
        <a:xfrm>
          <a:off x="5740400" y="657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221280</xdr:rowOff>
    </xdr:from>
    <xdr:to>
      <xdr:col>26</xdr:col>
      <xdr:colOff>101600</xdr:colOff>
      <xdr:row>35</xdr:row>
      <xdr:rowOff>322880</xdr:rowOff>
    </xdr:to>
    <xdr:sp macro="" textlink="">
      <xdr:nvSpPr>
        <xdr:cNvPr id="136" name="楕円 135"/>
        <xdr:cNvSpPr/>
      </xdr:nvSpPr>
      <xdr:spPr bwMode="auto">
        <a:xfrm>
          <a:off x="4953000" y="683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333057</xdr:rowOff>
    </xdr:from>
    <xdr:ext cx="736600" cy="259045"/>
    <xdr:sp macro="" textlink="">
      <xdr:nvSpPr>
        <xdr:cNvPr id="137" name="テキスト ボックス 136"/>
        <xdr:cNvSpPr txBox="1"/>
      </xdr:nvSpPr>
      <xdr:spPr>
        <a:xfrm>
          <a:off x="4622800" y="660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229558</xdr:rowOff>
    </xdr:from>
    <xdr:to>
      <xdr:col>22</xdr:col>
      <xdr:colOff>165100</xdr:colOff>
      <xdr:row>35</xdr:row>
      <xdr:rowOff>331158</xdr:rowOff>
    </xdr:to>
    <xdr:sp macro="" textlink="">
      <xdr:nvSpPr>
        <xdr:cNvPr id="138" name="楕円 137"/>
        <xdr:cNvSpPr/>
      </xdr:nvSpPr>
      <xdr:spPr bwMode="auto">
        <a:xfrm>
          <a:off x="4254500" y="68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341335</xdr:rowOff>
    </xdr:from>
    <xdr:ext cx="762000" cy="259045"/>
    <xdr:sp macro="" textlink="">
      <xdr:nvSpPr>
        <xdr:cNvPr id="139" name="テキスト ボックス 138"/>
        <xdr:cNvSpPr txBox="1"/>
      </xdr:nvSpPr>
      <xdr:spPr>
        <a:xfrm>
          <a:off x="3924300" y="66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232334</xdr:rowOff>
    </xdr:from>
    <xdr:to>
      <xdr:col>19</xdr:col>
      <xdr:colOff>38100</xdr:colOff>
      <xdr:row>35</xdr:row>
      <xdr:rowOff>333934</xdr:rowOff>
    </xdr:to>
    <xdr:sp macro="" textlink="">
      <xdr:nvSpPr>
        <xdr:cNvPr id="140" name="楕円 139"/>
        <xdr:cNvSpPr/>
      </xdr:nvSpPr>
      <xdr:spPr bwMode="auto">
        <a:xfrm>
          <a:off x="3556000" y="684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xdr:rowOff>
    </xdr:from>
    <xdr:ext cx="762000" cy="259045"/>
    <xdr:sp macro="" textlink="">
      <xdr:nvSpPr>
        <xdr:cNvPr id="141" name="テキスト ボックス 140"/>
        <xdr:cNvSpPr txBox="1"/>
      </xdr:nvSpPr>
      <xdr:spPr>
        <a:xfrm>
          <a:off x="3225800" y="661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317520</xdr:rowOff>
    </xdr:from>
    <xdr:to>
      <xdr:col>15</xdr:col>
      <xdr:colOff>101600</xdr:colOff>
      <xdr:row>36</xdr:row>
      <xdr:rowOff>76220</xdr:rowOff>
    </xdr:to>
    <xdr:sp macro="" textlink="">
      <xdr:nvSpPr>
        <xdr:cNvPr id="142" name="楕円 141"/>
        <xdr:cNvSpPr/>
      </xdr:nvSpPr>
      <xdr:spPr bwMode="auto">
        <a:xfrm>
          <a:off x="2857500" y="692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60997</xdr:rowOff>
    </xdr:from>
    <xdr:ext cx="762000" cy="259045"/>
    <xdr:sp macro="" textlink="">
      <xdr:nvSpPr>
        <xdr:cNvPr id="143" name="テキスト ボックス 142"/>
        <xdr:cNvSpPr txBox="1"/>
      </xdr:nvSpPr>
      <xdr:spPr>
        <a:xfrm>
          <a:off x="2527300" y="70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113013</xdr:rowOff>
    </xdr:from>
    <xdr:to>
      <xdr:col>24</xdr:col>
      <xdr:colOff>63500</xdr:colOff>
      <xdr:row>35</xdr:row>
      <xdr:rowOff>145762</xdr:rowOff>
    </xdr:to>
    <xdr:cxnSp macro="">
      <xdr:nvCxnSpPr>
        <xdr:cNvPr id="58" name="直線コネクタ 57"/>
        <xdr:cNvCxnSpPr/>
      </xdr:nvCxnSpPr>
      <xdr:spPr>
        <a:xfrm flipV="1">
          <a:off x="3797300" y="6113763"/>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145762</xdr:rowOff>
    </xdr:from>
    <xdr:to>
      <xdr:col>19</xdr:col>
      <xdr:colOff>177800</xdr:colOff>
      <xdr:row>36</xdr:row>
      <xdr:rowOff>120397</xdr:rowOff>
    </xdr:to>
    <xdr:cxnSp macro="">
      <xdr:nvCxnSpPr>
        <xdr:cNvPr id="61" name="直線コネクタ 60"/>
        <xdr:cNvCxnSpPr/>
      </xdr:nvCxnSpPr>
      <xdr:spPr>
        <a:xfrm flipV="1">
          <a:off x="2908300" y="6146512"/>
          <a:ext cx="8890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109241</xdr:rowOff>
    </xdr:from>
    <xdr:to>
      <xdr:col>15</xdr:col>
      <xdr:colOff>50800</xdr:colOff>
      <xdr:row>36</xdr:row>
      <xdr:rowOff>120397</xdr:rowOff>
    </xdr:to>
    <xdr:cxnSp macro="">
      <xdr:nvCxnSpPr>
        <xdr:cNvPr id="64" name="直線コネクタ 63"/>
        <xdr:cNvCxnSpPr/>
      </xdr:nvCxnSpPr>
      <xdr:spPr>
        <a:xfrm>
          <a:off x="2019300" y="628144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109241</xdr:rowOff>
    </xdr:from>
    <xdr:to>
      <xdr:col>10</xdr:col>
      <xdr:colOff>114300</xdr:colOff>
      <xdr:row>36</xdr:row>
      <xdr:rowOff>123835</xdr:rowOff>
    </xdr:to>
    <xdr:cxnSp macro="">
      <xdr:nvCxnSpPr>
        <xdr:cNvPr id="67" name="直線コネクタ 66"/>
        <xdr:cNvCxnSpPr/>
      </xdr:nvCxnSpPr>
      <xdr:spPr>
        <a:xfrm flipV="1">
          <a:off x="1130300" y="6281441"/>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62213</xdr:rowOff>
    </xdr:from>
    <xdr:to>
      <xdr:col>24</xdr:col>
      <xdr:colOff>114300</xdr:colOff>
      <xdr:row>35</xdr:row>
      <xdr:rowOff>163813</xdr:rowOff>
    </xdr:to>
    <xdr:sp macro="" textlink="">
      <xdr:nvSpPr>
        <xdr:cNvPr id="77" name="楕円 76"/>
        <xdr:cNvSpPr/>
      </xdr:nvSpPr>
      <xdr:spPr>
        <a:xfrm>
          <a:off x="4584700" y="6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85090</xdr:rowOff>
    </xdr:from>
    <xdr:ext cx="599010" cy="259045"/>
    <xdr:sp macro="" textlink="">
      <xdr:nvSpPr>
        <xdr:cNvPr id="78" name="人件費該当値テキスト"/>
        <xdr:cNvSpPr txBox="1"/>
      </xdr:nvSpPr>
      <xdr:spPr>
        <a:xfrm>
          <a:off x="4686300" y="59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94962</xdr:rowOff>
    </xdr:from>
    <xdr:to>
      <xdr:col>20</xdr:col>
      <xdr:colOff>38100</xdr:colOff>
      <xdr:row>36</xdr:row>
      <xdr:rowOff>25112</xdr:rowOff>
    </xdr:to>
    <xdr:sp macro="" textlink="">
      <xdr:nvSpPr>
        <xdr:cNvPr id="79" name="楕円 78"/>
        <xdr:cNvSpPr/>
      </xdr:nvSpPr>
      <xdr:spPr>
        <a:xfrm>
          <a:off x="37465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41639</xdr:rowOff>
    </xdr:from>
    <xdr:ext cx="599010" cy="259045"/>
    <xdr:sp macro="" textlink="">
      <xdr:nvSpPr>
        <xdr:cNvPr id="80" name="テキスト ボックス 79"/>
        <xdr:cNvSpPr txBox="1"/>
      </xdr:nvSpPr>
      <xdr:spPr>
        <a:xfrm>
          <a:off x="3497795" y="58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69597</xdr:rowOff>
    </xdr:from>
    <xdr:to>
      <xdr:col>15</xdr:col>
      <xdr:colOff>101600</xdr:colOff>
      <xdr:row>36</xdr:row>
      <xdr:rowOff>171197</xdr:rowOff>
    </xdr:to>
    <xdr:sp macro="" textlink="">
      <xdr:nvSpPr>
        <xdr:cNvPr id="81" name="楕円 80"/>
        <xdr:cNvSpPr/>
      </xdr:nvSpPr>
      <xdr:spPr>
        <a:xfrm>
          <a:off x="2857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162324</xdr:rowOff>
    </xdr:from>
    <xdr:ext cx="534377" cy="259045"/>
    <xdr:sp macro="" textlink="">
      <xdr:nvSpPr>
        <xdr:cNvPr id="82" name="テキスト ボックス 81"/>
        <xdr:cNvSpPr txBox="1"/>
      </xdr:nvSpPr>
      <xdr:spPr>
        <a:xfrm>
          <a:off x="2641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58441</xdr:rowOff>
    </xdr:from>
    <xdr:to>
      <xdr:col>10</xdr:col>
      <xdr:colOff>165100</xdr:colOff>
      <xdr:row>36</xdr:row>
      <xdr:rowOff>160041</xdr:rowOff>
    </xdr:to>
    <xdr:sp macro="" textlink="">
      <xdr:nvSpPr>
        <xdr:cNvPr id="83" name="楕円 82"/>
        <xdr:cNvSpPr/>
      </xdr:nvSpPr>
      <xdr:spPr>
        <a:xfrm>
          <a:off x="1968500" y="62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151168</xdr:rowOff>
    </xdr:from>
    <xdr:ext cx="534377" cy="259045"/>
    <xdr:sp macro="" textlink="">
      <xdr:nvSpPr>
        <xdr:cNvPr id="84" name="テキスト ボックス 83"/>
        <xdr:cNvSpPr txBox="1"/>
      </xdr:nvSpPr>
      <xdr:spPr>
        <a:xfrm>
          <a:off x="1752111" y="63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73035</xdr:rowOff>
    </xdr:from>
    <xdr:to>
      <xdr:col>6</xdr:col>
      <xdr:colOff>38100</xdr:colOff>
      <xdr:row>37</xdr:row>
      <xdr:rowOff>3185</xdr:rowOff>
    </xdr:to>
    <xdr:sp macro="" textlink="">
      <xdr:nvSpPr>
        <xdr:cNvPr id="85" name="楕円 84"/>
        <xdr:cNvSpPr/>
      </xdr:nvSpPr>
      <xdr:spPr>
        <a:xfrm>
          <a:off x="1079500" y="62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165762</xdr:rowOff>
    </xdr:from>
    <xdr:ext cx="534377" cy="259045"/>
    <xdr:sp macro="" textlink="">
      <xdr:nvSpPr>
        <xdr:cNvPr id="86" name="テキスト ボックス 85"/>
        <xdr:cNvSpPr txBox="1"/>
      </xdr:nvSpPr>
      <xdr:spPr>
        <a:xfrm>
          <a:off x="863111" y="63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156007</xdr:rowOff>
    </xdr:from>
    <xdr:to>
      <xdr:col>24</xdr:col>
      <xdr:colOff>63500</xdr:colOff>
      <xdr:row>57</xdr:row>
      <xdr:rowOff>128880</xdr:rowOff>
    </xdr:to>
    <xdr:cxnSp macro="">
      <xdr:nvCxnSpPr>
        <xdr:cNvPr id="116" name="直線コネクタ 115"/>
        <xdr:cNvCxnSpPr/>
      </xdr:nvCxnSpPr>
      <xdr:spPr>
        <a:xfrm flipV="1">
          <a:off x="3797300" y="9757207"/>
          <a:ext cx="8382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165959</xdr:rowOff>
    </xdr:from>
    <xdr:to>
      <xdr:col>19</xdr:col>
      <xdr:colOff>177800</xdr:colOff>
      <xdr:row>57</xdr:row>
      <xdr:rowOff>128880</xdr:rowOff>
    </xdr:to>
    <xdr:cxnSp macro="">
      <xdr:nvCxnSpPr>
        <xdr:cNvPr id="119" name="直線コネクタ 118"/>
        <xdr:cNvCxnSpPr/>
      </xdr:nvCxnSpPr>
      <xdr:spPr>
        <a:xfrm>
          <a:off x="2908300" y="9767159"/>
          <a:ext cx="8890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165959</xdr:rowOff>
    </xdr:from>
    <xdr:to>
      <xdr:col>15</xdr:col>
      <xdr:colOff>50800</xdr:colOff>
      <xdr:row>57</xdr:row>
      <xdr:rowOff>98940</xdr:rowOff>
    </xdr:to>
    <xdr:cxnSp macro="">
      <xdr:nvCxnSpPr>
        <xdr:cNvPr id="122" name="直線コネクタ 121"/>
        <xdr:cNvCxnSpPr/>
      </xdr:nvCxnSpPr>
      <xdr:spPr>
        <a:xfrm flipV="1">
          <a:off x="2019300" y="9767159"/>
          <a:ext cx="889000" cy="1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98940</xdr:rowOff>
    </xdr:from>
    <xdr:to>
      <xdr:col>10</xdr:col>
      <xdr:colOff>114300</xdr:colOff>
      <xdr:row>57</xdr:row>
      <xdr:rowOff>115750</xdr:rowOff>
    </xdr:to>
    <xdr:cxnSp macro="">
      <xdr:nvCxnSpPr>
        <xdr:cNvPr id="125" name="直線コネクタ 124"/>
        <xdr:cNvCxnSpPr/>
      </xdr:nvCxnSpPr>
      <xdr:spPr>
        <a:xfrm flipV="1">
          <a:off x="1130300" y="9871590"/>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105207</xdr:rowOff>
    </xdr:from>
    <xdr:to>
      <xdr:col>24</xdr:col>
      <xdr:colOff>114300</xdr:colOff>
      <xdr:row>57</xdr:row>
      <xdr:rowOff>35357</xdr:rowOff>
    </xdr:to>
    <xdr:sp macro="" textlink="">
      <xdr:nvSpPr>
        <xdr:cNvPr id="135" name="楕円 134"/>
        <xdr:cNvSpPr/>
      </xdr:nvSpPr>
      <xdr:spPr>
        <a:xfrm>
          <a:off x="4584700" y="97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128084</xdr:rowOff>
    </xdr:from>
    <xdr:ext cx="599010" cy="259045"/>
    <xdr:sp macro="" textlink="">
      <xdr:nvSpPr>
        <xdr:cNvPr id="136" name="物件費該当値テキスト"/>
        <xdr:cNvSpPr txBox="1"/>
      </xdr:nvSpPr>
      <xdr:spPr>
        <a:xfrm>
          <a:off x="4686300" y="955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78080</xdr:rowOff>
    </xdr:from>
    <xdr:to>
      <xdr:col>20</xdr:col>
      <xdr:colOff>38100</xdr:colOff>
      <xdr:row>58</xdr:row>
      <xdr:rowOff>8230</xdr:rowOff>
    </xdr:to>
    <xdr:sp macro="" textlink="">
      <xdr:nvSpPr>
        <xdr:cNvPr id="137" name="楕円 136"/>
        <xdr:cNvSpPr/>
      </xdr:nvSpPr>
      <xdr:spPr>
        <a:xfrm>
          <a:off x="3746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170807</xdr:rowOff>
    </xdr:from>
    <xdr:ext cx="534377" cy="259045"/>
    <xdr:sp macro="" textlink="">
      <xdr:nvSpPr>
        <xdr:cNvPr id="138" name="テキスト ボックス 137"/>
        <xdr:cNvSpPr txBox="1"/>
      </xdr:nvSpPr>
      <xdr:spPr>
        <a:xfrm>
          <a:off x="3530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115159</xdr:rowOff>
    </xdr:from>
    <xdr:to>
      <xdr:col>15</xdr:col>
      <xdr:colOff>101600</xdr:colOff>
      <xdr:row>57</xdr:row>
      <xdr:rowOff>45309</xdr:rowOff>
    </xdr:to>
    <xdr:sp macro="" textlink="">
      <xdr:nvSpPr>
        <xdr:cNvPr id="139" name="楕円 138"/>
        <xdr:cNvSpPr/>
      </xdr:nvSpPr>
      <xdr:spPr>
        <a:xfrm>
          <a:off x="2857500" y="97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61836</xdr:rowOff>
    </xdr:from>
    <xdr:ext cx="599010" cy="259045"/>
    <xdr:sp macro="" textlink="">
      <xdr:nvSpPr>
        <xdr:cNvPr id="140" name="テキスト ボックス 139"/>
        <xdr:cNvSpPr txBox="1"/>
      </xdr:nvSpPr>
      <xdr:spPr>
        <a:xfrm>
          <a:off x="2608795" y="94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48140</xdr:rowOff>
    </xdr:from>
    <xdr:to>
      <xdr:col>10</xdr:col>
      <xdr:colOff>165100</xdr:colOff>
      <xdr:row>57</xdr:row>
      <xdr:rowOff>149740</xdr:rowOff>
    </xdr:to>
    <xdr:sp macro="" textlink="">
      <xdr:nvSpPr>
        <xdr:cNvPr id="141" name="楕円 140"/>
        <xdr:cNvSpPr/>
      </xdr:nvSpPr>
      <xdr:spPr>
        <a:xfrm>
          <a:off x="1968500" y="98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140867</xdr:rowOff>
    </xdr:from>
    <xdr:ext cx="534377" cy="259045"/>
    <xdr:sp macro="" textlink="">
      <xdr:nvSpPr>
        <xdr:cNvPr id="142" name="テキスト ボックス 141"/>
        <xdr:cNvSpPr txBox="1"/>
      </xdr:nvSpPr>
      <xdr:spPr>
        <a:xfrm>
          <a:off x="1752111" y="99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64950</xdr:rowOff>
    </xdr:from>
    <xdr:to>
      <xdr:col>6</xdr:col>
      <xdr:colOff>38100</xdr:colOff>
      <xdr:row>57</xdr:row>
      <xdr:rowOff>166550</xdr:rowOff>
    </xdr:to>
    <xdr:sp macro="" textlink="">
      <xdr:nvSpPr>
        <xdr:cNvPr id="143" name="楕円 142"/>
        <xdr:cNvSpPr/>
      </xdr:nvSpPr>
      <xdr:spPr>
        <a:xfrm>
          <a:off x="1079500" y="98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157677</xdr:rowOff>
    </xdr:from>
    <xdr:ext cx="534377" cy="259045"/>
    <xdr:sp macro="" textlink="">
      <xdr:nvSpPr>
        <xdr:cNvPr id="144" name="テキスト ボックス 143"/>
        <xdr:cNvSpPr txBox="1"/>
      </xdr:nvSpPr>
      <xdr:spPr>
        <a:xfrm>
          <a:off x="863111" y="99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154711</xdr:rowOff>
    </xdr:from>
    <xdr:to>
      <xdr:col>24</xdr:col>
      <xdr:colOff>63500</xdr:colOff>
      <xdr:row>77</xdr:row>
      <xdr:rowOff>160426</xdr:rowOff>
    </xdr:to>
    <xdr:cxnSp macro="">
      <xdr:nvCxnSpPr>
        <xdr:cNvPr id="173" name="直線コネクタ 172"/>
        <xdr:cNvCxnSpPr/>
      </xdr:nvCxnSpPr>
      <xdr:spPr>
        <a:xfrm>
          <a:off x="3797300" y="13184911"/>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154711</xdr:rowOff>
    </xdr:from>
    <xdr:to>
      <xdr:col>19</xdr:col>
      <xdr:colOff>177800</xdr:colOff>
      <xdr:row>77</xdr:row>
      <xdr:rowOff>12979</xdr:rowOff>
    </xdr:to>
    <xdr:cxnSp macro="">
      <xdr:nvCxnSpPr>
        <xdr:cNvPr id="176" name="直線コネクタ 175"/>
        <xdr:cNvCxnSpPr/>
      </xdr:nvCxnSpPr>
      <xdr:spPr>
        <a:xfrm flipV="1">
          <a:off x="2908300" y="1318491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12979</xdr:rowOff>
    </xdr:from>
    <xdr:to>
      <xdr:col>15</xdr:col>
      <xdr:colOff>50800</xdr:colOff>
      <xdr:row>77</xdr:row>
      <xdr:rowOff>92151</xdr:rowOff>
    </xdr:to>
    <xdr:cxnSp macro="">
      <xdr:nvCxnSpPr>
        <xdr:cNvPr id="179" name="直線コネクタ 178"/>
        <xdr:cNvCxnSpPr/>
      </xdr:nvCxnSpPr>
      <xdr:spPr>
        <a:xfrm flipV="1">
          <a:off x="2019300" y="1321462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92151</xdr:rowOff>
    </xdr:from>
    <xdr:to>
      <xdr:col>10</xdr:col>
      <xdr:colOff>114300</xdr:colOff>
      <xdr:row>77</xdr:row>
      <xdr:rowOff>138215</xdr:rowOff>
    </xdr:to>
    <xdr:cxnSp macro="">
      <xdr:nvCxnSpPr>
        <xdr:cNvPr id="182" name="直線コネクタ 181"/>
        <xdr:cNvCxnSpPr/>
      </xdr:nvCxnSpPr>
      <xdr:spPr>
        <a:xfrm flipV="1">
          <a:off x="1130300" y="13293801"/>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109626</xdr:rowOff>
    </xdr:from>
    <xdr:to>
      <xdr:col>24</xdr:col>
      <xdr:colOff>114300</xdr:colOff>
      <xdr:row>78</xdr:row>
      <xdr:rowOff>39776</xdr:rowOff>
    </xdr:to>
    <xdr:sp macro="" textlink="">
      <xdr:nvSpPr>
        <xdr:cNvPr id="192" name="楕円 191"/>
        <xdr:cNvSpPr/>
      </xdr:nvSpPr>
      <xdr:spPr>
        <a:xfrm>
          <a:off x="45847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88053</xdr:rowOff>
    </xdr:from>
    <xdr:ext cx="469744" cy="259045"/>
    <xdr:sp macro="" textlink="">
      <xdr:nvSpPr>
        <xdr:cNvPr id="193" name="維持補修費該当値テキスト"/>
        <xdr:cNvSpPr txBox="1"/>
      </xdr:nvSpPr>
      <xdr:spPr>
        <a:xfrm>
          <a:off x="4686300"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103911</xdr:rowOff>
    </xdr:from>
    <xdr:to>
      <xdr:col>20</xdr:col>
      <xdr:colOff>38100</xdr:colOff>
      <xdr:row>77</xdr:row>
      <xdr:rowOff>34061</xdr:rowOff>
    </xdr:to>
    <xdr:sp macro="" textlink="">
      <xdr:nvSpPr>
        <xdr:cNvPr id="194" name="楕円 193"/>
        <xdr:cNvSpPr/>
      </xdr:nvSpPr>
      <xdr:spPr>
        <a:xfrm>
          <a:off x="37465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50588</xdr:rowOff>
    </xdr:from>
    <xdr:ext cx="534377" cy="259045"/>
    <xdr:sp macro="" textlink="">
      <xdr:nvSpPr>
        <xdr:cNvPr id="195" name="テキスト ボックス 194"/>
        <xdr:cNvSpPr txBox="1"/>
      </xdr:nvSpPr>
      <xdr:spPr>
        <a:xfrm>
          <a:off x="3530111" y="129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133629</xdr:rowOff>
    </xdr:from>
    <xdr:to>
      <xdr:col>15</xdr:col>
      <xdr:colOff>101600</xdr:colOff>
      <xdr:row>77</xdr:row>
      <xdr:rowOff>63779</xdr:rowOff>
    </xdr:to>
    <xdr:sp macro="" textlink="">
      <xdr:nvSpPr>
        <xdr:cNvPr id="196" name="楕円 195"/>
        <xdr:cNvSpPr/>
      </xdr:nvSpPr>
      <xdr:spPr>
        <a:xfrm>
          <a:off x="2857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80306</xdr:rowOff>
    </xdr:from>
    <xdr:ext cx="469744" cy="259045"/>
    <xdr:sp macro="" textlink="">
      <xdr:nvSpPr>
        <xdr:cNvPr id="197" name="テキスト ボックス 196"/>
        <xdr:cNvSpPr txBox="1"/>
      </xdr:nvSpPr>
      <xdr:spPr>
        <a:xfrm>
          <a:off x="2673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41351</xdr:rowOff>
    </xdr:from>
    <xdr:to>
      <xdr:col>10</xdr:col>
      <xdr:colOff>165100</xdr:colOff>
      <xdr:row>77</xdr:row>
      <xdr:rowOff>142951</xdr:rowOff>
    </xdr:to>
    <xdr:sp macro="" textlink="">
      <xdr:nvSpPr>
        <xdr:cNvPr id="198" name="楕円 197"/>
        <xdr:cNvSpPr/>
      </xdr:nvSpPr>
      <xdr:spPr>
        <a:xfrm>
          <a:off x="1968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159478</xdr:rowOff>
    </xdr:from>
    <xdr:ext cx="469744" cy="259045"/>
    <xdr:sp macro="" textlink="">
      <xdr:nvSpPr>
        <xdr:cNvPr id="199" name="テキスト ボックス 198"/>
        <xdr:cNvSpPr txBox="1"/>
      </xdr:nvSpPr>
      <xdr:spPr>
        <a:xfrm>
          <a:off x="1784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87415</xdr:rowOff>
    </xdr:from>
    <xdr:to>
      <xdr:col>6</xdr:col>
      <xdr:colOff>38100</xdr:colOff>
      <xdr:row>78</xdr:row>
      <xdr:rowOff>17565</xdr:rowOff>
    </xdr:to>
    <xdr:sp macro="" textlink="">
      <xdr:nvSpPr>
        <xdr:cNvPr id="200" name="楕円 199"/>
        <xdr:cNvSpPr/>
      </xdr:nvSpPr>
      <xdr:spPr>
        <a:xfrm>
          <a:off x="1079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34092</xdr:rowOff>
    </xdr:from>
    <xdr:ext cx="469744" cy="259045"/>
    <xdr:sp macro="" textlink="">
      <xdr:nvSpPr>
        <xdr:cNvPr id="201" name="テキスト ボックス 200"/>
        <xdr:cNvSpPr txBox="1"/>
      </xdr:nvSpPr>
      <xdr:spPr>
        <a:xfrm>
          <a:off x="895428"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99924</xdr:rowOff>
    </xdr:from>
    <xdr:to>
      <xdr:col>24</xdr:col>
      <xdr:colOff>63500</xdr:colOff>
      <xdr:row>97</xdr:row>
      <xdr:rowOff>167447</xdr:rowOff>
    </xdr:to>
    <xdr:cxnSp macro="">
      <xdr:nvCxnSpPr>
        <xdr:cNvPr id="233" name="直線コネクタ 232"/>
        <xdr:cNvCxnSpPr/>
      </xdr:nvCxnSpPr>
      <xdr:spPr>
        <a:xfrm flipV="1">
          <a:off x="3797300" y="16559124"/>
          <a:ext cx="838200" cy="2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151750</xdr:rowOff>
    </xdr:from>
    <xdr:to>
      <xdr:col>19</xdr:col>
      <xdr:colOff>177800</xdr:colOff>
      <xdr:row>97</xdr:row>
      <xdr:rowOff>167447</xdr:rowOff>
    </xdr:to>
    <xdr:cxnSp macro="">
      <xdr:nvCxnSpPr>
        <xdr:cNvPr id="236" name="直線コネクタ 235"/>
        <xdr:cNvCxnSpPr/>
      </xdr:nvCxnSpPr>
      <xdr:spPr>
        <a:xfrm>
          <a:off x="2908300" y="167824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151750</xdr:rowOff>
    </xdr:from>
    <xdr:to>
      <xdr:col>15</xdr:col>
      <xdr:colOff>50800</xdr:colOff>
      <xdr:row>98</xdr:row>
      <xdr:rowOff>18771</xdr:rowOff>
    </xdr:to>
    <xdr:cxnSp macro="">
      <xdr:nvCxnSpPr>
        <xdr:cNvPr id="239" name="直線コネクタ 238"/>
        <xdr:cNvCxnSpPr/>
      </xdr:nvCxnSpPr>
      <xdr:spPr>
        <a:xfrm flipV="1">
          <a:off x="2019300" y="16782400"/>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163671</xdr:rowOff>
    </xdr:from>
    <xdr:to>
      <xdr:col>10</xdr:col>
      <xdr:colOff>114300</xdr:colOff>
      <xdr:row>98</xdr:row>
      <xdr:rowOff>18771</xdr:rowOff>
    </xdr:to>
    <xdr:cxnSp macro="">
      <xdr:nvCxnSpPr>
        <xdr:cNvPr id="242" name="直線コネクタ 241"/>
        <xdr:cNvCxnSpPr/>
      </xdr:nvCxnSpPr>
      <xdr:spPr>
        <a:xfrm>
          <a:off x="1130300" y="16794321"/>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49124</xdr:rowOff>
    </xdr:from>
    <xdr:to>
      <xdr:col>24</xdr:col>
      <xdr:colOff>114300</xdr:colOff>
      <xdr:row>96</xdr:row>
      <xdr:rowOff>150724</xdr:rowOff>
    </xdr:to>
    <xdr:sp macro="" textlink="">
      <xdr:nvSpPr>
        <xdr:cNvPr id="252" name="楕円 251"/>
        <xdr:cNvSpPr/>
      </xdr:nvSpPr>
      <xdr:spPr>
        <a:xfrm>
          <a:off x="45847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27551</xdr:rowOff>
    </xdr:from>
    <xdr:ext cx="534377" cy="259045"/>
    <xdr:sp macro="" textlink="">
      <xdr:nvSpPr>
        <xdr:cNvPr id="253" name="扶助費該当値テキスト"/>
        <xdr:cNvSpPr txBox="1"/>
      </xdr:nvSpPr>
      <xdr:spPr>
        <a:xfrm>
          <a:off x="4686300" y="164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116647</xdr:rowOff>
    </xdr:from>
    <xdr:to>
      <xdr:col>20</xdr:col>
      <xdr:colOff>38100</xdr:colOff>
      <xdr:row>98</xdr:row>
      <xdr:rowOff>46797</xdr:rowOff>
    </xdr:to>
    <xdr:sp macro="" textlink="">
      <xdr:nvSpPr>
        <xdr:cNvPr id="254" name="楕円 253"/>
        <xdr:cNvSpPr/>
      </xdr:nvSpPr>
      <xdr:spPr>
        <a:xfrm>
          <a:off x="3746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37924</xdr:rowOff>
    </xdr:from>
    <xdr:ext cx="534377" cy="259045"/>
    <xdr:sp macro="" textlink="">
      <xdr:nvSpPr>
        <xdr:cNvPr id="255" name="テキスト ボックス 254"/>
        <xdr:cNvSpPr txBox="1"/>
      </xdr:nvSpPr>
      <xdr:spPr>
        <a:xfrm>
          <a:off x="3530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100950</xdr:rowOff>
    </xdr:from>
    <xdr:to>
      <xdr:col>15</xdr:col>
      <xdr:colOff>101600</xdr:colOff>
      <xdr:row>98</xdr:row>
      <xdr:rowOff>31100</xdr:rowOff>
    </xdr:to>
    <xdr:sp macro="" textlink="">
      <xdr:nvSpPr>
        <xdr:cNvPr id="256" name="楕円 255"/>
        <xdr:cNvSpPr/>
      </xdr:nvSpPr>
      <xdr:spPr>
        <a:xfrm>
          <a:off x="2857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22227</xdr:rowOff>
    </xdr:from>
    <xdr:ext cx="534377" cy="259045"/>
    <xdr:sp macro="" textlink="">
      <xdr:nvSpPr>
        <xdr:cNvPr id="257" name="テキスト ボックス 256"/>
        <xdr:cNvSpPr txBox="1"/>
      </xdr:nvSpPr>
      <xdr:spPr>
        <a:xfrm>
          <a:off x="2641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139421</xdr:rowOff>
    </xdr:from>
    <xdr:to>
      <xdr:col>10</xdr:col>
      <xdr:colOff>165100</xdr:colOff>
      <xdr:row>98</xdr:row>
      <xdr:rowOff>69571</xdr:rowOff>
    </xdr:to>
    <xdr:sp macro="" textlink="">
      <xdr:nvSpPr>
        <xdr:cNvPr id="258" name="楕円 257"/>
        <xdr:cNvSpPr/>
      </xdr:nvSpPr>
      <xdr:spPr>
        <a:xfrm>
          <a:off x="1968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60698</xdr:rowOff>
    </xdr:from>
    <xdr:ext cx="534377" cy="259045"/>
    <xdr:sp macro="" textlink="">
      <xdr:nvSpPr>
        <xdr:cNvPr id="259" name="テキスト ボックス 258"/>
        <xdr:cNvSpPr txBox="1"/>
      </xdr:nvSpPr>
      <xdr:spPr>
        <a:xfrm>
          <a:off x="1752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112871</xdr:rowOff>
    </xdr:from>
    <xdr:to>
      <xdr:col>6</xdr:col>
      <xdr:colOff>38100</xdr:colOff>
      <xdr:row>98</xdr:row>
      <xdr:rowOff>43021</xdr:rowOff>
    </xdr:to>
    <xdr:sp macro="" textlink="">
      <xdr:nvSpPr>
        <xdr:cNvPr id="260" name="楕円 259"/>
        <xdr:cNvSpPr/>
      </xdr:nvSpPr>
      <xdr:spPr>
        <a:xfrm>
          <a:off x="1079500" y="167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34148</xdr:rowOff>
    </xdr:from>
    <xdr:ext cx="534377" cy="259045"/>
    <xdr:sp macro="" textlink="">
      <xdr:nvSpPr>
        <xdr:cNvPr id="261" name="テキスト ボックス 260"/>
        <xdr:cNvSpPr txBox="1"/>
      </xdr:nvSpPr>
      <xdr:spPr>
        <a:xfrm>
          <a:off x="863111" y="1683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27882</xdr:rowOff>
    </xdr:from>
    <xdr:to>
      <xdr:col>55</xdr:col>
      <xdr:colOff>0</xdr:colOff>
      <xdr:row>35</xdr:row>
      <xdr:rowOff>126574</xdr:rowOff>
    </xdr:to>
    <xdr:cxnSp macro="">
      <xdr:nvCxnSpPr>
        <xdr:cNvPr id="288" name="直線コネクタ 287"/>
        <xdr:cNvCxnSpPr/>
      </xdr:nvCxnSpPr>
      <xdr:spPr>
        <a:xfrm>
          <a:off x="9639300" y="5685732"/>
          <a:ext cx="838200" cy="4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27882</xdr:rowOff>
    </xdr:from>
    <xdr:to>
      <xdr:col>50</xdr:col>
      <xdr:colOff>114300</xdr:colOff>
      <xdr:row>36</xdr:row>
      <xdr:rowOff>47739</xdr:rowOff>
    </xdr:to>
    <xdr:cxnSp macro="">
      <xdr:nvCxnSpPr>
        <xdr:cNvPr id="291" name="直線コネクタ 290"/>
        <xdr:cNvCxnSpPr/>
      </xdr:nvCxnSpPr>
      <xdr:spPr>
        <a:xfrm flipV="1">
          <a:off x="8750300" y="5685732"/>
          <a:ext cx="8890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22922</xdr:rowOff>
    </xdr:from>
    <xdr:to>
      <xdr:col>45</xdr:col>
      <xdr:colOff>177800</xdr:colOff>
      <xdr:row>36</xdr:row>
      <xdr:rowOff>47739</xdr:rowOff>
    </xdr:to>
    <xdr:cxnSp macro="">
      <xdr:nvCxnSpPr>
        <xdr:cNvPr id="294" name="直線コネクタ 293"/>
        <xdr:cNvCxnSpPr/>
      </xdr:nvCxnSpPr>
      <xdr:spPr>
        <a:xfrm>
          <a:off x="7861300" y="6195122"/>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22922</xdr:rowOff>
    </xdr:from>
    <xdr:to>
      <xdr:col>41</xdr:col>
      <xdr:colOff>50800</xdr:colOff>
      <xdr:row>36</xdr:row>
      <xdr:rowOff>101848</xdr:rowOff>
    </xdr:to>
    <xdr:cxnSp macro="">
      <xdr:nvCxnSpPr>
        <xdr:cNvPr id="297" name="直線コネクタ 296"/>
        <xdr:cNvCxnSpPr/>
      </xdr:nvCxnSpPr>
      <xdr:spPr>
        <a:xfrm flipV="1">
          <a:off x="6972300" y="6195122"/>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75774</xdr:rowOff>
    </xdr:from>
    <xdr:to>
      <xdr:col>55</xdr:col>
      <xdr:colOff>50800</xdr:colOff>
      <xdr:row>36</xdr:row>
      <xdr:rowOff>5924</xdr:rowOff>
    </xdr:to>
    <xdr:sp macro="" textlink="">
      <xdr:nvSpPr>
        <xdr:cNvPr id="307" name="楕円 306"/>
        <xdr:cNvSpPr/>
      </xdr:nvSpPr>
      <xdr:spPr>
        <a:xfrm>
          <a:off x="104267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98651</xdr:rowOff>
    </xdr:from>
    <xdr:ext cx="599010" cy="259045"/>
    <xdr:sp macro="" textlink="">
      <xdr:nvSpPr>
        <xdr:cNvPr id="308" name="補助費等該当値テキスト"/>
        <xdr:cNvSpPr txBox="1"/>
      </xdr:nvSpPr>
      <xdr:spPr>
        <a:xfrm>
          <a:off x="10528300" y="592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148532</xdr:rowOff>
    </xdr:from>
    <xdr:to>
      <xdr:col>50</xdr:col>
      <xdr:colOff>165100</xdr:colOff>
      <xdr:row>33</xdr:row>
      <xdr:rowOff>78682</xdr:rowOff>
    </xdr:to>
    <xdr:sp macro="" textlink="">
      <xdr:nvSpPr>
        <xdr:cNvPr id="309" name="楕円 308"/>
        <xdr:cNvSpPr/>
      </xdr:nvSpPr>
      <xdr:spPr>
        <a:xfrm>
          <a:off x="9588500" y="56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95209</xdr:rowOff>
    </xdr:from>
    <xdr:ext cx="599010" cy="259045"/>
    <xdr:sp macro="" textlink="">
      <xdr:nvSpPr>
        <xdr:cNvPr id="310" name="テキスト ボックス 309"/>
        <xdr:cNvSpPr txBox="1"/>
      </xdr:nvSpPr>
      <xdr:spPr>
        <a:xfrm>
          <a:off x="9339795" y="541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168389</xdr:rowOff>
    </xdr:from>
    <xdr:to>
      <xdr:col>46</xdr:col>
      <xdr:colOff>38100</xdr:colOff>
      <xdr:row>36</xdr:row>
      <xdr:rowOff>98539</xdr:rowOff>
    </xdr:to>
    <xdr:sp macro="" textlink="">
      <xdr:nvSpPr>
        <xdr:cNvPr id="311" name="楕円 310"/>
        <xdr:cNvSpPr/>
      </xdr:nvSpPr>
      <xdr:spPr>
        <a:xfrm>
          <a:off x="86995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115066</xdr:rowOff>
    </xdr:from>
    <xdr:ext cx="534377" cy="259045"/>
    <xdr:sp macro="" textlink="">
      <xdr:nvSpPr>
        <xdr:cNvPr id="312" name="テキスト ボックス 311"/>
        <xdr:cNvSpPr txBox="1"/>
      </xdr:nvSpPr>
      <xdr:spPr>
        <a:xfrm>
          <a:off x="8483111" y="59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143572</xdr:rowOff>
    </xdr:from>
    <xdr:to>
      <xdr:col>41</xdr:col>
      <xdr:colOff>101600</xdr:colOff>
      <xdr:row>36</xdr:row>
      <xdr:rowOff>73722</xdr:rowOff>
    </xdr:to>
    <xdr:sp macro="" textlink="">
      <xdr:nvSpPr>
        <xdr:cNvPr id="313" name="楕円 312"/>
        <xdr:cNvSpPr/>
      </xdr:nvSpPr>
      <xdr:spPr>
        <a:xfrm>
          <a:off x="7810500" y="6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90249</xdr:rowOff>
    </xdr:from>
    <xdr:ext cx="599010" cy="259045"/>
    <xdr:sp macro="" textlink="">
      <xdr:nvSpPr>
        <xdr:cNvPr id="314" name="テキスト ボックス 313"/>
        <xdr:cNvSpPr txBox="1"/>
      </xdr:nvSpPr>
      <xdr:spPr>
        <a:xfrm>
          <a:off x="7561795" y="59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51048</xdr:rowOff>
    </xdr:from>
    <xdr:to>
      <xdr:col>36</xdr:col>
      <xdr:colOff>165100</xdr:colOff>
      <xdr:row>36</xdr:row>
      <xdr:rowOff>152648</xdr:rowOff>
    </xdr:to>
    <xdr:sp macro="" textlink="">
      <xdr:nvSpPr>
        <xdr:cNvPr id="315" name="楕円 314"/>
        <xdr:cNvSpPr/>
      </xdr:nvSpPr>
      <xdr:spPr>
        <a:xfrm>
          <a:off x="6921500" y="62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169175</xdr:rowOff>
    </xdr:from>
    <xdr:ext cx="534377" cy="259045"/>
    <xdr:sp macro="" textlink="">
      <xdr:nvSpPr>
        <xdr:cNvPr id="316" name="テキスト ボックス 315"/>
        <xdr:cNvSpPr txBox="1"/>
      </xdr:nvSpPr>
      <xdr:spPr>
        <a:xfrm>
          <a:off x="6705111" y="59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5222</xdr:rowOff>
    </xdr:from>
    <xdr:to>
      <xdr:col>55</xdr:col>
      <xdr:colOff>0</xdr:colOff>
      <xdr:row>55</xdr:row>
      <xdr:rowOff>150281</xdr:rowOff>
    </xdr:to>
    <xdr:cxnSp macro="">
      <xdr:nvCxnSpPr>
        <xdr:cNvPr id="345" name="直線コネクタ 344"/>
        <xdr:cNvCxnSpPr/>
      </xdr:nvCxnSpPr>
      <xdr:spPr>
        <a:xfrm>
          <a:off x="9639300" y="9263522"/>
          <a:ext cx="838200" cy="3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5222</xdr:rowOff>
    </xdr:from>
    <xdr:to>
      <xdr:col>50</xdr:col>
      <xdr:colOff>114300</xdr:colOff>
      <xdr:row>55</xdr:row>
      <xdr:rowOff>66152</xdr:rowOff>
    </xdr:to>
    <xdr:cxnSp macro="">
      <xdr:nvCxnSpPr>
        <xdr:cNvPr id="348" name="直線コネクタ 347"/>
        <xdr:cNvCxnSpPr/>
      </xdr:nvCxnSpPr>
      <xdr:spPr>
        <a:xfrm flipV="1">
          <a:off x="8750300" y="9263522"/>
          <a:ext cx="889000" cy="2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66152</xdr:rowOff>
    </xdr:from>
    <xdr:to>
      <xdr:col>45</xdr:col>
      <xdr:colOff>177800</xdr:colOff>
      <xdr:row>56</xdr:row>
      <xdr:rowOff>110325</xdr:rowOff>
    </xdr:to>
    <xdr:cxnSp macro="">
      <xdr:nvCxnSpPr>
        <xdr:cNvPr id="351" name="直線コネクタ 350"/>
        <xdr:cNvCxnSpPr/>
      </xdr:nvCxnSpPr>
      <xdr:spPr>
        <a:xfrm flipV="1">
          <a:off x="7861300" y="9495902"/>
          <a:ext cx="889000" cy="2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110325</xdr:rowOff>
    </xdr:from>
    <xdr:to>
      <xdr:col>41</xdr:col>
      <xdr:colOff>50800</xdr:colOff>
      <xdr:row>57</xdr:row>
      <xdr:rowOff>35302</xdr:rowOff>
    </xdr:to>
    <xdr:cxnSp macro="">
      <xdr:nvCxnSpPr>
        <xdr:cNvPr id="354" name="直線コネクタ 353"/>
        <xdr:cNvCxnSpPr/>
      </xdr:nvCxnSpPr>
      <xdr:spPr>
        <a:xfrm flipV="1">
          <a:off x="6972300" y="9711525"/>
          <a:ext cx="889000" cy="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99481</xdr:rowOff>
    </xdr:from>
    <xdr:to>
      <xdr:col>55</xdr:col>
      <xdr:colOff>50800</xdr:colOff>
      <xdr:row>56</xdr:row>
      <xdr:rowOff>29631</xdr:rowOff>
    </xdr:to>
    <xdr:sp macro="" textlink="">
      <xdr:nvSpPr>
        <xdr:cNvPr id="364" name="楕円 363"/>
        <xdr:cNvSpPr/>
      </xdr:nvSpPr>
      <xdr:spPr>
        <a:xfrm>
          <a:off x="104267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122358</xdr:rowOff>
    </xdr:from>
    <xdr:ext cx="599010" cy="259045"/>
    <xdr:sp macro="" textlink="">
      <xdr:nvSpPr>
        <xdr:cNvPr id="365" name="普通建設事業費該当値テキスト"/>
        <xdr:cNvSpPr txBox="1"/>
      </xdr:nvSpPr>
      <xdr:spPr>
        <a:xfrm>
          <a:off x="10528300" y="938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125872</xdr:rowOff>
    </xdr:from>
    <xdr:to>
      <xdr:col>50</xdr:col>
      <xdr:colOff>165100</xdr:colOff>
      <xdr:row>54</xdr:row>
      <xdr:rowOff>56022</xdr:rowOff>
    </xdr:to>
    <xdr:sp macro="" textlink="">
      <xdr:nvSpPr>
        <xdr:cNvPr id="366" name="楕円 365"/>
        <xdr:cNvSpPr/>
      </xdr:nvSpPr>
      <xdr:spPr>
        <a:xfrm>
          <a:off x="9588500" y="9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72549</xdr:rowOff>
    </xdr:from>
    <xdr:ext cx="599010" cy="259045"/>
    <xdr:sp macro="" textlink="">
      <xdr:nvSpPr>
        <xdr:cNvPr id="367" name="テキスト ボックス 366"/>
        <xdr:cNvSpPr txBox="1"/>
      </xdr:nvSpPr>
      <xdr:spPr>
        <a:xfrm>
          <a:off x="9339795" y="898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15352</xdr:rowOff>
    </xdr:from>
    <xdr:to>
      <xdr:col>46</xdr:col>
      <xdr:colOff>38100</xdr:colOff>
      <xdr:row>55</xdr:row>
      <xdr:rowOff>116952</xdr:rowOff>
    </xdr:to>
    <xdr:sp macro="" textlink="">
      <xdr:nvSpPr>
        <xdr:cNvPr id="368" name="楕円 367"/>
        <xdr:cNvSpPr/>
      </xdr:nvSpPr>
      <xdr:spPr>
        <a:xfrm>
          <a:off x="8699500" y="9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133479</xdr:rowOff>
    </xdr:from>
    <xdr:ext cx="599010" cy="259045"/>
    <xdr:sp macro="" textlink="">
      <xdr:nvSpPr>
        <xdr:cNvPr id="369" name="テキスト ボックス 368"/>
        <xdr:cNvSpPr txBox="1"/>
      </xdr:nvSpPr>
      <xdr:spPr>
        <a:xfrm>
          <a:off x="8450795" y="92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59525</xdr:rowOff>
    </xdr:from>
    <xdr:to>
      <xdr:col>41</xdr:col>
      <xdr:colOff>101600</xdr:colOff>
      <xdr:row>56</xdr:row>
      <xdr:rowOff>161125</xdr:rowOff>
    </xdr:to>
    <xdr:sp macro="" textlink="">
      <xdr:nvSpPr>
        <xdr:cNvPr id="370" name="楕円 369"/>
        <xdr:cNvSpPr/>
      </xdr:nvSpPr>
      <xdr:spPr>
        <a:xfrm>
          <a:off x="7810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6202</xdr:rowOff>
    </xdr:from>
    <xdr:ext cx="599010" cy="259045"/>
    <xdr:sp macro="" textlink="">
      <xdr:nvSpPr>
        <xdr:cNvPr id="371" name="テキスト ボックス 370"/>
        <xdr:cNvSpPr txBox="1"/>
      </xdr:nvSpPr>
      <xdr:spPr>
        <a:xfrm>
          <a:off x="7561795" y="94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155952</xdr:rowOff>
    </xdr:from>
    <xdr:to>
      <xdr:col>36</xdr:col>
      <xdr:colOff>165100</xdr:colOff>
      <xdr:row>57</xdr:row>
      <xdr:rowOff>86102</xdr:rowOff>
    </xdr:to>
    <xdr:sp macro="" textlink="">
      <xdr:nvSpPr>
        <xdr:cNvPr id="372" name="楕円 371"/>
        <xdr:cNvSpPr/>
      </xdr:nvSpPr>
      <xdr:spPr>
        <a:xfrm>
          <a:off x="69215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102629</xdr:rowOff>
    </xdr:from>
    <xdr:ext cx="534377" cy="259045"/>
    <xdr:sp macro="" textlink="">
      <xdr:nvSpPr>
        <xdr:cNvPr id="373" name="テキスト ボックス 372"/>
        <xdr:cNvSpPr txBox="1"/>
      </xdr:nvSpPr>
      <xdr:spPr>
        <a:xfrm>
          <a:off x="6705111" y="95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142306</xdr:rowOff>
    </xdr:from>
    <xdr:to>
      <xdr:col>55</xdr:col>
      <xdr:colOff>0</xdr:colOff>
      <xdr:row>78</xdr:row>
      <xdr:rowOff>92887</xdr:rowOff>
    </xdr:to>
    <xdr:cxnSp macro="">
      <xdr:nvCxnSpPr>
        <xdr:cNvPr id="400" name="直線コネクタ 399"/>
        <xdr:cNvCxnSpPr/>
      </xdr:nvCxnSpPr>
      <xdr:spPr>
        <a:xfrm>
          <a:off x="9639300" y="13343956"/>
          <a:ext cx="838200" cy="1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142306</xdr:rowOff>
    </xdr:from>
    <xdr:to>
      <xdr:col>50</xdr:col>
      <xdr:colOff>114300</xdr:colOff>
      <xdr:row>78</xdr:row>
      <xdr:rowOff>41677</xdr:rowOff>
    </xdr:to>
    <xdr:cxnSp macro="">
      <xdr:nvCxnSpPr>
        <xdr:cNvPr id="403" name="直線コネクタ 402"/>
        <xdr:cNvCxnSpPr/>
      </xdr:nvCxnSpPr>
      <xdr:spPr>
        <a:xfrm flipV="1">
          <a:off x="8750300" y="13343956"/>
          <a:ext cx="8890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41677</xdr:rowOff>
    </xdr:from>
    <xdr:to>
      <xdr:col>45</xdr:col>
      <xdr:colOff>177800</xdr:colOff>
      <xdr:row>78</xdr:row>
      <xdr:rowOff>122002</xdr:rowOff>
    </xdr:to>
    <xdr:cxnSp macro="">
      <xdr:nvCxnSpPr>
        <xdr:cNvPr id="406" name="直線コネクタ 405"/>
        <xdr:cNvCxnSpPr/>
      </xdr:nvCxnSpPr>
      <xdr:spPr>
        <a:xfrm flipV="1">
          <a:off x="7861300" y="13414777"/>
          <a:ext cx="88900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46980</xdr:rowOff>
    </xdr:from>
    <xdr:to>
      <xdr:col>41</xdr:col>
      <xdr:colOff>50800</xdr:colOff>
      <xdr:row>78</xdr:row>
      <xdr:rowOff>122002</xdr:rowOff>
    </xdr:to>
    <xdr:cxnSp macro="">
      <xdr:nvCxnSpPr>
        <xdr:cNvPr id="409" name="直線コネクタ 408"/>
        <xdr:cNvCxnSpPr/>
      </xdr:nvCxnSpPr>
      <xdr:spPr>
        <a:xfrm>
          <a:off x="6972300" y="13420080"/>
          <a:ext cx="889000" cy="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42087</xdr:rowOff>
    </xdr:from>
    <xdr:to>
      <xdr:col>55</xdr:col>
      <xdr:colOff>50800</xdr:colOff>
      <xdr:row>78</xdr:row>
      <xdr:rowOff>143687</xdr:rowOff>
    </xdr:to>
    <xdr:sp macro="" textlink="">
      <xdr:nvSpPr>
        <xdr:cNvPr id="419" name="楕円 418"/>
        <xdr:cNvSpPr/>
      </xdr:nvSpPr>
      <xdr:spPr>
        <a:xfrm>
          <a:off x="10426700" y="134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128464</xdr:rowOff>
    </xdr:from>
    <xdr:ext cx="534377" cy="259045"/>
    <xdr:sp macro="" textlink="">
      <xdr:nvSpPr>
        <xdr:cNvPr id="420" name="普通建設事業費 （ うち新規整備　）該当値テキスト"/>
        <xdr:cNvSpPr txBox="1"/>
      </xdr:nvSpPr>
      <xdr:spPr>
        <a:xfrm>
          <a:off x="10528300" y="133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91506</xdr:rowOff>
    </xdr:from>
    <xdr:to>
      <xdr:col>50</xdr:col>
      <xdr:colOff>165100</xdr:colOff>
      <xdr:row>78</xdr:row>
      <xdr:rowOff>21656</xdr:rowOff>
    </xdr:to>
    <xdr:sp macro="" textlink="">
      <xdr:nvSpPr>
        <xdr:cNvPr id="421" name="楕円 420"/>
        <xdr:cNvSpPr/>
      </xdr:nvSpPr>
      <xdr:spPr>
        <a:xfrm>
          <a:off x="95885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12783</xdr:rowOff>
    </xdr:from>
    <xdr:ext cx="534377" cy="259045"/>
    <xdr:sp macro="" textlink="">
      <xdr:nvSpPr>
        <xdr:cNvPr id="422" name="テキスト ボックス 421"/>
        <xdr:cNvSpPr txBox="1"/>
      </xdr:nvSpPr>
      <xdr:spPr>
        <a:xfrm>
          <a:off x="9372111" y="133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162327</xdr:rowOff>
    </xdr:from>
    <xdr:to>
      <xdr:col>46</xdr:col>
      <xdr:colOff>38100</xdr:colOff>
      <xdr:row>78</xdr:row>
      <xdr:rowOff>92477</xdr:rowOff>
    </xdr:to>
    <xdr:sp macro="" textlink="">
      <xdr:nvSpPr>
        <xdr:cNvPr id="423" name="楕円 422"/>
        <xdr:cNvSpPr/>
      </xdr:nvSpPr>
      <xdr:spPr>
        <a:xfrm>
          <a:off x="8699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83604</xdr:rowOff>
    </xdr:from>
    <xdr:ext cx="534377" cy="259045"/>
    <xdr:sp macro="" textlink="">
      <xdr:nvSpPr>
        <xdr:cNvPr id="424" name="テキスト ボックス 423"/>
        <xdr:cNvSpPr txBox="1"/>
      </xdr:nvSpPr>
      <xdr:spPr>
        <a:xfrm>
          <a:off x="8483111" y="134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71202</xdr:rowOff>
    </xdr:from>
    <xdr:to>
      <xdr:col>41</xdr:col>
      <xdr:colOff>101600</xdr:colOff>
      <xdr:row>79</xdr:row>
      <xdr:rowOff>1352</xdr:rowOff>
    </xdr:to>
    <xdr:sp macro="" textlink="">
      <xdr:nvSpPr>
        <xdr:cNvPr id="425" name="楕円 424"/>
        <xdr:cNvSpPr/>
      </xdr:nvSpPr>
      <xdr:spPr>
        <a:xfrm>
          <a:off x="7810500" y="134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163929</xdr:rowOff>
    </xdr:from>
    <xdr:ext cx="469744" cy="259045"/>
    <xdr:sp macro="" textlink="">
      <xdr:nvSpPr>
        <xdr:cNvPr id="426" name="テキスト ボックス 425"/>
        <xdr:cNvSpPr txBox="1"/>
      </xdr:nvSpPr>
      <xdr:spPr>
        <a:xfrm>
          <a:off x="7626428" y="135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167630</xdr:rowOff>
    </xdr:from>
    <xdr:to>
      <xdr:col>36</xdr:col>
      <xdr:colOff>165100</xdr:colOff>
      <xdr:row>78</xdr:row>
      <xdr:rowOff>97780</xdr:rowOff>
    </xdr:to>
    <xdr:sp macro="" textlink="">
      <xdr:nvSpPr>
        <xdr:cNvPr id="427" name="楕円 426"/>
        <xdr:cNvSpPr/>
      </xdr:nvSpPr>
      <xdr:spPr>
        <a:xfrm>
          <a:off x="6921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88907</xdr:rowOff>
    </xdr:from>
    <xdr:ext cx="534377" cy="259045"/>
    <xdr:sp macro="" textlink="">
      <xdr:nvSpPr>
        <xdr:cNvPr id="428" name="テキスト ボックス 427"/>
        <xdr:cNvSpPr txBox="1"/>
      </xdr:nvSpPr>
      <xdr:spPr>
        <a:xfrm>
          <a:off x="6705111" y="134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134823</xdr:rowOff>
    </xdr:from>
    <xdr:to>
      <xdr:col>55</xdr:col>
      <xdr:colOff>0</xdr:colOff>
      <xdr:row>93</xdr:row>
      <xdr:rowOff>101645</xdr:rowOff>
    </xdr:to>
    <xdr:cxnSp macro="">
      <xdr:nvCxnSpPr>
        <xdr:cNvPr id="457" name="直線コネクタ 456"/>
        <xdr:cNvCxnSpPr/>
      </xdr:nvCxnSpPr>
      <xdr:spPr>
        <a:xfrm>
          <a:off x="9639300" y="15565323"/>
          <a:ext cx="838200" cy="48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134823</xdr:rowOff>
    </xdr:from>
    <xdr:to>
      <xdr:col>50</xdr:col>
      <xdr:colOff>114300</xdr:colOff>
      <xdr:row>92</xdr:row>
      <xdr:rowOff>138192</xdr:rowOff>
    </xdr:to>
    <xdr:cxnSp macro="">
      <xdr:nvCxnSpPr>
        <xdr:cNvPr id="460" name="直線コネクタ 459"/>
        <xdr:cNvCxnSpPr/>
      </xdr:nvCxnSpPr>
      <xdr:spPr>
        <a:xfrm flipV="1">
          <a:off x="8750300" y="15565323"/>
          <a:ext cx="889000" cy="3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138192</xdr:rowOff>
    </xdr:from>
    <xdr:to>
      <xdr:col>45</xdr:col>
      <xdr:colOff>177800</xdr:colOff>
      <xdr:row>94</xdr:row>
      <xdr:rowOff>96121</xdr:rowOff>
    </xdr:to>
    <xdr:cxnSp macro="">
      <xdr:nvCxnSpPr>
        <xdr:cNvPr id="463" name="直線コネクタ 462"/>
        <xdr:cNvCxnSpPr/>
      </xdr:nvCxnSpPr>
      <xdr:spPr>
        <a:xfrm flipV="1">
          <a:off x="7861300" y="15911592"/>
          <a:ext cx="889000" cy="3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96121</xdr:rowOff>
    </xdr:from>
    <xdr:to>
      <xdr:col>41</xdr:col>
      <xdr:colOff>50800</xdr:colOff>
      <xdr:row>96</xdr:row>
      <xdr:rowOff>103772</xdr:rowOff>
    </xdr:to>
    <xdr:cxnSp macro="">
      <xdr:nvCxnSpPr>
        <xdr:cNvPr id="466" name="直線コネクタ 465"/>
        <xdr:cNvCxnSpPr/>
      </xdr:nvCxnSpPr>
      <xdr:spPr>
        <a:xfrm flipV="1">
          <a:off x="6972300" y="16212421"/>
          <a:ext cx="889000" cy="3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50845</xdr:rowOff>
    </xdr:from>
    <xdr:to>
      <xdr:col>55</xdr:col>
      <xdr:colOff>50800</xdr:colOff>
      <xdr:row>93</xdr:row>
      <xdr:rowOff>152445</xdr:rowOff>
    </xdr:to>
    <xdr:sp macro="" textlink="">
      <xdr:nvSpPr>
        <xdr:cNvPr id="476" name="楕円 475"/>
        <xdr:cNvSpPr/>
      </xdr:nvSpPr>
      <xdr:spPr>
        <a:xfrm>
          <a:off x="10426700" y="159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73722</xdr:rowOff>
    </xdr:from>
    <xdr:ext cx="599010" cy="259045"/>
    <xdr:sp macro="" textlink="">
      <xdr:nvSpPr>
        <xdr:cNvPr id="477" name="普通建設事業費 （ うち更新整備　）該当値テキスト"/>
        <xdr:cNvSpPr txBox="1"/>
      </xdr:nvSpPr>
      <xdr:spPr>
        <a:xfrm>
          <a:off x="10528300" y="1584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84023</xdr:rowOff>
    </xdr:from>
    <xdr:to>
      <xdr:col>50</xdr:col>
      <xdr:colOff>165100</xdr:colOff>
      <xdr:row>91</xdr:row>
      <xdr:rowOff>14173</xdr:rowOff>
    </xdr:to>
    <xdr:sp macro="" textlink="">
      <xdr:nvSpPr>
        <xdr:cNvPr id="478" name="楕円 477"/>
        <xdr:cNvSpPr/>
      </xdr:nvSpPr>
      <xdr:spPr>
        <a:xfrm>
          <a:off x="9588500" y="155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30700</xdr:rowOff>
    </xdr:from>
    <xdr:ext cx="599010" cy="259045"/>
    <xdr:sp macro="" textlink="">
      <xdr:nvSpPr>
        <xdr:cNvPr id="479" name="テキスト ボックス 478"/>
        <xdr:cNvSpPr txBox="1"/>
      </xdr:nvSpPr>
      <xdr:spPr>
        <a:xfrm>
          <a:off x="9339795" y="152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87392</xdr:rowOff>
    </xdr:from>
    <xdr:to>
      <xdr:col>46</xdr:col>
      <xdr:colOff>38100</xdr:colOff>
      <xdr:row>93</xdr:row>
      <xdr:rowOff>17542</xdr:rowOff>
    </xdr:to>
    <xdr:sp macro="" textlink="">
      <xdr:nvSpPr>
        <xdr:cNvPr id="480" name="楕円 479"/>
        <xdr:cNvSpPr/>
      </xdr:nvSpPr>
      <xdr:spPr>
        <a:xfrm>
          <a:off x="8699500" y="158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34069</xdr:rowOff>
    </xdr:from>
    <xdr:ext cx="599010" cy="259045"/>
    <xdr:sp macro="" textlink="">
      <xdr:nvSpPr>
        <xdr:cNvPr id="481" name="テキスト ボックス 480"/>
        <xdr:cNvSpPr txBox="1"/>
      </xdr:nvSpPr>
      <xdr:spPr>
        <a:xfrm>
          <a:off x="8450795" y="156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45321</xdr:rowOff>
    </xdr:from>
    <xdr:to>
      <xdr:col>41</xdr:col>
      <xdr:colOff>101600</xdr:colOff>
      <xdr:row>94</xdr:row>
      <xdr:rowOff>146921</xdr:rowOff>
    </xdr:to>
    <xdr:sp macro="" textlink="">
      <xdr:nvSpPr>
        <xdr:cNvPr id="482" name="楕円 481"/>
        <xdr:cNvSpPr/>
      </xdr:nvSpPr>
      <xdr:spPr>
        <a:xfrm>
          <a:off x="7810500" y="1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163448</xdr:rowOff>
    </xdr:from>
    <xdr:ext cx="599010" cy="259045"/>
    <xdr:sp macro="" textlink="">
      <xdr:nvSpPr>
        <xdr:cNvPr id="483" name="テキスト ボックス 482"/>
        <xdr:cNvSpPr txBox="1"/>
      </xdr:nvSpPr>
      <xdr:spPr>
        <a:xfrm>
          <a:off x="7561795" y="1593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52972</xdr:rowOff>
    </xdr:from>
    <xdr:to>
      <xdr:col>36</xdr:col>
      <xdr:colOff>165100</xdr:colOff>
      <xdr:row>96</xdr:row>
      <xdr:rowOff>154572</xdr:rowOff>
    </xdr:to>
    <xdr:sp macro="" textlink="">
      <xdr:nvSpPr>
        <xdr:cNvPr id="484" name="楕円 483"/>
        <xdr:cNvSpPr/>
      </xdr:nvSpPr>
      <xdr:spPr>
        <a:xfrm>
          <a:off x="6921500" y="165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171099</xdr:rowOff>
    </xdr:from>
    <xdr:ext cx="534377" cy="259045"/>
    <xdr:sp macro="" textlink="">
      <xdr:nvSpPr>
        <xdr:cNvPr id="485" name="テキスト ボックス 484"/>
        <xdr:cNvSpPr txBox="1"/>
      </xdr:nvSpPr>
      <xdr:spPr>
        <a:xfrm>
          <a:off x="6705111" y="162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31058</xdr:rowOff>
    </xdr:from>
    <xdr:to>
      <xdr:col>85</xdr:col>
      <xdr:colOff>127000</xdr:colOff>
      <xdr:row>39</xdr:row>
      <xdr:rowOff>41726</xdr:rowOff>
    </xdr:to>
    <xdr:cxnSp macro="">
      <xdr:nvCxnSpPr>
        <xdr:cNvPr id="514" name="直線コネクタ 513"/>
        <xdr:cNvCxnSpPr/>
      </xdr:nvCxnSpPr>
      <xdr:spPr>
        <a:xfrm>
          <a:off x="15481300" y="671760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144500</xdr:rowOff>
    </xdr:from>
    <xdr:to>
      <xdr:col>81</xdr:col>
      <xdr:colOff>50800</xdr:colOff>
      <xdr:row>39</xdr:row>
      <xdr:rowOff>31058</xdr:rowOff>
    </xdr:to>
    <xdr:cxnSp macro="">
      <xdr:nvCxnSpPr>
        <xdr:cNvPr id="517" name="直線コネクタ 516"/>
        <xdr:cNvCxnSpPr/>
      </xdr:nvCxnSpPr>
      <xdr:spPr>
        <a:xfrm>
          <a:off x="14592300" y="6659600"/>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128251</xdr:rowOff>
    </xdr:from>
    <xdr:to>
      <xdr:col>76</xdr:col>
      <xdr:colOff>114300</xdr:colOff>
      <xdr:row>38</xdr:row>
      <xdr:rowOff>144500</xdr:rowOff>
    </xdr:to>
    <xdr:cxnSp macro="">
      <xdr:nvCxnSpPr>
        <xdr:cNvPr id="520" name="直線コネクタ 519"/>
        <xdr:cNvCxnSpPr/>
      </xdr:nvCxnSpPr>
      <xdr:spPr>
        <a:xfrm>
          <a:off x="13703300" y="6643351"/>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128251</xdr:rowOff>
    </xdr:from>
    <xdr:to>
      <xdr:col>71</xdr:col>
      <xdr:colOff>177800</xdr:colOff>
      <xdr:row>38</xdr:row>
      <xdr:rowOff>161112</xdr:rowOff>
    </xdr:to>
    <xdr:cxnSp macro="">
      <xdr:nvCxnSpPr>
        <xdr:cNvPr id="523" name="直線コネクタ 522"/>
        <xdr:cNvCxnSpPr/>
      </xdr:nvCxnSpPr>
      <xdr:spPr>
        <a:xfrm flipV="1">
          <a:off x="12814300" y="6643351"/>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162376</xdr:rowOff>
    </xdr:from>
    <xdr:to>
      <xdr:col>85</xdr:col>
      <xdr:colOff>177800</xdr:colOff>
      <xdr:row>39</xdr:row>
      <xdr:rowOff>92526</xdr:rowOff>
    </xdr:to>
    <xdr:sp macro="" textlink="">
      <xdr:nvSpPr>
        <xdr:cNvPr id="533" name="楕円 532"/>
        <xdr:cNvSpPr/>
      </xdr:nvSpPr>
      <xdr:spPr>
        <a:xfrm>
          <a:off x="16268700" y="66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77303</xdr:rowOff>
    </xdr:from>
    <xdr:ext cx="378565" cy="259045"/>
    <xdr:sp macro="" textlink="">
      <xdr:nvSpPr>
        <xdr:cNvPr id="534" name="災害復旧事業費該当値テキスト"/>
        <xdr:cNvSpPr txBox="1"/>
      </xdr:nvSpPr>
      <xdr:spPr>
        <a:xfrm>
          <a:off x="16370300" y="659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151708</xdr:rowOff>
    </xdr:from>
    <xdr:to>
      <xdr:col>81</xdr:col>
      <xdr:colOff>101600</xdr:colOff>
      <xdr:row>39</xdr:row>
      <xdr:rowOff>81858</xdr:rowOff>
    </xdr:to>
    <xdr:sp macro="" textlink="">
      <xdr:nvSpPr>
        <xdr:cNvPr id="535" name="楕円 534"/>
        <xdr:cNvSpPr/>
      </xdr:nvSpPr>
      <xdr:spPr>
        <a:xfrm>
          <a:off x="15430500" y="66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72985</xdr:rowOff>
    </xdr:from>
    <xdr:ext cx="378565" cy="259045"/>
    <xdr:sp macro="" textlink="">
      <xdr:nvSpPr>
        <xdr:cNvPr id="536" name="テキスト ボックス 535"/>
        <xdr:cNvSpPr txBox="1"/>
      </xdr:nvSpPr>
      <xdr:spPr>
        <a:xfrm>
          <a:off x="15292017" y="675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93700</xdr:rowOff>
    </xdr:from>
    <xdr:to>
      <xdr:col>76</xdr:col>
      <xdr:colOff>165100</xdr:colOff>
      <xdr:row>39</xdr:row>
      <xdr:rowOff>23850</xdr:rowOff>
    </xdr:to>
    <xdr:sp macro="" textlink="">
      <xdr:nvSpPr>
        <xdr:cNvPr id="537" name="楕円 536"/>
        <xdr:cNvSpPr/>
      </xdr:nvSpPr>
      <xdr:spPr>
        <a:xfrm>
          <a:off x="14541500" y="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14977</xdr:rowOff>
    </xdr:from>
    <xdr:ext cx="469744" cy="259045"/>
    <xdr:sp macro="" textlink="">
      <xdr:nvSpPr>
        <xdr:cNvPr id="538" name="テキスト ボックス 537"/>
        <xdr:cNvSpPr txBox="1"/>
      </xdr:nvSpPr>
      <xdr:spPr>
        <a:xfrm>
          <a:off x="14357428" y="67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77451</xdr:rowOff>
    </xdr:from>
    <xdr:to>
      <xdr:col>72</xdr:col>
      <xdr:colOff>38100</xdr:colOff>
      <xdr:row>39</xdr:row>
      <xdr:rowOff>7601</xdr:rowOff>
    </xdr:to>
    <xdr:sp macro="" textlink="">
      <xdr:nvSpPr>
        <xdr:cNvPr id="539" name="楕円 538"/>
        <xdr:cNvSpPr/>
      </xdr:nvSpPr>
      <xdr:spPr>
        <a:xfrm>
          <a:off x="13652500" y="65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170178</xdr:rowOff>
    </xdr:from>
    <xdr:ext cx="469744" cy="259045"/>
    <xdr:sp macro="" textlink="">
      <xdr:nvSpPr>
        <xdr:cNvPr id="540" name="テキスト ボックス 539"/>
        <xdr:cNvSpPr txBox="1"/>
      </xdr:nvSpPr>
      <xdr:spPr>
        <a:xfrm>
          <a:off x="13468428" y="66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110312</xdr:rowOff>
    </xdr:from>
    <xdr:to>
      <xdr:col>67</xdr:col>
      <xdr:colOff>101600</xdr:colOff>
      <xdr:row>39</xdr:row>
      <xdr:rowOff>40462</xdr:rowOff>
    </xdr:to>
    <xdr:sp macro="" textlink="">
      <xdr:nvSpPr>
        <xdr:cNvPr id="541" name="楕円 540"/>
        <xdr:cNvSpPr/>
      </xdr:nvSpPr>
      <xdr:spPr>
        <a:xfrm>
          <a:off x="12763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56989</xdr:rowOff>
    </xdr:from>
    <xdr:ext cx="469744" cy="259045"/>
    <xdr:sp macro="" textlink="">
      <xdr:nvSpPr>
        <xdr:cNvPr id="542" name="テキスト ボックス 541"/>
        <xdr:cNvSpPr txBox="1"/>
      </xdr:nvSpPr>
      <xdr:spPr>
        <a:xfrm>
          <a:off x="12579428" y="64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59654</xdr:rowOff>
    </xdr:from>
    <xdr:to>
      <xdr:col>85</xdr:col>
      <xdr:colOff>127000</xdr:colOff>
      <xdr:row>75</xdr:row>
      <xdr:rowOff>12343</xdr:rowOff>
    </xdr:to>
    <xdr:cxnSp macro="">
      <xdr:nvCxnSpPr>
        <xdr:cNvPr id="618" name="直線コネクタ 617"/>
        <xdr:cNvCxnSpPr/>
      </xdr:nvCxnSpPr>
      <xdr:spPr>
        <a:xfrm flipV="1">
          <a:off x="15481300" y="12746954"/>
          <a:ext cx="838200" cy="1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12343</xdr:rowOff>
    </xdr:from>
    <xdr:to>
      <xdr:col>81</xdr:col>
      <xdr:colOff>50800</xdr:colOff>
      <xdr:row>75</xdr:row>
      <xdr:rowOff>73680</xdr:rowOff>
    </xdr:to>
    <xdr:cxnSp macro="">
      <xdr:nvCxnSpPr>
        <xdr:cNvPr id="621" name="直線コネクタ 620"/>
        <xdr:cNvCxnSpPr/>
      </xdr:nvCxnSpPr>
      <xdr:spPr>
        <a:xfrm flipV="1">
          <a:off x="14592300" y="12871093"/>
          <a:ext cx="8890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73680</xdr:rowOff>
    </xdr:from>
    <xdr:to>
      <xdr:col>76</xdr:col>
      <xdr:colOff>114300</xdr:colOff>
      <xdr:row>75</xdr:row>
      <xdr:rowOff>101707</xdr:rowOff>
    </xdr:to>
    <xdr:cxnSp macro="">
      <xdr:nvCxnSpPr>
        <xdr:cNvPr id="624" name="直線コネクタ 623"/>
        <xdr:cNvCxnSpPr/>
      </xdr:nvCxnSpPr>
      <xdr:spPr>
        <a:xfrm flipV="1">
          <a:off x="13703300" y="12932430"/>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101707</xdr:rowOff>
    </xdr:from>
    <xdr:to>
      <xdr:col>71</xdr:col>
      <xdr:colOff>177800</xdr:colOff>
      <xdr:row>75</xdr:row>
      <xdr:rowOff>154330</xdr:rowOff>
    </xdr:to>
    <xdr:cxnSp macro="">
      <xdr:nvCxnSpPr>
        <xdr:cNvPr id="627" name="直線コネクタ 626"/>
        <xdr:cNvCxnSpPr/>
      </xdr:nvCxnSpPr>
      <xdr:spPr>
        <a:xfrm flipV="1">
          <a:off x="12814300" y="12960457"/>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8854</xdr:rowOff>
    </xdr:from>
    <xdr:to>
      <xdr:col>85</xdr:col>
      <xdr:colOff>177800</xdr:colOff>
      <xdr:row>74</xdr:row>
      <xdr:rowOff>110454</xdr:rowOff>
    </xdr:to>
    <xdr:sp macro="" textlink="">
      <xdr:nvSpPr>
        <xdr:cNvPr id="637" name="楕円 636"/>
        <xdr:cNvSpPr/>
      </xdr:nvSpPr>
      <xdr:spPr>
        <a:xfrm>
          <a:off x="16268700" y="126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31731</xdr:rowOff>
    </xdr:from>
    <xdr:ext cx="534377" cy="259045"/>
    <xdr:sp macro="" textlink="">
      <xdr:nvSpPr>
        <xdr:cNvPr id="638" name="公債費該当値テキスト"/>
        <xdr:cNvSpPr txBox="1"/>
      </xdr:nvSpPr>
      <xdr:spPr>
        <a:xfrm>
          <a:off x="16370300" y="125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132993</xdr:rowOff>
    </xdr:from>
    <xdr:to>
      <xdr:col>81</xdr:col>
      <xdr:colOff>101600</xdr:colOff>
      <xdr:row>75</xdr:row>
      <xdr:rowOff>63143</xdr:rowOff>
    </xdr:to>
    <xdr:sp macro="" textlink="">
      <xdr:nvSpPr>
        <xdr:cNvPr id="639" name="楕円 638"/>
        <xdr:cNvSpPr/>
      </xdr:nvSpPr>
      <xdr:spPr>
        <a:xfrm>
          <a:off x="15430500" y="128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79670</xdr:rowOff>
    </xdr:from>
    <xdr:ext cx="534377" cy="259045"/>
    <xdr:sp macro="" textlink="">
      <xdr:nvSpPr>
        <xdr:cNvPr id="640" name="テキスト ボックス 639"/>
        <xdr:cNvSpPr txBox="1"/>
      </xdr:nvSpPr>
      <xdr:spPr>
        <a:xfrm>
          <a:off x="15214111" y="125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22880</xdr:rowOff>
    </xdr:from>
    <xdr:to>
      <xdr:col>76</xdr:col>
      <xdr:colOff>165100</xdr:colOff>
      <xdr:row>75</xdr:row>
      <xdr:rowOff>124480</xdr:rowOff>
    </xdr:to>
    <xdr:sp macro="" textlink="">
      <xdr:nvSpPr>
        <xdr:cNvPr id="641" name="楕円 640"/>
        <xdr:cNvSpPr/>
      </xdr:nvSpPr>
      <xdr:spPr>
        <a:xfrm>
          <a:off x="14541500" y="128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141007</xdr:rowOff>
    </xdr:from>
    <xdr:ext cx="534377" cy="259045"/>
    <xdr:sp macro="" textlink="">
      <xdr:nvSpPr>
        <xdr:cNvPr id="642" name="テキスト ボックス 641"/>
        <xdr:cNvSpPr txBox="1"/>
      </xdr:nvSpPr>
      <xdr:spPr>
        <a:xfrm>
          <a:off x="14325111" y="126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50907</xdr:rowOff>
    </xdr:from>
    <xdr:to>
      <xdr:col>72</xdr:col>
      <xdr:colOff>38100</xdr:colOff>
      <xdr:row>75</xdr:row>
      <xdr:rowOff>152507</xdr:rowOff>
    </xdr:to>
    <xdr:sp macro="" textlink="">
      <xdr:nvSpPr>
        <xdr:cNvPr id="643" name="楕円 642"/>
        <xdr:cNvSpPr/>
      </xdr:nvSpPr>
      <xdr:spPr>
        <a:xfrm>
          <a:off x="13652500" y="129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169034</xdr:rowOff>
    </xdr:from>
    <xdr:ext cx="534377" cy="259045"/>
    <xdr:sp macro="" textlink="">
      <xdr:nvSpPr>
        <xdr:cNvPr id="644" name="テキスト ボックス 643"/>
        <xdr:cNvSpPr txBox="1"/>
      </xdr:nvSpPr>
      <xdr:spPr>
        <a:xfrm>
          <a:off x="13436111" y="126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103530</xdr:rowOff>
    </xdr:from>
    <xdr:to>
      <xdr:col>67</xdr:col>
      <xdr:colOff>101600</xdr:colOff>
      <xdr:row>76</xdr:row>
      <xdr:rowOff>33680</xdr:rowOff>
    </xdr:to>
    <xdr:sp macro="" textlink="">
      <xdr:nvSpPr>
        <xdr:cNvPr id="645" name="楕円 644"/>
        <xdr:cNvSpPr/>
      </xdr:nvSpPr>
      <xdr:spPr>
        <a:xfrm>
          <a:off x="12763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50207</xdr:rowOff>
    </xdr:from>
    <xdr:ext cx="534377" cy="259045"/>
    <xdr:sp macro="" textlink="">
      <xdr:nvSpPr>
        <xdr:cNvPr id="646" name="テキスト ボックス 645"/>
        <xdr:cNvSpPr txBox="1"/>
      </xdr:nvSpPr>
      <xdr:spPr>
        <a:xfrm>
          <a:off x="12547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22802</xdr:rowOff>
    </xdr:from>
    <xdr:to>
      <xdr:col>85</xdr:col>
      <xdr:colOff>127000</xdr:colOff>
      <xdr:row>98</xdr:row>
      <xdr:rowOff>84265</xdr:rowOff>
    </xdr:to>
    <xdr:cxnSp macro="">
      <xdr:nvCxnSpPr>
        <xdr:cNvPr id="675" name="直線コネクタ 674"/>
        <xdr:cNvCxnSpPr/>
      </xdr:nvCxnSpPr>
      <xdr:spPr>
        <a:xfrm flipV="1">
          <a:off x="15481300" y="16824902"/>
          <a:ext cx="8382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10708</xdr:rowOff>
    </xdr:from>
    <xdr:to>
      <xdr:col>81</xdr:col>
      <xdr:colOff>50800</xdr:colOff>
      <xdr:row>98</xdr:row>
      <xdr:rowOff>84265</xdr:rowOff>
    </xdr:to>
    <xdr:cxnSp macro="">
      <xdr:nvCxnSpPr>
        <xdr:cNvPr id="678" name="直線コネクタ 677"/>
        <xdr:cNvCxnSpPr/>
      </xdr:nvCxnSpPr>
      <xdr:spPr>
        <a:xfrm>
          <a:off x="14592300" y="16812808"/>
          <a:ext cx="889000" cy="7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10708</xdr:rowOff>
    </xdr:from>
    <xdr:to>
      <xdr:col>76</xdr:col>
      <xdr:colOff>114300</xdr:colOff>
      <xdr:row>98</xdr:row>
      <xdr:rowOff>91824</xdr:rowOff>
    </xdr:to>
    <xdr:cxnSp macro="">
      <xdr:nvCxnSpPr>
        <xdr:cNvPr id="681" name="直線コネクタ 680"/>
        <xdr:cNvCxnSpPr/>
      </xdr:nvCxnSpPr>
      <xdr:spPr>
        <a:xfrm flipV="1">
          <a:off x="13703300" y="16812808"/>
          <a:ext cx="889000" cy="8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72042</xdr:rowOff>
    </xdr:from>
    <xdr:to>
      <xdr:col>71</xdr:col>
      <xdr:colOff>177800</xdr:colOff>
      <xdr:row>98</xdr:row>
      <xdr:rowOff>91824</xdr:rowOff>
    </xdr:to>
    <xdr:cxnSp macro="">
      <xdr:nvCxnSpPr>
        <xdr:cNvPr id="684" name="直線コネクタ 683"/>
        <xdr:cNvCxnSpPr/>
      </xdr:nvCxnSpPr>
      <xdr:spPr>
        <a:xfrm>
          <a:off x="12814300" y="16874142"/>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143452</xdr:rowOff>
    </xdr:from>
    <xdr:to>
      <xdr:col>85</xdr:col>
      <xdr:colOff>177800</xdr:colOff>
      <xdr:row>98</xdr:row>
      <xdr:rowOff>73602</xdr:rowOff>
    </xdr:to>
    <xdr:sp macro="" textlink="">
      <xdr:nvSpPr>
        <xdr:cNvPr id="694" name="楕円 693"/>
        <xdr:cNvSpPr/>
      </xdr:nvSpPr>
      <xdr:spPr>
        <a:xfrm>
          <a:off x="16268700" y="167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121879</xdr:rowOff>
    </xdr:from>
    <xdr:ext cx="534377" cy="259045"/>
    <xdr:sp macro="" textlink="">
      <xdr:nvSpPr>
        <xdr:cNvPr id="695" name="積立金該当値テキスト"/>
        <xdr:cNvSpPr txBox="1"/>
      </xdr:nvSpPr>
      <xdr:spPr>
        <a:xfrm>
          <a:off x="16370300" y="167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33465</xdr:rowOff>
    </xdr:from>
    <xdr:to>
      <xdr:col>81</xdr:col>
      <xdr:colOff>101600</xdr:colOff>
      <xdr:row>98</xdr:row>
      <xdr:rowOff>135065</xdr:rowOff>
    </xdr:to>
    <xdr:sp macro="" textlink="">
      <xdr:nvSpPr>
        <xdr:cNvPr id="696" name="楕円 695"/>
        <xdr:cNvSpPr/>
      </xdr:nvSpPr>
      <xdr:spPr>
        <a:xfrm>
          <a:off x="15430500" y="168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126192</xdr:rowOff>
    </xdr:from>
    <xdr:ext cx="534377" cy="259045"/>
    <xdr:sp macro="" textlink="">
      <xdr:nvSpPr>
        <xdr:cNvPr id="697" name="テキスト ボックス 696"/>
        <xdr:cNvSpPr txBox="1"/>
      </xdr:nvSpPr>
      <xdr:spPr>
        <a:xfrm>
          <a:off x="15214111" y="169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131358</xdr:rowOff>
    </xdr:from>
    <xdr:to>
      <xdr:col>76</xdr:col>
      <xdr:colOff>165100</xdr:colOff>
      <xdr:row>98</xdr:row>
      <xdr:rowOff>61508</xdr:rowOff>
    </xdr:to>
    <xdr:sp macro="" textlink="">
      <xdr:nvSpPr>
        <xdr:cNvPr id="698" name="楕円 697"/>
        <xdr:cNvSpPr/>
      </xdr:nvSpPr>
      <xdr:spPr>
        <a:xfrm>
          <a:off x="14541500" y="167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78035</xdr:rowOff>
    </xdr:from>
    <xdr:ext cx="534377" cy="259045"/>
    <xdr:sp macro="" textlink="">
      <xdr:nvSpPr>
        <xdr:cNvPr id="699" name="テキスト ボックス 698"/>
        <xdr:cNvSpPr txBox="1"/>
      </xdr:nvSpPr>
      <xdr:spPr>
        <a:xfrm>
          <a:off x="14325111" y="165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41024</xdr:rowOff>
    </xdr:from>
    <xdr:to>
      <xdr:col>72</xdr:col>
      <xdr:colOff>38100</xdr:colOff>
      <xdr:row>98</xdr:row>
      <xdr:rowOff>142624</xdr:rowOff>
    </xdr:to>
    <xdr:sp macro="" textlink="">
      <xdr:nvSpPr>
        <xdr:cNvPr id="700" name="楕円 699"/>
        <xdr:cNvSpPr/>
      </xdr:nvSpPr>
      <xdr:spPr>
        <a:xfrm>
          <a:off x="13652500" y="168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133751</xdr:rowOff>
    </xdr:from>
    <xdr:ext cx="534377" cy="259045"/>
    <xdr:sp macro="" textlink="">
      <xdr:nvSpPr>
        <xdr:cNvPr id="701" name="テキスト ボックス 700"/>
        <xdr:cNvSpPr txBox="1"/>
      </xdr:nvSpPr>
      <xdr:spPr>
        <a:xfrm>
          <a:off x="13436111" y="169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21242</xdr:rowOff>
    </xdr:from>
    <xdr:to>
      <xdr:col>67</xdr:col>
      <xdr:colOff>101600</xdr:colOff>
      <xdr:row>98</xdr:row>
      <xdr:rowOff>122842</xdr:rowOff>
    </xdr:to>
    <xdr:sp macro="" textlink="">
      <xdr:nvSpPr>
        <xdr:cNvPr id="702" name="楕円 701"/>
        <xdr:cNvSpPr/>
      </xdr:nvSpPr>
      <xdr:spPr>
        <a:xfrm>
          <a:off x="12763500" y="168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113969</xdr:rowOff>
    </xdr:from>
    <xdr:ext cx="534377" cy="259045"/>
    <xdr:sp macro="" textlink="">
      <xdr:nvSpPr>
        <xdr:cNvPr id="703" name="テキスト ボックス 702"/>
        <xdr:cNvSpPr txBox="1"/>
      </xdr:nvSpPr>
      <xdr:spPr>
        <a:xfrm>
          <a:off x="12547111" y="169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117297</xdr:rowOff>
    </xdr:from>
    <xdr:to>
      <xdr:col>116</xdr:col>
      <xdr:colOff>63500</xdr:colOff>
      <xdr:row>38</xdr:row>
      <xdr:rowOff>25354</xdr:rowOff>
    </xdr:to>
    <xdr:cxnSp macro="">
      <xdr:nvCxnSpPr>
        <xdr:cNvPr id="730" name="直線コネクタ 729"/>
        <xdr:cNvCxnSpPr/>
      </xdr:nvCxnSpPr>
      <xdr:spPr>
        <a:xfrm>
          <a:off x="21323300" y="6460947"/>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117297</xdr:rowOff>
    </xdr:from>
    <xdr:to>
      <xdr:col>111</xdr:col>
      <xdr:colOff>177800</xdr:colOff>
      <xdr:row>38</xdr:row>
      <xdr:rowOff>70434</xdr:rowOff>
    </xdr:to>
    <xdr:cxnSp macro="">
      <xdr:nvCxnSpPr>
        <xdr:cNvPr id="733" name="直線コネクタ 732"/>
        <xdr:cNvCxnSpPr/>
      </xdr:nvCxnSpPr>
      <xdr:spPr>
        <a:xfrm flipV="1">
          <a:off x="20434300" y="6460947"/>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70434</xdr:rowOff>
    </xdr:from>
    <xdr:to>
      <xdr:col>107</xdr:col>
      <xdr:colOff>50800</xdr:colOff>
      <xdr:row>38</xdr:row>
      <xdr:rowOff>109113</xdr:rowOff>
    </xdr:to>
    <xdr:cxnSp macro="">
      <xdr:nvCxnSpPr>
        <xdr:cNvPr id="736" name="直線コネクタ 735"/>
        <xdr:cNvCxnSpPr/>
      </xdr:nvCxnSpPr>
      <xdr:spPr>
        <a:xfrm flipV="1">
          <a:off x="19545300" y="65855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109113</xdr:rowOff>
    </xdr:from>
    <xdr:to>
      <xdr:col>102</xdr:col>
      <xdr:colOff>114300</xdr:colOff>
      <xdr:row>38</xdr:row>
      <xdr:rowOff>109617</xdr:rowOff>
    </xdr:to>
    <xdr:cxnSp macro="">
      <xdr:nvCxnSpPr>
        <xdr:cNvPr id="739" name="直線コネクタ 738"/>
        <xdr:cNvCxnSpPr/>
      </xdr:nvCxnSpPr>
      <xdr:spPr>
        <a:xfrm flipV="1">
          <a:off x="18656300" y="6624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146004</xdr:rowOff>
    </xdr:from>
    <xdr:to>
      <xdr:col>116</xdr:col>
      <xdr:colOff>114300</xdr:colOff>
      <xdr:row>38</xdr:row>
      <xdr:rowOff>76154</xdr:rowOff>
    </xdr:to>
    <xdr:sp macro="" textlink="">
      <xdr:nvSpPr>
        <xdr:cNvPr id="749" name="楕円 748"/>
        <xdr:cNvSpPr/>
      </xdr:nvSpPr>
      <xdr:spPr>
        <a:xfrm>
          <a:off x="22110700" y="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105381</xdr:rowOff>
    </xdr:from>
    <xdr:ext cx="469744" cy="259045"/>
    <xdr:sp macro="" textlink="">
      <xdr:nvSpPr>
        <xdr:cNvPr id="750" name="投資及び出資金該当値テキスト"/>
        <xdr:cNvSpPr txBox="1"/>
      </xdr:nvSpPr>
      <xdr:spPr>
        <a:xfrm>
          <a:off x="22212300" y="627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66497</xdr:rowOff>
    </xdr:from>
    <xdr:to>
      <xdr:col>112</xdr:col>
      <xdr:colOff>38100</xdr:colOff>
      <xdr:row>37</xdr:row>
      <xdr:rowOff>168097</xdr:rowOff>
    </xdr:to>
    <xdr:sp macro="" textlink="">
      <xdr:nvSpPr>
        <xdr:cNvPr id="751" name="楕円 750"/>
        <xdr:cNvSpPr/>
      </xdr:nvSpPr>
      <xdr:spPr>
        <a:xfrm>
          <a:off x="21272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13174</xdr:rowOff>
    </xdr:from>
    <xdr:ext cx="469744" cy="259045"/>
    <xdr:sp macro="" textlink="">
      <xdr:nvSpPr>
        <xdr:cNvPr id="752" name="テキスト ボックス 751"/>
        <xdr:cNvSpPr txBox="1"/>
      </xdr:nvSpPr>
      <xdr:spPr>
        <a:xfrm>
          <a:off x="21088428" y="61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19634</xdr:rowOff>
    </xdr:from>
    <xdr:to>
      <xdr:col>107</xdr:col>
      <xdr:colOff>101600</xdr:colOff>
      <xdr:row>38</xdr:row>
      <xdr:rowOff>121234</xdr:rowOff>
    </xdr:to>
    <xdr:sp macro="" textlink="">
      <xdr:nvSpPr>
        <xdr:cNvPr id="753" name="楕円 752"/>
        <xdr:cNvSpPr/>
      </xdr:nvSpPr>
      <xdr:spPr>
        <a:xfrm>
          <a:off x="20383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112361</xdr:rowOff>
    </xdr:from>
    <xdr:ext cx="469744" cy="259045"/>
    <xdr:sp macro="" textlink="">
      <xdr:nvSpPr>
        <xdr:cNvPr id="754" name="テキスト ボックス 753"/>
        <xdr:cNvSpPr txBox="1"/>
      </xdr:nvSpPr>
      <xdr:spPr>
        <a:xfrm>
          <a:off x="20199428" y="6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58313</xdr:rowOff>
    </xdr:from>
    <xdr:to>
      <xdr:col>102</xdr:col>
      <xdr:colOff>165100</xdr:colOff>
      <xdr:row>38</xdr:row>
      <xdr:rowOff>159913</xdr:rowOff>
    </xdr:to>
    <xdr:sp macro="" textlink="">
      <xdr:nvSpPr>
        <xdr:cNvPr id="755" name="楕円 754"/>
        <xdr:cNvSpPr/>
      </xdr:nvSpPr>
      <xdr:spPr>
        <a:xfrm>
          <a:off x="19494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151040</xdr:rowOff>
    </xdr:from>
    <xdr:ext cx="378565" cy="259045"/>
    <xdr:sp macro="" textlink="">
      <xdr:nvSpPr>
        <xdr:cNvPr id="756" name="テキスト ボックス 755"/>
        <xdr:cNvSpPr txBox="1"/>
      </xdr:nvSpPr>
      <xdr:spPr>
        <a:xfrm>
          <a:off x="19356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58817</xdr:rowOff>
    </xdr:from>
    <xdr:to>
      <xdr:col>98</xdr:col>
      <xdr:colOff>38100</xdr:colOff>
      <xdr:row>38</xdr:row>
      <xdr:rowOff>160417</xdr:rowOff>
    </xdr:to>
    <xdr:sp macro="" textlink="">
      <xdr:nvSpPr>
        <xdr:cNvPr id="757" name="楕円 756"/>
        <xdr:cNvSpPr/>
      </xdr:nvSpPr>
      <xdr:spPr>
        <a:xfrm>
          <a:off x="18605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151544</xdr:rowOff>
    </xdr:from>
    <xdr:ext cx="378565" cy="259045"/>
    <xdr:sp macro="" textlink="">
      <xdr:nvSpPr>
        <xdr:cNvPr id="758" name="テキスト ボックス 757"/>
        <xdr:cNvSpPr txBox="1"/>
      </xdr:nvSpPr>
      <xdr:spPr>
        <a:xfrm>
          <a:off x="18467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150738</xdr:rowOff>
    </xdr:from>
    <xdr:to>
      <xdr:col>116</xdr:col>
      <xdr:colOff>63500</xdr:colOff>
      <xdr:row>57</xdr:row>
      <xdr:rowOff>152143</xdr:rowOff>
    </xdr:to>
    <xdr:cxnSp macro="">
      <xdr:nvCxnSpPr>
        <xdr:cNvPr id="789" name="直線コネクタ 788"/>
        <xdr:cNvCxnSpPr/>
      </xdr:nvCxnSpPr>
      <xdr:spPr>
        <a:xfrm flipV="1">
          <a:off x="21323300" y="9923388"/>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100348</xdr:rowOff>
    </xdr:from>
    <xdr:to>
      <xdr:col>111</xdr:col>
      <xdr:colOff>177800</xdr:colOff>
      <xdr:row>57</xdr:row>
      <xdr:rowOff>152143</xdr:rowOff>
    </xdr:to>
    <xdr:cxnSp macro="">
      <xdr:nvCxnSpPr>
        <xdr:cNvPr id="792" name="直線コネクタ 791"/>
        <xdr:cNvCxnSpPr/>
      </xdr:nvCxnSpPr>
      <xdr:spPr>
        <a:xfrm>
          <a:off x="20434300" y="9872998"/>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100348</xdr:rowOff>
    </xdr:from>
    <xdr:to>
      <xdr:col>107</xdr:col>
      <xdr:colOff>50800</xdr:colOff>
      <xdr:row>58</xdr:row>
      <xdr:rowOff>136892</xdr:rowOff>
    </xdr:to>
    <xdr:cxnSp macro="">
      <xdr:nvCxnSpPr>
        <xdr:cNvPr id="795" name="直線コネクタ 794"/>
        <xdr:cNvCxnSpPr/>
      </xdr:nvCxnSpPr>
      <xdr:spPr>
        <a:xfrm flipV="1">
          <a:off x="19545300" y="9872998"/>
          <a:ext cx="889000" cy="2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135912</xdr:rowOff>
    </xdr:from>
    <xdr:to>
      <xdr:col>102</xdr:col>
      <xdr:colOff>114300</xdr:colOff>
      <xdr:row>58</xdr:row>
      <xdr:rowOff>136892</xdr:rowOff>
    </xdr:to>
    <xdr:cxnSp macro="">
      <xdr:nvCxnSpPr>
        <xdr:cNvPr id="798" name="直線コネクタ 797"/>
        <xdr:cNvCxnSpPr/>
      </xdr:nvCxnSpPr>
      <xdr:spPr>
        <a:xfrm>
          <a:off x="18656300" y="100800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99938</xdr:rowOff>
    </xdr:from>
    <xdr:to>
      <xdr:col>116</xdr:col>
      <xdr:colOff>114300</xdr:colOff>
      <xdr:row>58</xdr:row>
      <xdr:rowOff>30088</xdr:rowOff>
    </xdr:to>
    <xdr:sp macro="" textlink="">
      <xdr:nvSpPr>
        <xdr:cNvPr id="808" name="楕円 807"/>
        <xdr:cNvSpPr/>
      </xdr:nvSpPr>
      <xdr:spPr>
        <a:xfrm>
          <a:off x="22110700" y="98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122815</xdr:rowOff>
    </xdr:from>
    <xdr:ext cx="469744" cy="259045"/>
    <xdr:sp macro="" textlink="">
      <xdr:nvSpPr>
        <xdr:cNvPr id="809" name="貸付金該当値テキスト"/>
        <xdr:cNvSpPr txBox="1"/>
      </xdr:nvSpPr>
      <xdr:spPr>
        <a:xfrm>
          <a:off x="22212300" y="972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101343</xdr:rowOff>
    </xdr:from>
    <xdr:to>
      <xdr:col>112</xdr:col>
      <xdr:colOff>38100</xdr:colOff>
      <xdr:row>58</xdr:row>
      <xdr:rowOff>31493</xdr:rowOff>
    </xdr:to>
    <xdr:sp macro="" textlink="">
      <xdr:nvSpPr>
        <xdr:cNvPr id="810" name="楕円 809"/>
        <xdr:cNvSpPr/>
      </xdr:nvSpPr>
      <xdr:spPr>
        <a:xfrm>
          <a:off x="21272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48020</xdr:rowOff>
    </xdr:from>
    <xdr:ext cx="469744" cy="259045"/>
    <xdr:sp macro="" textlink="">
      <xdr:nvSpPr>
        <xdr:cNvPr id="811" name="テキスト ボックス 810"/>
        <xdr:cNvSpPr txBox="1"/>
      </xdr:nvSpPr>
      <xdr:spPr>
        <a:xfrm>
          <a:off x="21088428" y="96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49548</xdr:rowOff>
    </xdr:from>
    <xdr:to>
      <xdr:col>107</xdr:col>
      <xdr:colOff>101600</xdr:colOff>
      <xdr:row>57</xdr:row>
      <xdr:rowOff>151148</xdr:rowOff>
    </xdr:to>
    <xdr:sp macro="" textlink="">
      <xdr:nvSpPr>
        <xdr:cNvPr id="812" name="楕円 811"/>
        <xdr:cNvSpPr/>
      </xdr:nvSpPr>
      <xdr:spPr>
        <a:xfrm>
          <a:off x="20383500" y="9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167675</xdr:rowOff>
    </xdr:from>
    <xdr:ext cx="534377" cy="259045"/>
    <xdr:sp macro="" textlink="">
      <xdr:nvSpPr>
        <xdr:cNvPr id="813" name="テキスト ボックス 812"/>
        <xdr:cNvSpPr txBox="1"/>
      </xdr:nvSpPr>
      <xdr:spPr>
        <a:xfrm>
          <a:off x="20167111" y="95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86092</xdr:rowOff>
    </xdr:from>
    <xdr:to>
      <xdr:col>102</xdr:col>
      <xdr:colOff>165100</xdr:colOff>
      <xdr:row>59</xdr:row>
      <xdr:rowOff>16242</xdr:rowOff>
    </xdr:to>
    <xdr:sp macro="" textlink="">
      <xdr:nvSpPr>
        <xdr:cNvPr id="814" name="楕円 813"/>
        <xdr:cNvSpPr/>
      </xdr:nvSpPr>
      <xdr:spPr>
        <a:xfrm>
          <a:off x="19494500" y="10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32769</xdr:rowOff>
    </xdr:from>
    <xdr:ext cx="469744" cy="259045"/>
    <xdr:sp macro="" textlink="">
      <xdr:nvSpPr>
        <xdr:cNvPr id="815" name="テキスト ボックス 814"/>
        <xdr:cNvSpPr txBox="1"/>
      </xdr:nvSpPr>
      <xdr:spPr>
        <a:xfrm>
          <a:off x="19310428" y="980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85112</xdr:rowOff>
    </xdr:from>
    <xdr:to>
      <xdr:col>98</xdr:col>
      <xdr:colOff>38100</xdr:colOff>
      <xdr:row>59</xdr:row>
      <xdr:rowOff>15262</xdr:rowOff>
    </xdr:to>
    <xdr:sp macro="" textlink="">
      <xdr:nvSpPr>
        <xdr:cNvPr id="816" name="楕円 815"/>
        <xdr:cNvSpPr/>
      </xdr:nvSpPr>
      <xdr:spPr>
        <a:xfrm>
          <a:off x="18605500" y="100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31789</xdr:rowOff>
    </xdr:from>
    <xdr:ext cx="469744" cy="259045"/>
    <xdr:sp macro="" textlink="">
      <xdr:nvSpPr>
        <xdr:cNvPr id="817" name="テキスト ボックス 816"/>
        <xdr:cNvSpPr txBox="1"/>
      </xdr:nvSpPr>
      <xdr:spPr>
        <a:xfrm>
          <a:off x="18421428" y="980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118004</xdr:rowOff>
    </xdr:from>
    <xdr:to>
      <xdr:col>116</xdr:col>
      <xdr:colOff>63500</xdr:colOff>
      <xdr:row>75</xdr:row>
      <xdr:rowOff>152795</xdr:rowOff>
    </xdr:to>
    <xdr:cxnSp macro="">
      <xdr:nvCxnSpPr>
        <xdr:cNvPr id="848" name="直線コネクタ 847"/>
        <xdr:cNvCxnSpPr/>
      </xdr:nvCxnSpPr>
      <xdr:spPr>
        <a:xfrm flipV="1">
          <a:off x="21323300" y="12976754"/>
          <a:ext cx="8382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152795</xdr:rowOff>
    </xdr:from>
    <xdr:to>
      <xdr:col>111</xdr:col>
      <xdr:colOff>177800</xdr:colOff>
      <xdr:row>75</xdr:row>
      <xdr:rowOff>155702</xdr:rowOff>
    </xdr:to>
    <xdr:cxnSp macro="">
      <xdr:nvCxnSpPr>
        <xdr:cNvPr id="851" name="直線コネクタ 850"/>
        <xdr:cNvCxnSpPr/>
      </xdr:nvCxnSpPr>
      <xdr:spPr>
        <a:xfrm flipV="1">
          <a:off x="20434300" y="130115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155702</xdr:rowOff>
    </xdr:from>
    <xdr:to>
      <xdr:col>107</xdr:col>
      <xdr:colOff>50800</xdr:colOff>
      <xdr:row>76</xdr:row>
      <xdr:rowOff>5283</xdr:rowOff>
    </xdr:to>
    <xdr:cxnSp macro="">
      <xdr:nvCxnSpPr>
        <xdr:cNvPr id="854" name="直線コネクタ 853"/>
        <xdr:cNvCxnSpPr/>
      </xdr:nvCxnSpPr>
      <xdr:spPr>
        <a:xfrm flipV="1">
          <a:off x="19545300" y="130144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5283</xdr:rowOff>
    </xdr:from>
    <xdr:to>
      <xdr:col>102</xdr:col>
      <xdr:colOff>114300</xdr:colOff>
      <xdr:row>76</xdr:row>
      <xdr:rowOff>22537</xdr:rowOff>
    </xdr:to>
    <xdr:cxnSp macro="">
      <xdr:nvCxnSpPr>
        <xdr:cNvPr id="857" name="直線コネクタ 856"/>
        <xdr:cNvCxnSpPr/>
      </xdr:nvCxnSpPr>
      <xdr:spPr>
        <a:xfrm flipV="1">
          <a:off x="18656300" y="1303548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67204</xdr:rowOff>
    </xdr:from>
    <xdr:to>
      <xdr:col>116</xdr:col>
      <xdr:colOff>114300</xdr:colOff>
      <xdr:row>75</xdr:row>
      <xdr:rowOff>168805</xdr:rowOff>
    </xdr:to>
    <xdr:sp macro="" textlink="">
      <xdr:nvSpPr>
        <xdr:cNvPr id="867" name="楕円 866"/>
        <xdr:cNvSpPr/>
      </xdr:nvSpPr>
      <xdr:spPr>
        <a:xfrm>
          <a:off x="22110700" y="1292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90081</xdr:rowOff>
    </xdr:from>
    <xdr:ext cx="534377" cy="259045"/>
    <xdr:sp macro="" textlink="">
      <xdr:nvSpPr>
        <xdr:cNvPr id="868" name="繰出金該当値テキスト"/>
        <xdr:cNvSpPr txBox="1"/>
      </xdr:nvSpPr>
      <xdr:spPr>
        <a:xfrm>
          <a:off x="22212300" y="127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101995</xdr:rowOff>
    </xdr:from>
    <xdr:to>
      <xdr:col>112</xdr:col>
      <xdr:colOff>38100</xdr:colOff>
      <xdr:row>76</xdr:row>
      <xdr:rowOff>32145</xdr:rowOff>
    </xdr:to>
    <xdr:sp macro="" textlink="">
      <xdr:nvSpPr>
        <xdr:cNvPr id="869" name="楕円 868"/>
        <xdr:cNvSpPr/>
      </xdr:nvSpPr>
      <xdr:spPr>
        <a:xfrm>
          <a:off x="21272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23272</xdr:rowOff>
    </xdr:from>
    <xdr:ext cx="534377" cy="259045"/>
    <xdr:sp macro="" textlink="">
      <xdr:nvSpPr>
        <xdr:cNvPr id="870" name="テキスト ボックス 869"/>
        <xdr:cNvSpPr txBox="1"/>
      </xdr:nvSpPr>
      <xdr:spPr>
        <a:xfrm>
          <a:off x="21056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104902</xdr:rowOff>
    </xdr:from>
    <xdr:to>
      <xdr:col>107</xdr:col>
      <xdr:colOff>101600</xdr:colOff>
      <xdr:row>76</xdr:row>
      <xdr:rowOff>35052</xdr:rowOff>
    </xdr:to>
    <xdr:sp macro="" textlink="">
      <xdr:nvSpPr>
        <xdr:cNvPr id="871" name="楕円 870"/>
        <xdr:cNvSpPr/>
      </xdr:nvSpPr>
      <xdr:spPr>
        <a:xfrm>
          <a:off x="20383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72" name="テキスト ボックス 871"/>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125933</xdr:rowOff>
    </xdr:from>
    <xdr:to>
      <xdr:col>102</xdr:col>
      <xdr:colOff>165100</xdr:colOff>
      <xdr:row>76</xdr:row>
      <xdr:rowOff>56083</xdr:rowOff>
    </xdr:to>
    <xdr:sp macro="" textlink="">
      <xdr:nvSpPr>
        <xdr:cNvPr id="873" name="楕円 872"/>
        <xdr:cNvSpPr/>
      </xdr:nvSpPr>
      <xdr:spPr>
        <a:xfrm>
          <a:off x="19494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47210</xdr:rowOff>
    </xdr:from>
    <xdr:ext cx="534377" cy="259045"/>
    <xdr:sp macro="" textlink="">
      <xdr:nvSpPr>
        <xdr:cNvPr id="874" name="テキスト ボックス 873"/>
        <xdr:cNvSpPr txBox="1"/>
      </xdr:nvSpPr>
      <xdr:spPr>
        <a:xfrm>
          <a:off x="19278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143187</xdr:rowOff>
    </xdr:from>
    <xdr:to>
      <xdr:col>98</xdr:col>
      <xdr:colOff>38100</xdr:colOff>
      <xdr:row>76</xdr:row>
      <xdr:rowOff>73338</xdr:rowOff>
    </xdr:to>
    <xdr:sp macro="" textlink="">
      <xdr:nvSpPr>
        <xdr:cNvPr id="875" name="楕円 874"/>
        <xdr:cNvSpPr/>
      </xdr:nvSpPr>
      <xdr:spPr>
        <a:xfrm>
          <a:off x="18605500" y="13001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64464</xdr:rowOff>
    </xdr:from>
    <xdr:ext cx="534377" cy="259045"/>
    <xdr:sp macro="" textlink="">
      <xdr:nvSpPr>
        <xdr:cNvPr id="876" name="テキスト ボックス 875"/>
        <xdr:cNvSpPr txBox="1"/>
      </xdr:nvSpPr>
      <xdr:spPr>
        <a:xfrm>
          <a:off x="18389111" y="130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753,794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21,953</a:t>
          </a:r>
          <a:r>
            <a:rPr kumimoji="1" lang="ja-JP" altLang="en-US" sz="1300">
              <a:latin typeface="ＭＳ Ｐゴシック" panose="020B0600070205080204" pitchFamily="50" charset="-128"/>
              <a:ea typeface="ＭＳ Ｐゴシック" panose="020B0600070205080204" pitchFamily="50" charset="-128"/>
            </a:rPr>
            <a:t>円増加した主な要因は、新型コロナウイルス感染症対策に係る住民税非課税世帯等臨時特別給付金事業や子育て世帯臨時特別給付金事業を実施したためである。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18,940</a:t>
          </a:r>
          <a:r>
            <a:rPr kumimoji="1" lang="ja-JP" altLang="en-US" sz="1300">
              <a:latin typeface="ＭＳ Ｐゴシック" panose="020B0600070205080204" pitchFamily="50" charset="-128"/>
              <a:ea typeface="ＭＳ Ｐゴシック" panose="020B0600070205080204" pitchFamily="50" charset="-128"/>
            </a:rPr>
            <a:t>円増加した主な要因は、新型コロナウイルス感染症対策に係るプレミアム付商品券発行事業やワクチン接種事業を実施したためである。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96,586</a:t>
          </a:r>
          <a:r>
            <a:rPr kumimoji="1" lang="ja-JP" altLang="en-US" sz="1300">
              <a:latin typeface="ＭＳ Ｐゴシック" panose="020B0600070205080204" pitchFamily="50" charset="-128"/>
              <a:ea typeface="ＭＳ Ｐゴシック" panose="020B0600070205080204" pitchFamily="50" charset="-128"/>
            </a:rPr>
            <a:t>円減少した主な要因は、新型コロナウイルス感染症対策に係る特別定額給付金事業の皆減や中小企業者等支援に係る補助金が減少したためである。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普通建設事業費の住民一人当たりコストが前年度に比べ</a:t>
          </a:r>
          <a:r>
            <a:rPr kumimoji="1" lang="en-US" altLang="ja-JP" sz="1300">
              <a:latin typeface="ＭＳ Ｐゴシック" panose="020B0600070205080204" pitchFamily="50" charset="-128"/>
              <a:ea typeface="ＭＳ Ｐゴシック" panose="020B0600070205080204" pitchFamily="50" charset="-128"/>
            </a:rPr>
            <a:t>83,073</a:t>
          </a:r>
          <a:r>
            <a:rPr kumimoji="1" lang="ja-JP" altLang="en-US" sz="1300">
              <a:latin typeface="ＭＳ Ｐゴシック" panose="020B0600070205080204" pitchFamily="50" charset="-128"/>
              <a:ea typeface="ＭＳ Ｐゴシック" panose="020B0600070205080204" pitchFamily="50" charset="-128"/>
            </a:rPr>
            <a:t>円減少した主な要因は、庁舎建設事業費が減少したためである。また、普通建設事業費においては、そのほとんどが地方債の発行により財源を賄っているため、比例して公債費も増加している。今後も、沖之島架橋事業や浄水場整備に係る水道企業団への負担が見込まれているため、必要最小限の事業費となるよう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xdr:rowOff>
    </xdr:from>
    <xdr:to>
      <xdr:col>24</xdr:col>
      <xdr:colOff>63500</xdr:colOff>
      <xdr:row>36</xdr:row>
      <xdr:rowOff>40487</xdr:rowOff>
    </xdr:to>
    <xdr:cxnSp macro="">
      <xdr:nvCxnSpPr>
        <xdr:cNvPr id="59" name="直線コネクタ 58"/>
        <xdr:cNvCxnSpPr/>
      </xdr:nvCxnSpPr>
      <xdr:spPr>
        <a:xfrm>
          <a:off x="3797300" y="6182055"/>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9855</xdr:rowOff>
    </xdr:from>
    <xdr:to>
      <xdr:col>19</xdr:col>
      <xdr:colOff>177800</xdr:colOff>
      <xdr:row>36</xdr:row>
      <xdr:rowOff>53061</xdr:rowOff>
    </xdr:to>
    <xdr:cxnSp macro="">
      <xdr:nvCxnSpPr>
        <xdr:cNvPr id="62" name="直線コネクタ 61"/>
        <xdr:cNvCxnSpPr/>
      </xdr:nvCxnSpPr>
      <xdr:spPr>
        <a:xfrm flipV="1">
          <a:off x="2908300" y="6182055"/>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53061</xdr:rowOff>
    </xdr:to>
    <xdr:cxnSp macro="">
      <xdr:nvCxnSpPr>
        <xdr:cNvPr id="65" name="直線コネクタ 64"/>
        <xdr:cNvCxnSpPr/>
      </xdr:nvCxnSpPr>
      <xdr:spPr>
        <a:xfrm>
          <a:off x="2019300" y="620491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32715</xdr:rowOff>
    </xdr:from>
    <xdr:to>
      <xdr:col>10</xdr:col>
      <xdr:colOff>114300</xdr:colOff>
      <xdr:row>36</xdr:row>
      <xdr:rowOff>63348</xdr:rowOff>
    </xdr:to>
    <xdr:cxnSp macro="">
      <xdr:nvCxnSpPr>
        <xdr:cNvPr id="68" name="直線コネクタ 67"/>
        <xdr:cNvCxnSpPr/>
      </xdr:nvCxnSpPr>
      <xdr:spPr>
        <a:xfrm flipV="1">
          <a:off x="1130300" y="6204915"/>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161137</xdr:rowOff>
    </xdr:from>
    <xdr:to>
      <xdr:col>24</xdr:col>
      <xdr:colOff>114300</xdr:colOff>
      <xdr:row>36</xdr:row>
      <xdr:rowOff>91287</xdr:rowOff>
    </xdr:to>
    <xdr:sp macro="" textlink="">
      <xdr:nvSpPr>
        <xdr:cNvPr id="78" name="楕円 77"/>
        <xdr:cNvSpPr/>
      </xdr:nvSpPr>
      <xdr:spPr>
        <a:xfrm>
          <a:off x="45847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139564</xdr:rowOff>
    </xdr:from>
    <xdr:ext cx="469744" cy="259045"/>
    <xdr:sp macro="" textlink="">
      <xdr:nvSpPr>
        <xdr:cNvPr id="79" name="議会費該当値テキスト"/>
        <xdr:cNvSpPr txBox="1"/>
      </xdr:nvSpPr>
      <xdr:spPr>
        <a:xfrm>
          <a:off x="4686300" y="61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130505</xdr:rowOff>
    </xdr:from>
    <xdr:to>
      <xdr:col>20</xdr:col>
      <xdr:colOff>38100</xdr:colOff>
      <xdr:row>36</xdr:row>
      <xdr:rowOff>60655</xdr:rowOff>
    </xdr:to>
    <xdr:sp macro="" textlink="">
      <xdr:nvSpPr>
        <xdr:cNvPr id="80" name="楕円 79"/>
        <xdr:cNvSpPr/>
      </xdr:nvSpPr>
      <xdr:spPr>
        <a:xfrm>
          <a:off x="3746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51782</xdr:rowOff>
    </xdr:from>
    <xdr:ext cx="469744" cy="259045"/>
    <xdr:sp macro="" textlink="">
      <xdr:nvSpPr>
        <xdr:cNvPr id="81" name="テキスト ボックス 80"/>
        <xdr:cNvSpPr txBox="1"/>
      </xdr:nvSpPr>
      <xdr:spPr>
        <a:xfrm>
          <a:off x="3562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2261</xdr:rowOff>
    </xdr:from>
    <xdr:to>
      <xdr:col>15</xdr:col>
      <xdr:colOff>101600</xdr:colOff>
      <xdr:row>36</xdr:row>
      <xdr:rowOff>103861</xdr:rowOff>
    </xdr:to>
    <xdr:sp macro="" textlink="">
      <xdr:nvSpPr>
        <xdr:cNvPr id="82" name="楕円 81"/>
        <xdr:cNvSpPr/>
      </xdr:nvSpPr>
      <xdr:spPr>
        <a:xfrm>
          <a:off x="2857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94988</xdr:rowOff>
    </xdr:from>
    <xdr:ext cx="469744" cy="259045"/>
    <xdr:sp macro="" textlink="">
      <xdr:nvSpPr>
        <xdr:cNvPr id="83" name="テキスト ボックス 82"/>
        <xdr:cNvSpPr txBox="1"/>
      </xdr:nvSpPr>
      <xdr:spPr>
        <a:xfrm>
          <a:off x="2673428" y="62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153365</xdr:rowOff>
    </xdr:from>
    <xdr:to>
      <xdr:col>10</xdr:col>
      <xdr:colOff>165100</xdr:colOff>
      <xdr:row>36</xdr:row>
      <xdr:rowOff>83515</xdr:rowOff>
    </xdr:to>
    <xdr:sp macro="" textlink="">
      <xdr:nvSpPr>
        <xdr:cNvPr id="84" name="楕円 83"/>
        <xdr:cNvSpPr/>
      </xdr:nvSpPr>
      <xdr:spPr>
        <a:xfrm>
          <a:off x="1968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74642</xdr:rowOff>
    </xdr:from>
    <xdr:ext cx="469744" cy="259045"/>
    <xdr:sp macro="" textlink="">
      <xdr:nvSpPr>
        <xdr:cNvPr id="85" name="テキスト ボックス 84"/>
        <xdr:cNvSpPr txBox="1"/>
      </xdr:nvSpPr>
      <xdr:spPr>
        <a:xfrm>
          <a:off x="1784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12548</xdr:rowOff>
    </xdr:from>
    <xdr:to>
      <xdr:col>6</xdr:col>
      <xdr:colOff>38100</xdr:colOff>
      <xdr:row>36</xdr:row>
      <xdr:rowOff>114148</xdr:rowOff>
    </xdr:to>
    <xdr:sp macro="" textlink="">
      <xdr:nvSpPr>
        <xdr:cNvPr id="86" name="楕円 85"/>
        <xdr:cNvSpPr/>
      </xdr:nvSpPr>
      <xdr:spPr>
        <a:xfrm>
          <a:off x="1079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105275</xdr:rowOff>
    </xdr:from>
    <xdr:ext cx="469744" cy="259045"/>
    <xdr:sp macro="" textlink="">
      <xdr:nvSpPr>
        <xdr:cNvPr id="87" name="テキスト ボックス 86"/>
        <xdr:cNvSpPr txBox="1"/>
      </xdr:nvSpPr>
      <xdr:spPr>
        <a:xfrm>
          <a:off x="895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18367</xdr:rowOff>
    </xdr:from>
    <xdr:to>
      <xdr:col>24</xdr:col>
      <xdr:colOff>63500</xdr:colOff>
      <xdr:row>55</xdr:row>
      <xdr:rowOff>51681</xdr:rowOff>
    </xdr:to>
    <xdr:cxnSp macro="">
      <xdr:nvCxnSpPr>
        <xdr:cNvPr id="116" name="直線コネクタ 115"/>
        <xdr:cNvCxnSpPr/>
      </xdr:nvCxnSpPr>
      <xdr:spPr>
        <a:xfrm>
          <a:off x="3797300" y="8933767"/>
          <a:ext cx="838200" cy="5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18367</xdr:rowOff>
    </xdr:from>
    <xdr:to>
      <xdr:col>19</xdr:col>
      <xdr:colOff>177800</xdr:colOff>
      <xdr:row>56</xdr:row>
      <xdr:rowOff>133604</xdr:rowOff>
    </xdr:to>
    <xdr:cxnSp macro="">
      <xdr:nvCxnSpPr>
        <xdr:cNvPr id="119" name="直線コネクタ 118"/>
        <xdr:cNvCxnSpPr/>
      </xdr:nvCxnSpPr>
      <xdr:spPr>
        <a:xfrm flipV="1">
          <a:off x="2908300" y="8933767"/>
          <a:ext cx="889000" cy="80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133604</xdr:rowOff>
    </xdr:from>
    <xdr:to>
      <xdr:col>15</xdr:col>
      <xdr:colOff>50800</xdr:colOff>
      <xdr:row>57</xdr:row>
      <xdr:rowOff>83430</xdr:rowOff>
    </xdr:to>
    <xdr:cxnSp macro="">
      <xdr:nvCxnSpPr>
        <xdr:cNvPr id="122" name="直線コネクタ 121"/>
        <xdr:cNvCxnSpPr/>
      </xdr:nvCxnSpPr>
      <xdr:spPr>
        <a:xfrm flipV="1">
          <a:off x="2019300" y="9734804"/>
          <a:ext cx="889000" cy="1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83430</xdr:rowOff>
    </xdr:from>
    <xdr:to>
      <xdr:col>10</xdr:col>
      <xdr:colOff>114300</xdr:colOff>
      <xdr:row>57</xdr:row>
      <xdr:rowOff>92887</xdr:rowOff>
    </xdr:to>
    <xdr:cxnSp macro="">
      <xdr:nvCxnSpPr>
        <xdr:cNvPr id="125" name="直線コネクタ 124"/>
        <xdr:cNvCxnSpPr/>
      </xdr:nvCxnSpPr>
      <xdr:spPr>
        <a:xfrm flipV="1">
          <a:off x="1130300" y="985608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881</xdr:rowOff>
    </xdr:from>
    <xdr:to>
      <xdr:col>24</xdr:col>
      <xdr:colOff>114300</xdr:colOff>
      <xdr:row>55</xdr:row>
      <xdr:rowOff>102481</xdr:rowOff>
    </xdr:to>
    <xdr:sp macro="" textlink="">
      <xdr:nvSpPr>
        <xdr:cNvPr id="135" name="楕円 134"/>
        <xdr:cNvSpPr/>
      </xdr:nvSpPr>
      <xdr:spPr>
        <a:xfrm>
          <a:off x="4584700" y="94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23758</xdr:rowOff>
    </xdr:from>
    <xdr:ext cx="599010" cy="259045"/>
    <xdr:sp macro="" textlink="">
      <xdr:nvSpPr>
        <xdr:cNvPr id="136" name="総務費該当値テキスト"/>
        <xdr:cNvSpPr txBox="1"/>
      </xdr:nvSpPr>
      <xdr:spPr>
        <a:xfrm>
          <a:off x="4686300" y="92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139017</xdr:rowOff>
    </xdr:from>
    <xdr:to>
      <xdr:col>20</xdr:col>
      <xdr:colOff>38100</xdr:colOff>
      <xdr:row>52</xdr:row>
      <xdr:rowOff>69167</xdr:rowOff>
    </xdr:to>
    <xdr:sp macro="" textlink="">
      <xdr:nvSpPr>
        <xdr:cNvPr id="137" name="楕円 136"/>
        <xdr:cNvSpPr/>
      </xdr:nvSpPr>
      <xdr:spPr>
        <a:xfrm>
          <a:off x="3746500" y="88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85694</xdr:rowOff>
    </xdr:from>
    <xdr:ext cx="599010" cy="259045"/>
    <xdr:sp macro="" textlink="">
      <xdr:nvSpPr>
        <xdr:cNvPr id="138" name="テキスト ボックス 137"/>
        <xdr:cNvSpPr txBox="1"/>
      </xdr:nvSpPr>
      <xdr:spPr>
        <a:xfrm>
          <a:off x="3497795" y="865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82804</xdr:rowOff>
    </xdr:from>
    <xdr:to>
      <xdr:col>15</xdr:col>
      <xdr:colOff>101600</xdr:colOff>
      <xdr:row>57</xdr:row>
      <xdr:rowOff>12954</xdr:rowOff>
    </xdr:to>
    <xdr:sp macro="" textlink="">
      <xdr:nvSpPr>
        <xdr:cNvPr id="139" name="楕円 138"/>
        <xdr:cNvSpPr/>
      </xdr:nvSpPr>
      <xdr:spPr>
        <a:xfrm>
          <a:off x="2857500" y="96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4081</xdr:rowOff>
    </xdr:from>
    <xdr:ext cx="599010" cy="259045"/>
    <xdr:sp macro="" textlink="">
      <xdr:nvSpPr>
        <xdr:cNvPr id="140" name="テキスト ボックス 139"/>
        <xdr:cNvSpPr txBox="1"/>
      </xdr:nvSpPr>
      <xdr:spPr>
        <a:xfrm>
          <a:off x="2608795" y="977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32630</xdr:rowOff>
    </xdr:from>
    <xdr:to>
      <xdr:col>10</xdr:col>
      <xdr:colOff>165100</xdr:colOff>
      <xdr:row>57</xdr:row>
      <xdr:rowOff>134230</xdr:rowOff>
    </xdr:to>
    <xdr:sp macro="" textlink="">
      <xdr:nvSpPr>
        <xdr:cNvPr id="141" name="楕円 140"/>
        <xdr:cNvSpPr/>
      </xdr:nvSpPr>
      <xdr:spPr>
        <a:xfrm>
          <a:off x="1968500" y="9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125357</xdr:rowOff>
    </xdr:from>
    <xdr:ext cx="534377" cy="259045"/>
    <xdr:sp macro="" textlink="">
      <xdr:nvSpPr>
        <xdr:cNvPr id="142" name="テキスト ボックス 141"/>
        <xdr:cNvSpPr txBox="1"/>
      </xdr:nvSpPr>
      <xdr:spPr>
        <a:xfrm>
          <a:off x="1752111" y="9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42087</xdr:rowOff>
    </xdr:from>
    <xdr:to>
      <xdr:col>6</xdr:col>
      <xdr:colOff>38100</xdr:colOff>
      <xdr:row>57</xdr:row>
      <xdr:rowOff>143687</xdr:rowOff>
    </xdr:to>
    <xdr:sp macro="" textlink="">
      <xdr:nvSpPr>
        <xdr:cNvPr id="143" name="楕円 142"/>
        <xdr:cNvSpPr/>
      </xdr:nvSpPr>
      <xdr:spPr>
        <a:xfrm>
          <a:off x="1079500" y="98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134814</xdr:rowOff>
    </xdr:from>
    <xdr:ext cx="534377" cy="259045"/>
    <xdr:sp macro="" textlink="">
      <xdr:nvSpPr>
        <xdr:cNvPr id="144" name="テキスト ボックス 143"/>
        <xdr:cNvSpPr txBox="1"/>
      </xdr:nvSpPr>
      <xdr:spPr>
        <a:xfrm>
          <a:off x="863111" y="99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50840</xdr:rowOff>
    </xdr:from>
    <xdr:to>
      <xdr:col>24</xdr:col>
      <xdr:colOff>63500</xdr:colOff>
      <xdr:row>77</xdr:row>
      <xdr:rowOff>109100</xdr:rowOff>
    </xdr:to>
    <xdr:cxnSp macro="">
      <xdr:nvCxnSpPr>
        <xdr:cNvPr id="176" name="直線コネクタ 175"/>
        <xdr:cNvCxnSpPr/>
      </xdr:nvCxnSpPr>
      <xdr:spPr>
        <a:xfrm flipV="1">
          <a:off x="3797300" y="13081040"/>
          <a:ext cx="838200" cy="2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90846</xdr:rowOff>
    </xdr:from>
    <xdr:to>
      <xdr:col>19</xdr:col>
      <xdr:colOff>177800</xdr:colOff>
      <xdr:row>77</xdr:row>
      <xdr:rowOff>109100</xdr:rowOff>
    </xdr:to>
    <xdr:cxnSp macro="">
      <xdr:nvCxnSpPr>
        <xdr:cNvPr id="179" name="直線コネクタ 178"/>
        <xdr:cNvCxnSpPr/>
      </xdr:nvCxnSpPr>
      <xdr:spPr>
        <a:xfrm>
          <a:off x="2908300" y="13292496"/>
          <a:ext cx="889000" cy="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90846</xdr:rowOff>
    </xdr:from>
    <xdr:to>
      <xdr:col>15</xdr:col>
      <xdr:colOff>50800</xdr:colOff>
      <xdr:row>77</xdr:row>
      <xdr:rowOff>114829</xdr:rowOff>
    </xdr:to>
    <xdr:cxnSp macro="">
      <xdr:nvCxnSpPr>
        <xdr:cNvPr id="182" name="直線コネクタ 181"/>
        <xdr:cNvCxnSpPr/>
      </xdr:nvCxnSpPr>
      <xdr:spPr>
        <a:xfrm flipV="1">
          <a:off x="2019300" y="13292496"/>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114829</xdr:rowOff>
    </xdr:from>
    <xdr:to>
      <xdr:col>10</xdr:col>
      <xdr:colOff>114300</xdr:colOff>
      <xdr:row>77</xdr:row>
      <xdr:rowOff>170952</xdr:rowOff>
    </xdr:to>
    <xdr:cxnSp macro="">
      <xdr:nvCxnSpPr>
        <xdr:cNvPr id="185" name="直線コネクタ 184"/>
        <xdr:cNvCxnSpPr/>
      </xdr:nvCxnSpPr>
      <xdr:spPr>
        <a:xfrm flipV="1">
          <a:off x="1130300" y="13316479"/>
          <a:ext cx="889000" cy="5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xdr:rowOff>
    </xdr:from>
    <xdr:to>
      <xdr:col>24</xdr:col>
      <xdr:colOff>114300</xdr:colOff>
      <xdr:row>76</xdr:row>
      <xdr:rowOff>101640</xdr:rowOff>
    </xdr:to>
    <xdr:sp macro="" textlink="">
      <xdr:nvSpPr>
        <xdr:cNvPr id="195" name="楕円 194"/>
        <xdr:cNvSpPr/>
      </xdr:nvSpPr>
      <xdr:spPr>
        <a:xfrm>
          <a:off x="4584700" y="130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149917</xdr:rowOff>
    </xdr:from>
    <xdr:ext cx="599010" cy="259045"/>
    <xdr:sp macro="" textlink="">
      <xdr:nvSpPr>
        <xdr:cNvPr id="196" name="民生費該当値テキスト"/>
        <xdr:cNvSpPr txBox="1"/>
      </xdr:nvSpPr>
      <xdr:spPr>
        <a:xfrm>
          <a:off x="4686300" y="130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58300</xdr:rowOff>
    </xdr:from>
    <xdr:to>
      <xdr:col>20</xdr:col>
      <xdr:colOff>38100</xdr:colOff>
      <xdr:row>77</xdr:row>
      <xdr:rowOff>159900</xdr:rowOff>
    </xdr:to>
    <xdr:sp macro="" textlink="">
      <xdr:nvSpPr>
        <xdr:cNvPr id="197" name="楕円 196"/>
        <xdr:cNvSpPr/>
      </xdr:nvSpPr>
      <xdr:spPr>
        <a:xfrm>
          <a:off x="3746500" y="132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151027</xdr:rowOff>
    </xdr:from>
    <xdr:ext cx="599010" cy="259045"/>
    <xdr:sp macro="" textlink="">
      <xdr:nvSpPr>
        <xdr:cNvPr id="198" name="テキスト ボックス 197"/>
        <xdr:cNvSpPr txBox="1"/>
      </xdr:nvSpPr>
      <xdr:spPr>
        <a:xfrm>
          <a:off x="3497795" y="1335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40046</xdr:rowOff>
    </xdr:from>
    <xdr:to>
      <xdr:col>15</xdr:col>
      <xdr:colOff>101600</xdr:colOff>
      <xdr:row>77</xdr:row>
      <xdr:rowOff>141646</xdr:rowOff>
    </xdr:to>
    <xdr:sp macro="" textlink="">
      <xdr:nvSpPr>
        <xdr:cNvPr id="199" name="楕円 198"/>
        <xdr:cNvSpPr/>
      </xdr:nvSpPr>
      <xdr:spPr>
        <a:xfrm>
          <a:off x="2857500" y="132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132773</xdr:rowOff>
    </xdr:from>
    <xdr:ext cx="599010" cy="259045"/>
    <xdr:sp macro="" textlink="">
      <xdr:nvSpPr>
        <xdr:cNvPr id="200" name="テキスト ボックス 199"/>
        <xdr:cNvSpPr txBox="1"/>
      </xdr:nvSpPr>
      <xdr:spPr>
        <a:xfrm>
          <a:off x="2608795" y="1333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64029</xdr:rowOff>
    </xdr:from>
    <xdr:to>
      <xdr:col>10</xdr:col>
      <xdr:colOff>165100</xdr:colOff>
      <xdr:row>77</xdr:row>
      <xdr:rowOff>165629</xdr:rowOff>
    </xdr:to>
    <xdr:sp macro="" textlink="">
      <xdr:nvSpPr>
        <xdr:cNvPr id="201" name="楕円 200"/>
        <xdr:cNvSpPr/>
      </xdr:nvSpPr>
      <xdr:spPr>
        <a:xfrm>
          <a:off x="19685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156756</xdr:rowOff>
    </xdr:from>
    <xdr:ext cx="599010" cy="259045"/>
    <xdr:sp macro="" textlink="">
      <xdr:nvSpPr>
        <xdr:cNvPr id="202" name="テキスト ボックス 201"/>
        <xdr:cNvSpPr txBox="1"/>
      </xdr:nvSpPr>
      <xdr:spPr>
        <a:xfrm>
          <a:off x="1719795" y="1335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120152</xdr:rowOff>
    </xdr:from>
    <xdr:to>
      <xdr:col>6</xdr:col>
      <xdr:colOff>38100</xdr:colOff>
      <xdr:row>78</xdr:row>
      <xdr:rowOff>50302</xdr:rowOff>
    </xdr:to>
    <xdr:sp macro="" textlink="">
      <xdr:nvSpPr>
        <xdr:cNvPr id="203" name="楕円 202"/>
        <xdr:cNvSpPr/>
      </xdr:nvSpPr>
      <xdr:spPr>
        <a:xfrm>
          <a:off x="1079500" y="133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41429</xdr:rowOff>
    </xdr:from>
    <xdr:ext cx="599010" cy="259045"/>
    <xdr:sp macro="" textlink="">
      <xdr:nvSpPr>
        <xdr:cNvPr id="204" name="テキスト ボックス 203"/>
        <xdr:cNvSpPr txBox="1"/>
      </xdr:nvSpPr>
      <xdr:spPr>
        <a:xfrm>
          <a:off x="830795" y="13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38116</xdr:rowOff>
    </xdr:from>
    <xdr:to>
      <xdr:col>24</xdr:col>
      <xdr:colOff>63500</xdr:colOff>
      <xdr:row>95</xdr:row>
      <xdr:rowOff>19303</xdr:rowOff>
    </xdr:to>
    <xdr:cxnSp macro="">
      <xdr:nvCxnSpPr>
        <xdr:cNvPr id="229" name="直線コネクタ 228"/>
        <xdr:cNvCxnSpPr/>
      </xdr:nvCxnSpPr>
      <xdr:spPr>
        <a:xfrm>
          <a:off x="3797300" y="16154416"/>
          <a:ext cx="838200" cy="15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38116</xdr:rowOff>
    </xdr:from>
    <xdr:to>
      <xdr:col>19</xdr:col>
      <xdr:colOff>177800</xdr:colOff>
      <xdr:row>95</xdr:row>
      <xdr:rowOff>68228</xdr:rowOff>
    </xdr:to>
    <xdr:cxnSp macro="">
      <xdr:nvCxnSpPr>
        <xdr:cNvPr id="232" name="直線コネクタ 231"/>
        <xdr:cNvCxnSpPr/>
      </xdr:nvCxnSpPr>
      <xdr:spPr>
        <a:xfrm flipV="1">
          <a:off x="2908300" y="16154416"/>
          <a:ext cx="889000" cy="20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68228</xdr:rowOff>
    </xdr:from>
    <xdr:to>
      <xdr:col>15</xdr:col>
      <xdr:colOff>50800</xdr:colOff>
      <xdr:row>95</xdr:row>
      <xdr:rowOff>70469</xdr:rowOff>
    </xdr:to>
    <xdr:cxnSp macro="">
      <xdr:nvCxnSpPr>
        <xdr:cNvPr id="235" name="直線コネクタ 234"/>
        <xdr:cNvCxnSpPr/>
      </xdr:nvCxnSpPr>
      <xdr:spPr>
        <a:xfrm flipV="1">
          <a:off x="2019300" y="16355978"/>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70469</xdr:rowOff>
    </xdr:from>
    <xdr:to>
      <xdr:col>10</xdr:col>
      <xdr:colOff>114300</xdr:colOff>
      <xdr:row>95</xdr:row>
      <xdr:rowOff>170298</xdr:rowOff>
    </xdr:to>
    <xdr:cxnSp macro="">
      <xdr:nvCxnSpPr>
        <xdr:cNvPr id="238" name="直線コネクタ 237"/>
        <xdr:cNvCxnSpPr/>
      </xdr:nvCxnSpPr>
      <xdr:spPr>
        <a:xfrm flipV="1">
          <a:off x="1130300" y="16358219"/>
          <a:ext cx="889000" cy="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139953</xdr:rowOff>
    </xdr:from>
    <xdr:to>
      <xdr:col>24</xdr:col>
      <xdr:colOff>114300</xdr:colOff>
      <xdr:row>95</xdr:row>
      <xdr:rowOff>70103</xdr:rowOff>
    </xdr:to>
    <xdr:sp macro="" textlink="">
      <xdr:nvSpPr>
        <xdr:cNvPr id="248" name="楕円 247"/>
        <xdr:cNvSpPr/>
      </xdr:nvSpPr>
      <xdr:spPr>
        <a:xfrm>
          <a:off x="4584700" y="1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162830</xdr:rowOff>
    </xdr:from>
    <xdr:ext cx="534377" cy="259045"/>
    <xdr:sp macro="" textlink="">
      <xdr:nvSpPr>
        <xdr:cNvPr id="249" name="衛生費該当値テキスト"/>
        <xdr:cNvSpPr txBox="1"/>
      </xdr:nvSpPr>
      <xdr:spPr>
        <a:xfrm>
          <a:off x="4686300" y="161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158766</xdr:rowOff>
    </xdr:from>
    <xdr:to>
      <xdr:col>20</xdr:col>
      <xdr:colOff>38100</xdr:colOff>
      <xdr:row>94</xdr:row>
      <xdr:rowOff>88916</xdr:rowOff>
    </xdr:to>
    <xdr:sp macro="" textlink="">
      <xdr:nvSpPr>
        <xdr:cNvPr id="250" name="楕円 249"/>
        <xdr:cNvSpPr/>
      </xdr:nvSpPr>
      <xdr:spPr>
        <a:xfrm>
          <a:off x="3746500" y="161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105443</xdr:rowOff>
    </xdr:from>
    <xdr:ext cx="599010" cy="259045"/>
    <xdr:sp macro="" textlink="">
      <xdr:nvSpPr>
        <xdr:cNvPr id="251" name="テキスト ボックス 250"/>
        <xdr:cNvSpPr txBox="1"/>
      </xdr:nvSpPr>
      <xdr:spPr>
        <a:xfrm>
          <a:off x="3497795" y="1587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17428</xdr:rowOff>
    </xdr:from>
    <xdr:to>
      <xdr:col>15</xdr:col>
      <xdr:colOff>101600</xdr:colOff>
      <xdr:row>95</xdr:row>
      <xdr:rowOff>119028</xdr:rowOff>
    </xdr:to>
    <xdr:sp macro="" textlink="">
      <xdr:nvSpPr>
        <xdr:cNvPr id="252" name="楕円 251"/>
        <xdr:cNvSpPr/>
      </xdr:nvSpPr>
      <xdr:spPr>
        <a:xfrm>
          <a:off x="2857500" y="163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135555</xdr:rowOff>
    </xdr:from>
    <xdr:ext cx="534377" cy="259045"/>
    <xdr:sp macro="" textlink="">
      <xdr:nvSpPr>
        <xdr:cNvPr id="253" name="テキスト ボックス 252"/>
        <xdr:cNvSpPr txBox="1"/>
      </xdr:nvSpPr>
      <xdr:spPr>
        <a:xfrm>
          <a:off x="2641111" y="160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19669</xdr:rowOff>
    </xdr:from>
    <xdr:to>
      <xdr:col>10</xdr:col>
      <xdr:colOff>165100</xdr:colOff>
      <xdr:row>95</xdr:row>
      <xdr:rowOff>121269</xdr:rowOff>
    </xdr:to>
    <xdr:sp macro="" textlink="">
      <xdr:nvSpPr>
        <xdr:cNvPr id="254" name="楕円 253"/>
        <xdr:cNvSpPr/>
      </xdr:nvSpPr>
      <xdr:spPr>
        <a:xfrm>
          <a:off x="1968500" y="163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137796</xdr:rowOff>
    </xdr:from>
    <xdr:ext cx="534377" cy="259045"/>
    <xdr:sp macro="" textlink="">
      <xdr:nvSpPr>
        <xdr:cNvPr id="255" name="テキスト ボックス 254"/>
        <xdr:cNvSpPr txBox="1"/>
      </xdr:nvSpPr>
      <xdr:spPr>
        <a:xfrm>
          <a:off x="1752111" y="160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119498</xdr:rowOff>
    </xdr:from>
    <xdr:to>
      <xdr:col>6</xdr:col>
      <xdr:colOff>38100</xdr:colOff>
      <xdr:row>96</xdr:row>
      <xdr:rowOff>49648</xdr:rowOff>
    </xdr:to>
    <xdr:sp macro="" textlink="">
      <xdr:nvSpPr>
        <xdr:cNvPr id="256" name="楕円 255"/>
        <xdr:cNvSpPr/>
      </xdr:nvSpPr>
      <xdr:spPr>
        <a:xfrm>
          <a:off x="1079500" y="164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66175</xdr:rowOff>
    </xdr:from>
    <xdr:ext cx="534377" cy="259045"/>
    <xdr:sp macro="" textlink="">
      <xdr:nvSpPr>
        <xdr:cNvPr id="257" name="テキスト ボックス 256"/>
        <xdr:cNvSpPr txBox="1"/>
      </xdr:nvSpPr>
      <xdr:spPr>
        <a:xfrm>
          <a:off x="863111" y="1618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85979</xdr:rowOff>
    </xdr:from>
    <xdr:to>
      <xdr:col>55</xdr:col>
      <xdr:colOff>0</xdr:colOff>
      <xdr:row>37</xdr:row>
      <xdr:rowOff>97409</xdr:rowOff>
    </xdr:to>
    <xdr:cxnSp macro="">
      <xdr:nvCxnSpPr>
        <xdr:cNvPr id="286" name="直線コネクタ 285"/>
        <xdr:cNvCxnSpPr/>
      </xdr:nvCxnSpPr>
      <xdr:spPr>
        <a:xfrm flipV="1">
          <a:off x="9639300" y="642962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97409</xdr:rowOff>
    </xdr:from>
    <xdr:to>
      <xdr:col>50</xdr:col>
      <xdr:colOff>114300</xdr:colOff>
      <xdr:row>37</xdr:row>
      <xdr:rowOff>98552</xdr:rowOff>
    </xdr:to>
    <xdr:cxnSp macro="">
      <xdr:nvCxnSpPr>
        <xdr:cNvPr id="289" name="直線コネクタ 288"/>
        <xdr:cNvCxnSpPr/>
      </xdr:nvCxnSpPr>
      <xdr:spPr>
        <a:xfrm flipV="1">
          <a:off x="8750300" y="64410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94488</xdr:rowOff>
    </xdr:from>
    <xdr:to>
      <xdr:col>45</xdr:col>
      <xdr:colOff>177800</xdr:colOff>
      <xdr:row>37</xdr:row>
      <xdr:rowOff>98552</xdr:rowOff>
    </xdr:to>
    <xdr:cxnSp macro="">
      <xdr:nvCxnSpPr>
        <xdr:cNvPr id="292" name="直線コネクタ 291"/>
        <xdr:cNvCxnSpPr/>
      </xdr:nvCxnSpPr>
      <xdr:spPr>
        <a:xfrm>
          <a:off x="7861300" y="643813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84582</xdr:rowOff>
    </xdr:from>
    <xdr:to>
      <xdr:col>41</xdr:col>
      <xdr:colOff>50800</xdr:colOff>
      <xdr:row>37</xdr:row>
      <xdr:rowOff>94488</xdr:rowOff>
    </xdr:to>
    <xdr:cxnSp macro="">
      <xdr:nvCxnSpPr>
        <xdr:cNvPr id="295" name="直線コネクタ 294"/>
        <xdr:cNvCxnSpPr/>
      </xdr:nvCxnSpPr>
      <xdr:spPr>
        <a:xfrm>
          <a:off x="6972300" y="64282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35179</xdr:rowOff>
    </xdr:from>
    <xdr:to>
      <xdr:col>55</xdr:col>
      <xdr:colOff>50800</xdr:colOff>
      <xdr:row>37</xdr:row>
      <xdr:rowOff>136779</xdr:rowOff>
    </xdr:to>
    <xdr:sp macro="" textlink="">
      <xdr:nvSpPr>
        <xdr:cNvPr id="305" name="楕円 304"/>
        <xdr:cNvSpPr/>
      </xdr:nvSpPr>
      <xdr:spPr>
        <a:xfrm>
          <a:off x="104267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58056</xdr:rowOff>
    </xdr:from>
    <xdr:ext cx="469744" cy="259045"/>
    <xdr:sp macro="" textlink="">
      <xdr:nvSpPr>
        <xdr:cNvPr id="306" name="労働費該当値テキスト"/>
        <xdr:cNvSpPr txBox="1"/>
      </xdr:nvSpPr>
      <xdr:spPr>
        <a:xfrm>
          <a:off x="10528300"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46609</xdr:rowOff>
    </xdr:from>
    <xdr:to>
      <xdr:col>50</xdr:col>
      <xdr:colOff>165100</xdr:colOff>
      <xdr:row>37</xdr:row>
      <xdr:rowOff>148209</xdr:rowOff>
    </xdr:to>
    <xdr:sp macro="" textlink="">
      <xdr:nvSpPr>
        <xdr:cNvPr id="307" name="楕円 306"/>
        <xdr:cNvSpPr/>
      </xdr:nvSpPr>
      <xdr:spPr>
        <a:xfrm>
          <a:off x="958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164736</xdr:rowOff>
    </xdr:from>
    <xdr:ext cx="469744" cy="259045"/>
    <xdr:sp macro="" textlink="">
      <xdr:nvSpPr>
        <xdr:cNvPr id="308" name="テキスト ボックス 307"/>
        <xdr:cNvSpPr txBox="1"/>
      </xdr:nvSpPr>
      <xdr:spPr>
        <a:xfrm>
          <a:off x="9404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47752</xdr:rowOff>
    </xdr:from>
    <xdr:to>
      <xdr:col>46</xdr:col>
      <xdr:colOff>38100</xdr:colOff>
      <xdr:row>37</xdr:row>
      <xdr:rowOff>149352</xdr:rowOff>
    </xdr:to>
    <xdr:sp macro="" textlink="">
      <xdr:nvSpPr>
        <xdr:cNvPr id="309" name="楕円 308"/>
        <xdr:cNvSpPr/>
      </xdr:nvSpPr>
      <xdr:spPr>
        <a:xfrm>
          <a:off x="8699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165879</xdr:rowOff>
    </xdr:from>
    <xdr:ext cx="469744" cy="259045"/>
    <xdr:sp macro="" textlink="">
      <xdr:nvSpPr>
        <xdr:cNvPr id="310" name="テキスト ボックス 309"/>
        <xdr:cNvSpPr txBox="1"/>
      </xdr:nvSpPr>
      <xdr:spPr>
        <a:xfrm>
          <a:off x="8515428"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43688</xdr:rowOff>
    </xdr:from>
    <xdr:to>
      <xdr:col>41</xdr:col>
      <xdr:colOff>101600</xdr:colOff>
      <xdr:row>37</xdr:row>
      <xdr:rowOff>145288</xdr:rowOff>
    </xdr:to>
    <xdr:sp macro="" textlink="">
      <xdr:nvSpPr>
        <xdr:cNvPr id="311" name="楕円 310"/>
        <xdr:cNvSpPr/>
      </xdr:nvSpPr>
      <xdr:spPr>
        <a:xfrm>
          <a:off x="7810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161815</xdr:rowOff>
    </xdr:from>
    <xdr:ext cx="469744" cy="259045"/>
    <xdr:sp macro="" textlink="">
      <xdr:nvSpPr>
        <xdr:cNvPr id="312" name="テキスト ボックス 311"/>
        <xdr:cNvSpPr txBox="1"/>
      </xdr:nvSpPr>
      <xdr:spPr>
        <a:xfrm>
          <a:off x="7626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33782</xdr:rowOff>
    </xdr:from>
    <xdr:to>
      <xdr:col>36</xdr:col>
      <xdr:colOff>165100</xdr:colOff>
      <xdr:row>37</xdr:row>
      <xdr:rowOff>135382</xdr:rowOff>
    </xdr:to>
    <xdr:sp macro="" textlink="">
      <xdr:nvSpPr>
        <xdr:cNvPr id="313" name="楕円 312"/>
        <xdr:cNvSpPr/>
      </xdr:nvSpPr>
      <xdr:spPr>
        <a:xfrm>
          <a:off x="6921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151909</xdr:rowOff>
    </xdr:from>
    <xdr:ext cx="469744" cy="259045"/>
    <xdr:sp macro="" textlink="">
      <xdr:nvSpPr>
        <xdr:cNvPr id="314" name="テキスト ボックス 313"/>
        <xdr:cNvSpPr txBox="1"/>
      </xdr:nvSpPr>
      <xdr:spPr>
        <a:xfrm>
          <a:off x="6737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44999</xdr:rowOff>
    </xdr:from>
    <xdr:to>
      <xdr:col>55</xdr:col>
      <xdr:colOff>0</xdr:colOff>
      <xdr:row>58</xdr:row>
      <xdr:rowOff>68293</xdr:rowOff>
    </xdr:to>
    <xdr:cxnSp macro="">
      <xdr:nvCxnSpPr>
        <xdr:cNvPr id="343" name="直線コネクタ 342"/>
        <xdr:cNvCxnSpPr/>
      </xdr:nvCxnSpPr>
      <xdr:spPr>
        <a:xfrm flipV="1">
          <a:off x="9639300" y="9989099"/>
          <a:ext cx="8382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48100</xdr:rowOff>
    </xdr:from>
    <xdr:to>
      <xdr:col>50</xdr:col>
      <xdr:colOff>114300</xdr:colOff>
      <xdr:row>58</xdr:row>
      <xdr:rowOff>68293</xdr:rowOff>
    </xdr:to>
    <xdr:cxnSp macro="">
      <xdr:nvCxnSpPr>
        <xdr:cNvPr id="346" name="直線コネクタ 345"/>
        <xdr:cNvCxnSpPr/>
      </xdr:nvCxnSpPr>
      <xdr:spPr>
        <a:xfrm>
          <a:off x="8750300" y="99922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42401</xdr:rowOff>
    </xdr:from>
    <xdr:to>
      <xdr:col>45</xdr:col>
      <xdr:colOff>177800</xdr:colOff>
      <xdr:row>58</xdr:row>
      <xdr:rowOff>48100</xdr:rowOff>
    </xdr:to>
    <xdr:cxnSp macro="">
      <xdr:nvCxnSpPr>
        <xdr:cNvPr id="349" name="直線コネクタ 348"/>
        <xdr:cNvCxnSpPr/>
      </xdr:nvCxnSpPr>
      <xdr:spPr>
        <a:xfrm>
          <a:off x="7861300" y="9986501"/>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165593</xdr:rowOff>
    </xdr:from>
    <xdr:to>
      <xdr:col>41</xdr:col>
      <xdr:colOff>50800</xdr:colOff>
      <xdr:row>58</xdr:row>
      <xdr:rowOff>42401</xdr:rowOff>
    </xdr:to>
    <xdr:cxnSp macro="">
      <xdr:nvCxnSpPr>
        <xdr:cNvPr id="352" name="直線コネクタ 351"/>
        <xdr:cNvCxnSpPr/>
      </xdr:nvCxnSpPr>
      <xdr:spPr>
        <a:xfrm>
          <a:off x="6972300" y="9938243"/>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165649</xdr:rowOff>
    </xdr:from>
    <xdr:to>
      <xdr:col>55</xdr:col>
      <xdr:colOff>50800</xdr:colOff>
      <xdr:row>58</xdr:row>
      <xdr:rowOff>95799</xdr:rowOff>
    </xdr:to>
    <xdr:sp macro="" textlink="">
      <xdr:nvSpPr>
        <xdr:cNvPr id="362" name="楕円 361"/>
        <xdr:cNvSpPr/>
      </xdr:nvSpPr>
      <xdr:spPr>
        <a:xfrm>
          <a:off x="10426700" y="9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144076</xdr:rowOff>
    </xdr:from>
    <xdr:ext cx="534377" cy="259045"/>
    <xdr:sp macro="" textlink="">
      <xdr:nvSpPr>
        <xdr:cNvPr id="363" name="農林水産業費該当値テキスト"/>
        <xdr:cNvSpPr txBox="1"/>
      </xdr:nvSpPr>
      <xdr:spPr>
        <a:xfrm>
          <a:off x="10528300" y="99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17493</xdr:rowOff>
    </xdr:from>
    <xdr:to>
      <xdr:col>50</xdr:col>
      <xdr:colOff>165100</xdr:colOff>
      <xdr:row>58</xdr:row>
      <xdr:rowOff>119093</xdr:rowOff>
    </xdr:to>
    <xdr:sp macro="" textlink="">
      <xdr:nvSpPr>
        <xdr:cNvPr id="364" name="楕円 363"/>
        <xdr:cNvSpPr/>
      </xdr:nvSpPr>
      <xdr:spPr>
        <a:xfrm>
          <a:off x="9588500" y="99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110220</xdr:rowOff>
    </xdr:from>
    <xdr:ext cx="534377" cy="259045"/>
    <xdr:sp macro="" textlink="">
      <xdr:nvSpPr>
        <xdr:cNvPr id="365" name="テキスト ボックス 364"/>
        <xdr:cNvSpPr txBox="1"/>
      </xdr:nvSpPr>
      <xdr:spPr>
        <a:xfrm>
          <a:off x="9372111" y="100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168750</xdr:rowOff>
    </xdr:from>
    <xdr:to>
      <xdr:col>46</xdr:col>
      <xdr:colOff>38100</xdr:colOff>
      <xdr:row>58</xdr:row>
      <xdr:rowOff>98900</xdr:rowOff>
    </xdr:to>
    <xdr:sp macro="" textlink="">
      <xdr:nvSpPr>
        <xdr:cNvPr id="366" name="楕円 365"/>
        <xdr:cNvSpPr/>
      </xdr:nvSpPr>
      <xdr:spPr>
        <a:xfrm>
          <a:off x="8699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90027</xdr:rowOff>
    </xdr:from>
    <xdr:ext cx="534377" cy="259045"/>
    <xdr:sp macro="" textlink="">
      <xdr:nvSpPr>
        <xdr:cNvPr id="367" name="テキスト ボックス 366"/>
        <xdr:cNvSpPr txBox="1"/>
      </xdr:nvSpPr>
      <xdr:spPr>
        <a:xfrm>
          <a:off x="8483111" y="10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163051</xdr:rowOff>
    </xdr:from>
    <xdr:to>
      <xdr:col>41</xdr:col>
      <xdr:colOff>101600</xdr:colOff>
      <xdr:row>58</xdr:row>
      <xdr:rowOff>93201</xdr:rowOff>
    </xdr:to>
    <xdr:sp macro="" textlink="">
      <xdr:nvSpPr>
        <xdr:cNvPr id="368" name="楕円 367"/>
        <xdr:cNvSpPr/>
      </xdr:nvSpPr>
      <xdr:spPr>
        <a:xfrm>
          <a:off x="7810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84328</xdr:rowOff>
    </xdr:from>
    <xdr:ext cx="534377" cy="259045"/>
    <xdr:sp macro="" textlink="">
      <xdr:nvSpPr>
        <xdr:cNvPr id="369" name="テキスト ボックス 368"/>
        <xdr:cNvSpPr txBox="1"/>
      </xdr:nvSpPr>
      <xdr:spPr>
        <a:xfrm>
          <a:off x="7594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114793</xdr:rowOff>
    </xdr:from>
    <xdr:to>
      <xdr:col>36</xdr:col>
      <xdr:colOff>165100</xdr:colOff>
      <xdr:row>58</xdr:row>
      <xdr:rowOff>44943</xdr:rowOff>
    </xdr:to>
    <xdr:sp macro="" textlink="">
      <xdr:nvSpPr>
        <xdr:cNvPr id="370" name="楕円 369"/>
        <xdr:cNvSpPr/>
      </xdr:nvSpPr>
      <xdr:spPr>
        <a:xfrm>
          <a:off x="6921500" y="98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36070</xdr:rowOff>
    </xdr:from>
    <xdr:ext cx="534377" cy="259045"/>
    <xdr:sp macro="" textlink="">
      <xdr:nvSpPr>
        <xdr:cNvPr id="371" name="テキスト ボックス 370"/>
        <xdr:cNvSpPr txBox="1"/>
      </xdr:nvSpPr>
      <xdr:spPr>
        <a:xfrm>
          <a:off x="6705111" y="99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80406</xdr:rowOff>
    </xdr:from>
    <xdr:to>
      <xdr:col>55</xdr:col>
      <xdr:colOff>0</xdr:colOff>
      <xdr:row>77</xdr:row>
      <xdr:rowOff>154885</xdr:rowOff>
    </xdr:to>
    <xdr:cxnSp macro="">
      <xdr:nvCxnSpPr>
        <xdr:cNvPr id="402" name="直線コネクタ 401"/>
        <xdr:cNvCxnSpPr/>
      </xdr:nvCxnSpPr>
      <xdr:spPr>
        <a:xfrm flipV="1">
          <a:off x="9639300" y="13282056"/>
          <a:ext cx="838200" cy="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154885</xdr:rowOff>
    </xdr:from>
    <xdr:to>
      <xdr:col>50</xdr:col>
      <xdr:colOff>114300</xdr:colOff>
      <xdr:row>78</xdr:row>
      <xdr:rowOff>45397</xdr:rowOff>
    </xdr:to>
    <xdr:cxnSp macro="">
      <xdr:nvCxnSpPr>
        <xdr:cNvPr id="405" name="直線コネクタ 404"/>
        <xdr:cNvCxnSpPr/>
      </xdr:nvCxnSpPr>
      <xdr:spPr>
        <a:xfrm flipV="1">
          <a:off x="8750300" y="13356535"/>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45397</xdr:rowOff>
    </xdr:from>
    <xdr:to>
      <xdr:col>45</xdr:col>
      <xdr:colOff>177800</xdr:colOff>
      <xdr:row>78</xdr:row>
      <xdr:rowOff>131361</xdr:rowOff>
    </xdr:to>
    <xdr:cxnSp macro="">
      <xdr:nvCxnSpPr>
        <xdr:cNvPr id="408" name="直線コネクタ 407"/>
        <xdr:cNvCxnSpPr/>
      </xdr:nvCxnSpPr>
      <xdr:spPr>
        <a:xfrm flipV="1">
          <a:off x="7861300" y="13418497"/>
          <a:ext cx="889000" cy="8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72121</xdr:rowOff>
    </xdr:from>
    <xdr:to>
      <xdr:col>41</xdr:col>
      <xdr:colOff>50800</xdr:colOff>
      <xdr:row>78</xdr:row>
      <xdr:rowOff>131361</xdr:rowOff>
    </xdr:to>
    <xdr:cxnSp macro="">
      <xdr:nvCxnSpPr>
        <xdr:cNvPr id="411" name="直線コネクタ 410"/>
        <xdr:cNvCxnSpPr/>
      </xdr:nvCxnSpPr>
      <xdr:spPr>
        <a:xfrm>
          <a:off x="6972300" y="13445221"/>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29606</xdr:rowOff>
    </xdr:from>
    <xdr:to>
      <xdr:col>55</xdr:col>
      <xdr:colOff>50800</xdr:colOff>
      <xdr:row>77</xdr:row>
      <xdr:rowOff>131206</xdr:rowOff>
    </xdr:to>
    <xdr:sp macro="" textlink="">
      <xdr:nvSpPr>
        <xdr:cNvPr id="421" name="楕円 420"/>
        <xdr:cNvSpPr/>
      </xdr:nvSpPr>
      <xdr:spPr>
        <a:xfrm>
          <a:off x="10426700" y="132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52483</xdr:rowOff>
    </xdr:from>
    <xdr:ext cx="534377" cy="259045"/>
    <xdr:sp macro="" textlink="">
      <xdr:nvSpPr>
        <xdr:cNvPr id="422" name="商工費該当値テキスト"/>
        <xdr:cNvSpPr txBox="1"/>
      </xdr:nvSpPr>
      <xdr:spPr>
        <a:xfrm>
          <a:off x="10528300" y="130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104085</xdr:rowOff>
    </xdr:from>
    <xdr:to>
      <xdr:col>50</xdr:col>
      <xdr:colOff>165100</xdr:colOff>
      <xdr:row>78</xdr:row>
      <xdr:rowOff>34235</xdr:rowOff>
    </xdr:to>
    <xdr:sp macro="" textlink="">
      <xdr:nvSpPr>
        <xdr:cNvPr id="423" name="楕円 422"/>
        <xdr:cNvSpPr/>
      </xdr:nvSpPr>
      <xdr:spPr>
        <a:xfrm>
          <a:off x="9588500" y="133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25362</xdr:rowOff>
    </xdr:from>
    <xdr:ext cx="534377" cy="259045"/>
    <xdr:sp macro="" textlink="">
      <xdr:nvSpPr>
        <xdr:cNvPr id="424" name="テキスト ボックス 423"/>
        <xdr:cNvSpPr txBox="1"/>
      </xdr:nvSpPr>
      <xdr:spPr>
        <a:xfrm>
          <a:off x="9372111"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166047</xdr:rowOff>
    </xdr:from>
    <xdr:to>
      <xdr:col>46</xdr:col>
      <xdr:colOff>38100</xdr:colOff>
      <xdr:row>78</xdr:row>
      <xdr:rowOff>96197</xdr:rowOff>
    </xdr:to>
    <xdr:sp macro="" textlink="">
      <xdr:nvSpPr>
        <xdr:cNvPr id="425" name="楕円 424"/>
        <xdr:cNvSpPr/>
      </xdr:nvSpPr>
      <xdr:spPr>
        <a:xfrm>
          <a:off x="8699500" y="133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112724</xdr:rowOff>
    </xdr:from>
    <xdr:ext cx="534377" cy="259045"/>
    <xdr:sp macro="" textlink="">
      <xdr:nvSpPr>
        <xdr:cNvPr id="426" name="テキスト ボックス 425"/>
        <xdr:cNvSpPr txBox="1"/>
      </xdr:nvSpPr>
      <xdr:spPr>
        <a:xfrm>
          <a:off x="8483111" y="131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80561</xdr:rowOff>
    </xdr:from>
    <xdr:to>
      <xdr:col>41</xdr:col>
      <xdr:colOff>101600</xdr:colOff>
      <xdr:row>79</xdr:row>
      <xdr:rowOff>10711</xdr:rowOff>
    </xdr:to>
    <xdr:sp macro="" textlink="">
      <xdr:nvSpPr>
        <xdr:cNvPr id="427" name="楕円 426"/>
        <xdr:cNvSpPr/>
      </xdr:nvSpPr>
      <xdr:spPr>
        <a:xfrm>
          <a:off x="7810500" y="134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1838</xdr:rowOff>
    </xdr:from>
    <xdr:ext cx="534377" cy="259045"/>
    <xdr:sp macro="" textlink="">
      <xdr:nvSpPr>
        <xdr:cNvPr id="428" name="テキスト ボックス 427"/>
        <xdr:cNvSpPr txBox="1"/>
      </xdr:nvSpPr>
      <xdr:spPr>
        <a:xfrm>
          <a:off x="7594111" y="135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21321</xdr:rowOff>
    </xdr:from>
    <xdr:to>
      <xdr:col>36</xdr:col>
      <xdr:colOff>165100</xdr:colOff>
      <xdr:row>78</xdr:row>
      <xdr:rowOff>122921</xdr:rowOff>
    </xdr:to>
    <xdr:sp macro="" textlink="">
      <xdr:nvSpPr>
        <xdr:cNvPr id="429" name="楕円 428"/>
        <xdr:cNvSpPr/>
      </xdr:nvSpPr>
      <xdr:spPr>
        <a:xfrm>
          <a:off x="6921500" y="133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139448</xdr:rowOff>
    </xdr:from>
    <xdr:ext cx="534377" cy="259045"/>
    <xdr:sp macro="" textlink="">
      <xdr:nvSpPr>
        <xdr:cNvPr id="430" name="テキスト ボックス 429"/>
        <xdr:cNvSpPr txBox="1"/>
      </xdr:nvSpPr>
      <xdr:spPr>
        <a:xfrm>
          <a:off x="6705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64781</xdr:rowOff>
    </xdr:from>
    <xdr:to>
      <xdr:col>55</xdr:col>
      <xdr:colOff>0</xdr:colOff>
      <xdr:row>96</xdr:row>
      <xdr:rowOff>115895</xdr:rowOff>
    </xdr:to>
    <xdr:cxnSp macro="">
      <xdr:nvCxnSpPr>
        <xdr:cNvPr id="459" name="直線コネクタ 458"/>
        <xdr:cNvCxnSpPr/>
      </xdr:nvCxnSpPr>
      <xdr:spPr>
        <a:xfrm flipV="1">
          <a:off x="9639300" y="16523981"/>
          <a:ext cx="8382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71668</xdr:rowOff>
    </xdr:from>
    <xdr:to>
      <xdr:col>50</xdr:col>
      <xdr:colOff>114300</xdr:colOff>
      <xdr:row>96</xdr:row>
      <xdr:rowOff>115895</xdr:rowOff>
    </xdr:to>
    <xdr:cxnSp macro="">
      <xdr:nvCxnSpPr>
        <xdr:cNvPr id="462" name="直線コネクタ 461"/>
        <xdr:cNvCxnSpPr/>
      </xdr:nvCxnSpPr>
      <xdr:spPr>
        <a:xfrm>
          <a:off x="8750300" y="16359418"/>
          <a:ext cx="889000" cy="2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71668</xdr:rowOff>
    </xdr:from>
    <xdr:to>
      <xdr:col>45</xdr:col>
      <xdr:colOff>177800</xdr:colOff>
      <xdr:row>96</xdr:row>
      <xdr:rowOff>142832</xdr:rowOff>
    </xdr:to>
    <xdr:cxnSp macro="">
      <xdr:nvCxnSpPr>
        <xdr:cNvPr id="465" name="直線コネクタ 464"/>
        <xdr:cNvCxnSpPr/>
      </xdr:nvCxnSpPr>
      <xdr:spPr>
        <a:xfrm flipV="1">
          <a:off x="7861300" y="16359418"/>
          <a:ext cx="889000" cy="2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121275</xdr:rowOff>
    </xdr:from>
    <xdr:to>
      <xdr:col>41</xdr:col>
      <xdr:colOff>50800</xdr:colOff>
      <xdr:row>96</xdr:row>
      <xdr:rowOff>142832</xdr:rowOff>
    </xdr:to>
    <xdr:cxnSp macro="">
      <xdr:nvCxnSpPr>
        <xdr:cNvPr id="468" name="直線コネクタ 467"/>
        <xdr:cNvCxnSpPr/>
      </xdr:nvCxnSpPr>
      <xdr:spPr>
        <a:xfrm>
          <a:off x="6972300" y="16580475"/>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13981</xdr:rowOff>
    </xdr:from>
    <xdr:to>
      <xdr:col>55</xdr:col>
      <xdr:colOff>50800</xdr:colOff>
      <xdr:row>96</xdr:row>
      <xdr:rowOff>115581</xdr:rowOff>
    </xdr:to>
    <xdr:sp macro="" textlink="">
      <xdr:nvSpPr>
        <xdr:cNvPr id="478" name="楕円 477"/>
        <xdr:cNvSpPr/>
      </xdr:nvSpPr>
      <xdr:spPr>
        <a:xfrm>
          <a:off x="10426700" y="164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36858</xdr:rowOff>
    </xdr:from>
    <xdr:ext cx="534377" cy="259045"/>
    <xdr:sp macro="" textlink="">
      <xdr:nvSpPr>
        <xdr:cNvPr id="479" name="土木費該当値テキスト"/>
        <xdr:cNvSpPr txBox="1"/>
      </xdr:nvSpPr>
      <xdr:spPr>
        <a:xfrm>
          <a:off x="10528300" y="163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65095</xdr:rowOff>
    </xdr:from>
    <xdr:to>
      <xdr:col>50</xdr:col>
      <xdr:colOff>165100</xdr:colOff>
      <xdr:row>96</xdr:row>
      <xdr:rowOff>166695</xdr:rowOff>
    </xdr:to>
    <xdr:sp macro="" textlink="">
      <xdr:nvSpPr>
        <xdr:cNvPr id="480" name="楕円 479"/>
        <xdr:cNvSpPr/>
      </xdr:nvSpPr>
      <xdr:spPr>
        <a:xfrm>
          <a:off x="9588500" y="165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157822</xdr:rowOff>
    </xdr:from>
    <xdr:ext cx="534377" cy="259045"/>
    <xdr:sp macro="" textlink="">
      <xdr:nvSpPr>
        <xdr:cNvPr id="481" name="テキスト ボックス 480"/>
        <xdr:cNvSpPr txBox="1"/>
      </xdr:nvSpPr>
      <xdr:spPr>
        <a:xfrm>
          <a:off x="9372111" y="166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20868</xdr:rowOff>
    </xdr:from>
    <xdr:to>
      <xdr:col>46</xdr:col>
      <xdr:colOff>38100</xdr:colOff>
      <xdr:row>95</xdr:row>
      <xdr:rowOff>122468</xdr:rowOff>
    </xdr:to>
    <xdr:sp macro="" textlink="">
      <xdr:nvSpPr>
        <xdr:cNvPr id="482" name="楕円 481"/>
        <xdr:cNvSpPr/>
      </xdr:nvSpPr>
      <xdr:spPr>
        <a:xfrm>
          <a:off x="8699500" y="163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138995</xdr:rowOff>
    </xdr:from>
    <xdr:ext cx="534377" cy="259045"/>
    <xdr:sp macro="" textlink="">
      <xdr:nvSpPr>
        <xdr:cNvPr id="483" name="テキスト ボックス 482"/>
        <xdr:cNvSpPr txBox="1"/>
      </xdr:nvSpPr>
      <xdr:spPr>
        <a:xfrm>
          <a:off x="8483111" y="1608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92032</xdr:rowOff>
    </xdr:from>
    <xdr:to>
      <xdr:col>41</xdr:col>
      <xdr:colOff>101600</xdr:colOff>
      <xdr:row>97</xdr:row>
      <xdr:rowOff>22182</xdr:rowOff>
    </xdr:to>
    <xdr:sp macro="" textlink="">
      <xdr:nvSpPr>
        <xdr:cNvPr id="484" name="楕円 483"/>
        <xdr:cNvSpPr/>
      </xdr:nvSpPr>
      <xdr:spPr>
        <a:xfrm>
          <a:off x="7810500" y="165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13309</xdr:rowOff>
    </xdr:from>
    <xdr:ext cx="534377" cy="259045"/>
    <xdr:sp macro="" textlink="">
      <xdr:nvSpPr>
        <xdr:cNvPr id="485" name="テキスト ボックス 484"/>
        <xdr:cNvSpPr txBox="1"/>
      </xdr:nvSpPr>
      <xdr:spPr>
        <a:xfrm>
          <a:off x="7594111" y="166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70475</xdr:rowOff>
    </xdr:from>
    <xdr:to>
      <xdr:col>36</xdr:col>
      <xdr:colOff>165100</xdr:colOff>
      <xdr:row>97</xdr:row>
      <xdr:rowOff>625</xdr:rowOff>
    </xdr:to>
    <xdr:sp macro="" textlink="">
      <xdr:nvSpPr>
        <xdr:cNvPr id="486" name="楕円 485"/>
        <xdr:cNvSpPr/>
      </xdr:nvSpPr>
      <xdr:spPr>
        <a:xfrm>
          <a:off x="6921500" y="165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17152</xdr:rowOff>
    </xdr:from>
    <xdr:ext cx="534377" cy="259045"/>
    <xdr:sp macro="" textlink="">
      <xdr:nvSpPr>
        <xdr:cNvPr id="487" name="テキスト ボックス 486"/>
        <xdr:cNvSpPr txBox="1"/>
      </xdr:nvSpPr>
      <xdr:spPr>
        <a:xfrm>
          <a:off x="6705111" y="163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54154</xdr:rowOff>
    </xdr:from>
    <xdr:to>
      <xdr:col>85</xdr:col>
      <xdr:colOff>127000</xdr:colOff>
      <xdr:row>36</xdr:row>
      <xdr:rowOff>66009</xdr:rowOff>
    </xdr:to>
    <xdr:cxnSp macro="">
      <xdr:nvCxnSpPr>
        <xdr:cNvPr id="518" name="直線コネクタ 517"/>
        <xdr:cNvCxnSpPr/>
      </xdr:nvCxnSpPr>
      <xdr:spPr>
        <a:xfrm>
          <a:off x="15481300" y="6226354"/>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47411</xdr:rowOff>
    </xdr:from>
    <xdr:to>
      <xdr:col>81</xdr:col>
      <xdr:colOff>50800</xdr:colOff>
      <xdr:row>36</xdr:row>
      <xdr:rowOff>54154</xdr:rowOff>
    </xdr:to>
    <xdr:cxnSp macro="">
      <xdr:nvCxnSpPr>
        <xdr:cNvPr id="521" name="直線コネクタ 520"/>
        <xdr:cNvCxnSpPr/>
      </xdr:nvCxnSpPr>
      <xdr:spPr>
        <a:xfrm>
          <a:off x="14592300" y="5876711"/>
          <a:ext cx="889000" cy="3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47411</xdr:rowOff>
    </xdr:from>
    <xdr:to>
      <xdr:col>76</xdr:col>
      <xdr:colOff>114300</xdr:colOff>
      <xdr:row>36</xdr:row>
      <xdr:rowOff>106292</xdr:rowOff>
    </xdr:to>
    <xdr:cxnSp macro="">
      <xdr:nvCxnSpPr>
        <xdr:cNvPr id="524" name="直線コネクタ 523"/>
        <xdr:cNvCxnSpPr/>
      </xdr:nvCxnSpPr>
      <xdr:spPr>
        <a:xfrm flipV="1">
          <a:off x="13703300" y="5876711"/>
          <a:ext cx="889000" cy="4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106292</xdr:rowOff>
    </xdr:from>
    <xdr:to>
      <xdr:col>71</xdr:col>
      <xdr:colOff>177800</xdr:colOff>
      <xdr:row>37</xdr:row>
      <xdr:rowOff>67283</xdr:rowOff>
    </xdr:to>
    <xdr:cxnSp macro="">
      <xdr:nvCxnSpPr>
        <xdr:cNvPr id="527" name="直線コネクタ 526"/>
        <xdr:cNvCxnSpPr/>
      </xdr:nvCxnSpPr>
      <xdr:spPr>
        <a:xfrm flipV="1">
          <a:off x="12814300" y="6278492"/>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15209</xdr:rowOff>
    </xdr:from>
    <xdr:to>
      <xdr:col>85</xdr:col>
      <xdr:colOff>177800</xdr:colOff>
      <xdr:row>36</xdr:row>
      <xdr:rowOff>116809</xdr:rowOff>
    </xdr:to>
    <xdr:sp macro="" textlink="">
      <xdr:nvSpPr>
        <xdr:cNvPr id="537" name="楕円 536"/>
        <xdr:cNvSpPr/>
      </xdr:nvSpPr>
      <xdr:spPr>
        <a:xfrm>
          <a:off x="16268700" y="61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38086</xdr:rowOff>
    </xdr:from>
    <xdr:ext cx="534377" cy="259045"/>
    <xdr:sp macro="" textlink="">
      <xdr:nvSpPr>
        <xdr:cNvPr id="538" name="消防費該当値テキスト"/>
        <xdr:cNvSpPr txBox="1"/>
      </xdr:nvSpPr>
      <xdr:spPr>
        <a:xfrm>
          <a:off x="16370300" y="6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3354</xdr:rowOff>
    </xdr:from>
    <xdr:to>
      <xdr:col>81</xdr:col>
      <xdr:colOff>101600</xdr:colOff>
      <xdr:row>36</xdr:row>
      <xdr:rowOff>104954</xdr:rowOff>
    </xdr:to>
    <xdr:sp macro="" textlink="">
      <xdr:nvSpPr>
        <xdr:cNvPr id="539" name="楕円 538"/>
        <xdr:cNvSpPr/>
      </xdr:nvSpPr>
      <xdr:spPr>
        <a:xfrm>
          <a:off x="15430500" y="6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121481</xdr:rowOff>
    </xdr:from>
    <xdr:ext cx="534377" cy="259045"/>
    <xdr:sp macro="" textlink="">
      <xdr:nvSpPr>
        <xdr:cNvPr id="540" name="テキスト ボックス 539"/>
        <xdr:cNvSpPr txBox="1"/>
      </xdr:nvSpPr>
      <xdr:spPr>
        <a:xfrm>
          <a:off x="15214111" y="59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168061</xdr:rowOff>
    </xdr:from>
    <xdr:to>
      <xdr:col>76</xdr:col>
      <xdr:colOff>165100</xdr:colOff>
      <xdr:row>34</xdr:row>
      <xdr:rowOff>98211</xdr:rowOff>
    </xdr:to>
    <xdr:sp macro="" textlink="">
      <xdr:nvSpPr>
        <xdr:cNvPr id="541" name="楕円 540"/>
        <xdr:cNvSpPr/>
      </xdr:nvSpPr>
      <xdr:spPr>
        <a:xfrm>
          <a:off x="14541500" y="5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114738</xdr:rowOff>
    </xdr:from>
    <xdr:ext cx="534377" cy="259045"/>
    <xdr:sp macro="" textlink="">
      <xdr:nvSpPr>
        <xdr:cNvPr id="542" name="テキスト ボックス 541"/>
        <xdr:cNvSpPr txBox="1"/>
      </xdr:nvSpPr>
      <xdr:spPr>
        <a:xfrm>
          <a:off x="14325111" y="56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55492</xdr:rowOff>
    </xdr:from>
    <xdr:to>
      <xdr:col>72</xdr:col>
      <xdr:colOff>38100</xdr:colOff>
      <xdr:row>36</xdr:row>
      <xdr:rowOff>157092</xdr:rowOff>
    </xdr:to>
    <xdr:sp macro="" textlink="">
      <xdr:nvSpPr>
        <xdr:cNvPr id="543" name="楕円 542"/>
        <xdr:cNvSpPr/>
      </xdr:nvSpPr>
      <xdr:spPr>
        <a:xfrm>
          <a:off x="13652500" y="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2169</xdr:rowOff>
    </xdr:from>
    <xdr:ext cx="534377" cy="259045"/>
    <xdr:sp macro="" textlink="">
      <xdr:nvSpPr>
        <xdr:cNvPr id="544" name="テキスト ボックス 543"/>
        <xdr:cNvSpPr txBox="1"/>
      </xdr:nvSpPr>
      <xdr:spPr>
        <a:xfrm>
          <a:off x="13436111" y="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16483</xdr:rowOff>
    </xdr:from>
    <xdr:to>
      <xdr:col>67</xdr:col>
      <xdr:colOff>101600</xdr:colOff>
      <xdr:row>37</xdr:row>
      <xdr:rowOff>118083</xdr:rowOff>
    </xdr:to>
    <xdr:sp macro="" textlink="">
      <xdr:nvSpPr>
        <xdr:cNvPr id="545" name="楕円 544"/>
        <xdr:cNvSpPr/>
      </xdr:nvSpPr>
      <xdr:spPr>
        <a:xfrm>
          <a:off x="12763500" y="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109210</xdr:rowOff>
    </xdr:from>
    <xdr:ext cx="534377" cy="259045"/>
    <xdr:sp macro="" textlink="">
      <xdr:nvSpPr>
        <xdr:cNvPr id="546" name="テキスト ボックス 545"/>
        <xdr:cNvSpPr txBox="1"/>
      </xdr:nvSpPr>
      <xdr:spPr>
        <a:xfrm>
          <a:off x="12547111" y="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38709</xdr:rowOff>
    </xdr:from>
    <xdr:to>
      <xdr:col>85</xdr:col>
      <xdr:colOff>127000</xdr:colOff>
      <xdr:row>57</xdr:row>
      <xdr:rowOff>71820</xdr:rowOff>
    </xdr:to>
    <xdr:cxnSp macro="">
      <xdr:nvCxnSpPr>
        <xdr:cNvPr id="573" name="直線コネクタ 572"/>
        <xdr:cNvCxnSpPr/>
      </xdr:nvCxnSpPr>
      <xdr:spPr>
        <a:xfrm>
          <a:off x="15481300" y="9811359"/>
          <a:ext cx="838200" cy="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150732</xdr:rowOff>
    </xdr:from>
    <xdr:to>
      <xdr:col>81</xdr:col>
      <xdr:colOff>50800</xdr:colOff>
      <xdr:row>57</xdr:row>
      <xdr:rowOff>38709</xdr:rowOff>
    </xdr:to>
    <xdr:cxnSp macro="">
      <xdr:nvCxnSpPr>
        <xdr:cNvPr id="576" name="直線コネクタ 575"/>
        <xdr:cNvCxnSpPr/>
      </xdr:nvCxnSpPr>
      <xdr:spPr>
        <a:xfrm>
          <a:off x="14592300" y="9751932"/>
          <a:ext cx="889000" cy="5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97994</xdr:rowOff>
    </xdr:from>
    <xdr:to>
      <xdr:col>76</xdr:col>
      <xdr:colOff>114300</xdr:colOff>
      <xdr:row>56</xdr:row>
      <xdr:rowOff>150732</xdr:rowOff>
    </xdr:to>
    <xdr:cxnSp macro="">
      <xdr:nvCxnSpPr>
        <xdr:cNvPr id="579" name="直線コネクタ 578"/>
        <xdr:cNvCxnSpPr/>
      </xdr:nvCxnSpPr>
      <xdr:spPr>
        <a:xfrm>
          <a:off x="13703300" y="9699194"/>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97994</xdr:rowOff>
    </xdr:from>
    <xdr:to>
      <xdr:col>71</xdr:col>
      <xdr:colOff>177800</xdr:colOff>
      <xdr:row>57</xdr:row>
      <xdr:rowOff>34471</xdr:rowOff>
    </xdr:to>
    <xdr:cxnSp macro="">
      <xdr:nvCxnSpPr>
        <xdr:cNvPr id="582" name="直線コネクタ 581"/>
        <xdr:cNvCxnSpPr/>
      </xdr:nvCxnSpPr>
      <xdr:spPr>
        <a:xfrm flipV="1">
          <a:off x="12814300" y="9699194"/>
          <a:ext cx="889000" cy="10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21020</xdr:rowOff>
    </xdr:from>
    <xdr:to>
      <xdr:col>85</xdr:col>
      <xdr:colOff>177800</xdr:colOff>
      <xdr:row>57</xdr:row>
      <xdr:rowOff>122620</xdr:rowOff>
    </xdr:to>
    <xdr:sp macro="" textlink="">
      <xdr:nvSpPr>
        <xdr:cNvPr id="592" name="楕円 591"/>
        <xdr:cNvSpPr/>
      </xdr:nvSpPr>
      <xdr:spPr>
        <a:xfrm>
          <a:off x="16268700" y="97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107397</xdr:rowOff>
    </xdr:from>
    <xdr:ext cx="534377" cy="259045"/>
    <xdr:sp macro="" textlink="">
      <xdr:nvSpPr>
        <xdr:cNvPr id="593" name="教育費該当値テキスト"/>
        <xdr:cNvSpPr txBox="1"/>
      </xdr:nvSpPr>
      <xdr:spPr>
        <a:xfrm>
          <a:off x="16370300" y="97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159359</xdr:rowOff>
    </xdr:from>
    <xdr:to>
      <xdr:col>81</xdr:col>
      <xdr:colOff>101600</xdr:colOff>
      <xdr:row>57</xdr:row>
      <xdr:rowOff>89509</xdr:rowOff>
    </xdr:to>
    <xdr:sp macro="" textlink="">
      <xdr:nvSpPr>
        <xdr:cNvPr id="594" name="楕円 593"/>
        <xdr:cNvSpPr/>
      </xdr:nvSpPr>
      <xdr:spPr>
        <a:xfrm>
          <a:off x="15430500" y="97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80636</xdr:rowOff>
    </xdr:from>
    <xdr:ext cx="534377" cy="259045"/>
    <xdr:sp macro="" textlink="">
      <xdr:nvSpPr>
        <xdr:cNvPr id="595" name="テキスト ボックス 594"/>
        <xdr:cNvSpPr txBox="1"/>
      </xdr:nvSpPr>
      <xdr:spPr>
        <a:xfrm>
          <a:off x="15214111" y="98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99932</xdr:rowOff>
    </xdr:from>
    <xdr:to>
      <xdr:col>76</xdr:col>
      <xdr:colOff>165100</xdr:colOff>
      <xdr:row>57</xdr:row>
      <xdr:rowOff>30082</xdr:rowOff>
    </xdr:to>
    <xdr:sp macro="" textlink="">
      <xdr:nvSpPr>
        <xdr:cNvPr id="596" name="楕円 595"/>
        <xdr:cNvSpPr/>
      </xdr:nvSpPr>
      <xdr:spPr>
        <a:xfrm>
          <a:off x="14541500" y="97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21209</xdr:rowOff>
    </xdr:from>
    <xdr:ext cx="534377" cy="259045"/>
    <xdr:sp macro="" textlink="">
      <xdr:nvSpPr>
        <xdr:cNvPr id="597" name="テキスト ボックス 596"/>
        <xdr:cNvSpPr txBox="1"/>
      </xdr:nvSpPr>
      <xdr:spPr>
        <a:xfrm>
          <a:off x="14325111" y="97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47194</xdr:rowOff>
    </xdr:from>
    <xdr:to>
      <xdr:col>72</xdr:col>
      <xdr:colOff>38100</xdr:colOff>
      <xdr:row>56</xdr:row>
      <xdr:rowOff>148794</xdr:rowOff>
    </xdr:to>
    <xdr:sp macro="" textlink="">
      <xdr:nvSpPr>
        <xdr:cNvPr id="598" name="楕円 597"/>
        <xdr:cNvSpPr/>
      </xdr:nvSpPr>
      <xdr:spPr>
        <a:xfrm>
          <a:off x="13652500" y="96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165321</xdr:rowOff>
    </xdr:from>
    <xdr:ext cx="534377" cy="259045"/>
    <xdr:sp macro="" textlink="">
      <xdr:nvSpPr>
        <xdr:cNvPr id="599" name="テキスト ボックス 598"/>
        <xdr:cNvSpPr txBox="1"/>
      </xdr:nvSpPr>
      <xdr:spPr>
        <a:xfrm>
          <a:off x="13436111" y="94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155121</xdr:rowOff>
    </xdr:from>
    <xdr:to>
      <xdr:col>67</xdr:col>
      <xdr:colOff>101600</xdr:colOff>
      <xdr:row>57</xdr:row>
      <xdr:rowOff>85271</xdr:rowOff>
    </xdr:to>
    <xdr:sp macro="" textlink="">
      <xdr:nvSpPr>
        <xdr:cNvPr id="600" name="楕円 599"/>
        <xdr:cNvSpPr/>
      </xdr:nvSpPr>
      <xdr:spPr>
        <a:xfrm>
          <a:off x="12763500" y="9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76398</xdr:rowOff>
    </xdr:from>
    <xdr:ext cx="534377" cy="259045"/>
    <xdr:sp macro="" textlink="">
      <xdr:nvSpPr>
        <xdr:cNvPr id="601" name="テキスト ボックス 600"/>
        <xdr:cNvSpPr txBox="1"/>
      </xdr:nvSpPr>
      <xdr:spPr>
        <a:xfrm>
          <a:off x="12547111" y="98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31059</xdr:rowOff>
    </xdr:from>
    <xdr:to>
      <xdr:col>85</xdr:col>
      <xdr:colOff>127000</xdr:colOff>
      <xdr:row>79</xdr:row>
      <xdr:rowOff>41726</xdr:rowOff>
    </xdr:to>
    <xdr:cxnSp macro="">
      <xdr:nvCxnSpPr>
        <xdr:cNvPr id="630" name="直線コネクタ 629"/>
        <xdr:cNvCxnSpPr/>
      </xdr:nvCxnSpPr>
      <xdr:spPr>
        <a:xfrm>
          <a:off x="15481300" y="13575609"/>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144501</xdr:rowOff>
    </xdr:from>
    <xdr:to>
      <xdr:col>81</xdr:col>
      <xdr:colOff>50800</xdr:colOff>
      <xdr:row>79</xdr:row>
      <xdr:rowOff>31059</xdr:rowOff>
    </xdr:to>
    <xdr:cxnSp macro="">
      <xdr:nvCxnSpPr>
        <xdr:cNvPr id="633" name="直線コネクタ 632"/>
        <xdr:cNvCxnSpPr/>
      </xdr:nvCxnSpPr>
      <xdr:spPr>
        <a:xfrm>
          <a:off x="14592300" y="13517601"/>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128251</xdr:rowOff>
    </xdr:from>
    <xdr:to>
      <xdr:col>76</xdr:col>
      <xdr:colOff>114300</xdr:colOff>
      <xdr:row>78</xdr:row>
      <xdr:rowOff>144501</xdr:rowOff>
    </xdr:to>
    <xdr:cxnSp macro="">
      <xdr:nvCxnSpPr>
        <xdr:cNvPr id="636" name="直線コネクタ 635"/>
        <xdr:cNvCxnSpPr/>
      </xdr:nvCxnSpPr>
      <xdr:spPr>
        <a:xfrm>
          <a:off x="13703300" y="13501351"/>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128251</xdr:rowOff>
    </xdr:from>
    <xdr:to>
      <xdr:col>71</xdr:col>
      <xdr:colOff>177800</xdr:colOff>
      <xdr:row>78</xdr:row>
      <xdr:rowOff>161113</xdr:rowOff>
    </xdr:to>
    <xdr:cxnSp macro="">
      <xdr:nvCxnSpPr>
        <xdr:cNvPr id="639" name="直線コネクタ 638"/>
        <xdr:cNvCxnSpPr/>
      </xdr:nvCxnSpPr>
      <xdr:spPr>
        <a:xfrm flipV="1">
          <a:off x="12814300" y="13501351"/>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162376</xdr:rowOff>
    </xdr:from>
    <xdr:to>
      <xdr:col>85</xdr:col>
      <xdr:colOff>177800</xdr:colOff>
      <xdr:row>79</xdr:row>
      <xdr:rowOff>92526</xdr:rowOff>
    </xdr:to>
    <xdr:sp macro="" textlink="">
      <xdr:nvSpPr>
        <xdr:cNvPr id="649" name="楕円 648"/>
        <xdr:cNvSpPr/>
      </xdr:nvSpPr>
      <xdr:spPr>
        <a:xfrm>
          <a:off x="16268700" y="13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77303</xdr:rowOff>
    </xdr:from>
    <xdr:ext cx="378565" cy="259045"/>
    <xdr:sp macro="" textlink="">
      <xdr:nvSpPr>
        <xdr:cNvPr id="650" name="災害復旧費該当値テキスト"/>
        <xdr:cNvSpPr txBox="1"/>
      </xdr:nvSpPr>
      <xdr:spPr>
        <a:xfrm>
          <a:off x="16370300" y="1345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151709</xdr:rowOff>
    </xdr:from>
    <xdr:to>
      <xdr:col>81</xdr:col>
      <xdr:colOff>101600</xdr:colOff>
      <xdr:row>79</xdr:row>
      <xdr:rowOff>81859</xdr:rowOff>
    </xdr:to>
    <xdr:sp macro="" textlink="">
      <xdr:nvSpPr>
        <xdr:cNvPr id="651" name="楕円 650"/>
        <xdr:cNvSpPr/>
      </xdr:nvSpPr>
      <xdr:spPr>
        <a:xfrm>
          <a:off x="15430500" y="135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72986</xdr:rowOff>
    </xdr:from>
    <xdr:ext cx="378565" cy="259045"/>
    <xdr:sp macro="" textlink="">
      <xdr:nvSpPr>
        <xdr:cNvPr id="652" name="テキスト ボックス 651"/>
        <xdr:cNvSpPr txBox="1"/>
      </xdr:nvSpPr>
      <xdr:spPr>
        <a:xfrm>
          <a:off x="15292017" y="1361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93701</xdr:rowOff>
    </xdr:from>
    <xdr:to>
      <xdr:col>76</xdr:col>
      <xdr:colOff>165100</xdr:colOff>
      <xdr:row>79</xdr:row>
      <xdr:rowOff>23851</xdr:rowOff>
    </xdr:to>
    <xdr:sp macro="" textlink="">
      <xdr:nvSpPr>
        <xdr:cNvPr id="653" name="楕円 652"/>
        <xdr:cNvSpPr/>
      </xdr:nvSpPr>
      <xdr:spPr>
        <a:xfrm>
          <a:off x="14541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14978</xdr:rowOff>
    </xdr:from>
    <xdr:ext cx="469744" cy="259045"/>
    <xdr:sp macro="" textlink="">
      <xdr:nvSpPr>
        <xdr:cNvPr id="654" name="テキスト ボックス 653"/>
        <xdr:cNvSpPr txBox="1"/>
      </xdr:nvSpPr>
      <xdr:spPr>
        <a:xfrm>
          <a:off x="14357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77451</xdr:rowOff>
    </xdr:from>
    <xdr:to>
      <xdr:col>72</xdr:col>
      <xdr:colOff>38100</xdr:colOff>
      <xdr:row>79</xdr:row>
      <xdr:rowOff>7601</xdr:rowOff>
    </xdr:to>
    <xdr:sp macro="" textlink="">
      <xdr:nvSpPr>
        <xdr:cNvPr id="655" name="楕円 654"/>
        <xdr:cNvSpPr/>
      </xdr:nvSpPr>
      <xdr:spPr>
        <a:xfrm>
          <a:off x="13652500" y="13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170178</xdr:rowOff>
    </xdr:from>
    <xdr:ext cx="469744" cy="259045"/>
    <xdr:sp macro="" textlink="">
      <xdr:nvSpPr>
        <xdr:cNvPr id="656" name="テキスト ボックス 655"/>
        <xdr:cNvSpPr txBox="1"/>
      </xdr:nvSpPr>
      <xdr:spPr>
        <a:xfrm>
          <a:off x="13468428" y="135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110313</xdr:rowOff>
    </xdr:from>
    <xdr:to>
      <xdr:col>67</xdr:col>
      <xdr:colOff>101600</xdr:colOff>
      <xdr:row>79</xdr:row>
      <xdr:rowOff>40463</xdr:rowOff>
    </xdr:to>
    <xdr:sp macro="" textlink="">
      <xdr:nvSpPr>
        <xdr:cNvPr id="657" name="楕円 656"/>
        <xdr:cNvSpPr/>
      </xdr:nvSpPr>
      <xdr:spPr>
        <a:xfrm>
          <a:off x="127635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56990</xdr:rowOff>
    </xdr:from>
    <xdr:ext cx="469744" cy="259045"/>
    <xdr:sp macro="" textlink="">
      <xdr:nvSpPr>
        <xdr:cNvPr id="658" name="テキスト ボックス 657"/>
        <xdr:cNvSpPr txBox="1"/>
      </xdr:nvSpPr>
      <xdr:spPr>
        <a:xfrm>
          <a:off x="12579428" y="132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59654</xdr:rowOff>
    </xdr:from>
    <xdr:to>
      <xdr:col>85</xdr:col>
      <xdr:colOff>127000</xdr:colOff>
      <xdr:row>95</xdr:row>
      <xdr:rowOff>12342</xdr:rowOff>
    </xdr:to>
    <xdr:cxnSp macro="">
      <xdr:nvCxnSpPr>
        <xdr:cNvPr id="685" name="直線コネクタ 684"/>
        <xdr:cNvCxnSpPr/>
      </xdr:nvCxnSpPr>
      <xdr:spPr>
        <a:xfrm flipV="1">
          <a:off x="15481300" y="16175954"/>
          <a:ext cx="838200" cy="1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12342</xdr:rowOff>
    </xdr:from>
    <xdr:to>
      <xdr:col>81</xdr:col>
      <xdr:colOff>50800</xdr:colOff>
      <xdr:row>95</xdr:row>
      <xdr:rowOff>73681</xdr:rowOff>
    </xdr:to>
    <xdr:cxnSp macro="">
      <xdr:nvCxnSpPr>
        <xdr:cNvPr id="688" name="直線コネクタ 687"/>
        <xdr:cNvCxnSpPr/>
      </xdr:nvCxnSpPr>
      <xdr:spPr>
        <a:xfrm flipV="1">
          <a:off x="14592300" y="16300092"/>
          <a:ext cx="889000" cy="6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73681</xdr:rowOff>
    </xdr:from>
    <xdr:to>
      <xdr:col>76</xdr:col>
      <xdr:colOff>114300</xdr:colOff>
      <xdr:row>95</xdr:row>
      <xdr:rowOff>101707</xdr:rowOff>
    </xdr:to>
    <xdr:cxnSp macro="">
      <xdr:nvCxnSpPr>
        <xdr:cNvPr id="691" name="直線コネクタ 690"/>
        <xdr:cNvCxnSpPr/>
      </xdr:nvCxnSpPr>
      <xdr:spPr>
        <a:xfrm flipV="1">
          <a:off x="13703300" y="16361431"/>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101707</xdr:rowOff>
    </xdr:from>
    <xdr:to>
      <xdr:col>71</xdr:col>
      <xdr:colOff>177800</xdr:colOff>
      <xdr:row>95</xdr:row>
      <xdr:rowOff>154330</xdr:rowOff>
    </xdr:to>
    <xdr:cxnSp macro="">
      <xdr:nvCxnSpPr>
        <xdr:cNvPr id="694" name="直線コネクタ 693"/>
        <xdr:cNvCxnSpPr/>
      </xdr:nvCxnSpPr>
      <xdr:spPr>
        <a:xfrm flipV="1">
          <a:off x="12814300" y="16389457"/>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8854</xdr:rowOff>
    </xdr:from>
    <xdr:to>
      <xdr:col>85</xdr:col>
      <xdr:colOff>177800</xdr:colOff>
      <xdr:row>94</xdr:row>
      <xdr:rowOff>110454</xdr:rowOff>
    </xdr:to>
    <xdr:sp macro="" textlink="">
      <xdr:nvSpPr>
        <xdr:cNvPr id="704" name="楕円 703"/>
        <xdr:cNvSpPr/>
      </xdr:nvSpPr>
      <xdr:spPr>
        <a:xfrm>
          <a:off x="16268700" y="161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31731</xdr:rowOff>
    </xdr:from>
    <xdr:ext cx="534377" cy="259045"/>
    <xdr:sp macro="" textlink="">
      <xdr:nvSpPr>
        <xdr:cNvPr id="705" name="公債費該当値テキスト"/>
        <xdr:cNvSpPr txBox="1"/>
      </xdr:nvSpPr>
      <xdr:spPr>
        <a:xfrm>
          <a:off x="16370300" y="159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132992</xdr:rowOff>
    </xdr:from>
    <xdr:to>
      <xdr:col>81</xdr:col>
      <xdr:colOff>101600</xdr:colOff>
      <xdr:row>95</xdr:row>
      <xdr:rowOff>63142</xdr:rowOff>
    </xdr:to>
    <xdr:sp macro="" textlink="">
      <xdr:nvSpPr>
        <xdr:cNvPr id="706" name="楕円 705"/>
        <xdr:cNvSpPr/>
      </xdr:nvSpPr>
      <xdr:spPr>
        <a:xfrm>
          <a:off x="15430500" y="162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79669</xdr:rowOff>
    </xdr:from>
    <xdr:ext cx="534377" cy="259045"/>
    <xdr:sp macro="" textlink="">
      <xdr:nvSpPr>
        <xdr:cNvPr id="707" name="テキスト ボックス 706"/>
        <xdr:cNvSpPr txBox="1"/>
      </xdr:nvSpPr>
      <xdr:spPr>
        <a:xfrm>
          <a:off x="15214111" y="160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22881</xdr:rowOff>
    </xdr:from>
    <xdr:to>
      <xdr:col>76</xdr:col>
      <xdr:colOff>165100</xdr:colOff>
      <xdr:row>95</xdr:row>
      <xdr:rowOff>124481</xdr:rowOff>
    </xdr:to>
    <xdr:sp macro="" textlink="">
      <xdr:nvSpPr>
        <xdr:cNvPr id="708" name="楕円 707"/>
        <xdr:cNvSpPr/>
      </xdr:nvSpPr>
      <xdr:spPr>
        <a:xfrm>
          <a:off x="14541500" y="163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141008</xdr:rowOff>
    </xdr:from>
    <xdr:ext cx="534377" cy="259045"/>
    <xdr:sp macro="" textlink="">
      <xdr:nvSpPr>
        <xdr:cNvPr id="709" name="テキスト ボックス 708"/>
        <xdr:cNvSpPr txBox="1"/>
      </xdr:nvSpPr>
      <xdr:spPr>
        <a:xfrm>
          <a:off x="14325111" y="160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50907</xdr:rowOff>
    </xdr:from>
    <xdr:to>
      <xdr:col>72</xdr:col>
      <xdr:colOff>38100</xdr:colOff>
      <xdr:row>95</xdr:row>
      <xdr:rowOff>152507</xdr:rowOff>
    </xdr:to>
    <xdr:sp macro="" textlink="">
      <xdr:nvSpPr>
        <xdr:cNvPr id="710" name="楕円 709"/>
        <xdr:cNvSpPr/>
      </xdr:nvSpPr>
      <xdr:spPr>
        <a:xfrm>
          <a:off x="13652500" y="163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169034</xdr:rowOff>
    </xdr:from>
    <xdr:ext cx="534377" cy="259045"/>
    <xdr:sp macro="" textlink="">
      <xdr:nvSpPr>
        <xdr:cNvPr id="711" name="テキスト ボックス 710"/>
        <xdr:cNvSpPr txBox="1"/>
      </xdr:nvSpPr>
      <xdr:spPr>
        <a:xfrm>
          <a:off x="13436111" y="161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103530</xdr:rowOff>
    </xdr:from>
    <xdr:to>
      <xdr:col>67</xdr:col>
      <xdr:colOff>101600</xdr:colOff>
      <xdr:row>96</xdr:row>
      <xdr:rowOff>33680</xdr:rowOff>
    </xdr:to>
    <xdr:sp macro="" textlink="">
      <xdr:nvSpPr>
        <xdr:cNvPr id="712" name="楕円 711"/>
        <xdr:cNvSpPr/>
      </xdr:nvSpPr>
      <xdr:spPr>
        <a:xfrm>
          <a:off x="12763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50207</xdr:rowOff>
    </xdr:from>
    <xdr:ext cx="534377" cy="259045"/>
    <xdr:sp macro="" textlink="">
      <xdr:nvSpPr>
        <xdr:cNvPr id="713" name="テキスト ボックス 712"/>
        <xdr:cNvSpPr txBox="1"/>
      </xdr:nvSpPr>
      <xdr:spPr>
        <a:xfrm>
          <a:off x="12547111" y="161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753,794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総務費の住民一人当たりのコストが</a:t>
          </a:r>
          <a:r>
            <a:rPr kumimoji="1" lang="en-US" altLang="ja-JP" sz="1300">
              <a:latin typeface="ＭＳ Ｐゴシック" panose="020B0600070205080204" pitchFamily="50" charset="-128"/>
              <a:ea typeface="ＭＳ Ｐゴシック" panose="020B0600070205080204" pitchFamily="50" charset="-128"/>
            </a:rPr>
            <a:t>143,744</a:t>
          </a:r>
          <a:r>
            <a:rPr kumimoji="1" lang="ja-JP" altLang="en-US" sz="1300">
              <a:latin typeface="ＭＳ Ｐゴシック" panose="020B0600070205080204" pitchFamily="50" charset="-128"/>
              <a:ea typeface="ＭＳ Ｐゴシック" panose="020B0600070205080204" pitchFamily="50" charset="-128"/>
            </a:rPr>
            <a:t>円減少している主な要因は、特別定額給付金事業の皆減や庁舎建設事業が減少したためである。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民生費の住民一人当たりのコストが</a:t>
          </a:r>
          <a:r>
            <a:rPr kumimoji="1" lang="en-US" altLang="ja-JP" sz="1300">
              <a:latin typeface="ＭＳ Ｐゴシック" panose="020B0600070205080204" pitchFamily="50" charset="-128"/>
              <a:ea typeface="ＭＳ Ｐゴシック" panose="020B0600070205080204" pitchFamily="50" charset="-128"/>
            </a:rPr>
            <a:t>35,170</a:t>
          </a:r>
          <a:r>
            <a:rPr kumimoji="1" lang="ja-JP" altLang="en-US" sz="1300">
              <a:latin typeface="ＭＳ Ｐゴシック" panose="020B0600070205080204" pitchFamily="50" charset="-128"/>
              <a:ea typeface="ＭＳ Ｐゴシック" panose="020B0600070205080204" pitchFamily="50" charset="-128"/>
            </a:rPr>
            <a:t>円増加している主な要因は、住民税非課税世帯等臨時特別給付金事業、子育て世帯臨時特別給付金支給事業及び四海こども園建設事業を実施したためである。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衛生費の住民一人当たりのコストが</a:t>
          </a:r>
          <a:r>
            <a:rPr kumimoji="1" lang="en-US" altLang="ja-JP" sz="1300">
              <a:latin typeface="ＭＳ Ｐゴシック" panose="020B0600070205080204" pitchFamily="50" charset="-128"/>
              <a:ea typeface="ＭＳ Ｐゴシック" panose="020B0600070205080204" pitchFamily="50" charset="-128"/>
            </a:rPr>
            <a:t>26,708</a:t>
          </a:r>
          <a:r>
            <a:rPr kumimoji="1" lang="ja-JP" altLang="en-US" sz="1300">
              <a:latin typeface="ＭＳ Ｐゴシック" panose="020B0600070205080204" pitchFamily="50" charset="-128"/>
              <a:ea typeface="ＭＳ Ｐゴシック" panose="020B0600070205080204" pitchFamily="50" charset="-128"/>
            </a:rPr>
            <a:t>円減少している主な要因は、二酸化炭素排出抑制対策事業（公共施設への太陽光設備設置）の皆減や小豆島中央病院企業団への負担金等が減少したためである。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施設の更新整備の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により財源を賄っているため、比例して公債費も増加している。今後も、沖之島架橋事業や浄水場整備に係る水道企業団への負担が見込まれているため、必要最小限の事業費となるよう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直しの下に決算剰余金を中心に積み立てるとともに、最低水準の取崩しに努めているが、普通建設事業の増加に伴い公債費が増加傾向にあるため、繰入額が増加している。また、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に係る支出が大きく、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資金繰りを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一時借入ではなく財政調整基金の繰入により対応したため、実質収支額が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膨らんだ。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今後も、大型の普通建設事業が続くため、財政調整基金残高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に注意しながら計画的な事業実施に努める。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宅地造成事業特別会計は、不動産鑑定を実施し、令和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販売額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た結果、複数の造成地を販売することができたため、赤字額が減少した。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一般会計の比率が高くなっているのは、庁舎建設事業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等の普通建設事業費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に起因した資金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（財政調整基金繰入金）による実質収支額の増である。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公共施設の更新整備により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元利償還金額が増加している。一方で、普通交付税における算入公債費等も増加している。これは、財政措置が高い地方債を有効活用しているためである。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また、組合等が起こした地方債の元利償還金に対する負担金等が高止まりしているのは、小豆島中央病院企業団の病院建設費</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小豆地区広域行政事務組合の消防費（デジタル無線整備等）に係る元金償還が開始されたためである。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近年、大型の公共事業が集中したことにより、地方債現在高は増加傾向にあるが、公営企業債等繰入見込額、組合等負担等見込額、退職手当負担見込額が減少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、充当可能特定歳入（公営住宅使用料）</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及び充当可能基金（主に豊かなふるさとづくり基金）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基準財政需要額算入見込額が減少したことにより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高水準で推移</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する見込みである。基準財政需要額算入見込額を考慮した地方債を活用することに加え、事業の見直しによる縮小・廃止・延期により、将来負担比率の大幅な上昇を抑制するように努める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年度末の基金残高は、普通会計全体で</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２，６３９</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２６７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・これは、財政調整基金が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６５</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・施設の老朽化による維持補修費の増加に加え、更新整備のための普通建設事業費に係る元利償還金が今後も増加する見込みである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ことから、一定額を確保していく必要がある。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ふるさと納税制度による寄附金を積み立て、福祉、教育、環境、地域振興に関する事業に活用する。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高齢者及び障害者等の健康づくり、生きがいづくり、在宅福祉の向上等、保健福祉活動の活性化を図る。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入湯税を積み立て、観光施設の整備、誘客促進事業の推進等により観光振興を図る。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イメージづくり、イベント実施、人材育成、防災行政通信施設の設置等に活用する。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・泉野鯉勢子福祉基金： </a:t>
          </a:r>
          <a:r>
            <a:rPr lang="ja-JP" altLang="en-US" sz="1300">
              <a:latin typeface="ＭＳ Ｐゴシック" panose="020B0600070205080204" pitchFamily="50" charset="-128"/>
              <a:ea typeface="ＭＳ Ｐゴシック" panose="020B0600070205080204" pitchFamily="50" charset="-128"/>
            </a:rPr>
            <a:t>高齢者等の生きがいづくり、健康づくり、在宅及び施設サービスの向上等を図る。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全額を取崩ししたことにより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１９６百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万円減少したものの、積立額（寄付額）が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・教育・保育基金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四海こども園建設事業のため全額取崩ししたことにより５９百万円が皆減となった。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百万円取崩しした一方で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、積立額（入湯税収入額）が１０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公債費等の増加により、財政調整基金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不安定であるため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、増加傾向にある社会保障経費や老朽化施設の増加に備え、一定額</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を確保していく必要がある。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８１８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普通交付税において臨時費目の創設及び個別算定経費（主に公債費）の増加により交付額が増加したこと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基金の増加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・今後も大型の普通建設事業が続く見込みであることに加え、不測の事態に備えるため、一定額を確保しておく必要がある。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年度末の基金残高は、基金運用利子の積立のみであるため、前年度と同水準の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・公債費の増加に対する対応としては、財政調整基金を取崩しているため増減はないものの、貴重な財源として今後も現状を維持していく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６．２ポイント低い水準となっている。令和３年度に整備が完了した新庁舎建設の影響により、有形固定資産減価償却率が大幅に改善した。また、類似団体の当比率は引き続き低下傾向にあるため、比較した場合、更にポイントが開く結果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また、現在、沖之島への架橋を整備中であるため、有形固定資産の中で最も減価償却率が高い橋りょう・トンネルにおいて、令和７年度以降に当比率が改善する見込みである。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440971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58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587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18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44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1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3238500" y="509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476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3" name="楕円 82"/>
        <xdr:cNvSpPr/>
      </xdr:nvSpPr>
      <xdr:spPr>
        <a:xfrm>
          <a:off x="4711700" y="4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4" name="有形固定資産減価償却率該当値テキスト"/>
        <xdr:cNvSpPr txBox="1"/>
      </xdr:nvSpPr>
      <xdr:spPr>
        <a:xfrm>
          <a:off x="4813300" y="480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5" name="楕円 84"/>
        <xdr:cNvSpPr/>
      </xdr:nvSpPr>
      <xdr:spPr>
        <a:xfrm>
          <a:off x="4000500" y="50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131626</xdr:rowOff>
    </xdr:to>
    <xdr:cxnSp macro="">
      <xdr:nvCxnSpPr>
        <xdr:cNvPr id="86" name="直線コネクタ 85"/>
        <xdr:cNvCxnSpPr/>
      </xdr:nvCxnSpPr>
      <xdr:spPr>
        <a:xfrm flipV="1">
          <a:off x="4051300" y="5004979"/>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7" name="楕円 86"/>
        <xdr:cNvSpPr/>
      </xdr:nvSpPr>
      <xdr:spPr>
        <a:xfrm>
          <a:off x="3238500" y="5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29</xdr:row>
      <xdr:rowOff>131626</xdr:rowOff>
    </xdr:to>
    <xdr:cxnSp macro="">
      <xdr:nvCxnSpPr>
        <xdr:cNvPr id="88" name="直線コネクタ 87"/>
        <xdr:cNvCxnSpPr/>
      </xdr:nvCxnSpPr>
      <xdr:spPr>
        <a:xfrm>
          <a:off x="3289300" y="5085171"/>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9" name="楕円 88"/>
        <xdr:cNvSpPr/>
      </xdr:nvSpPr>
      <xdr:spPr>
        <a:xfrm>
          <a:off x="2476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29</xdr:row>
      <xdr:rowOff>159385</xdr:rowOff>
    </xdr:to>
    <xdr:cxnSp macro="">
      <xdr:nvCxnSpPr>
        <xdr:cNvPr id="90" name="直線コネクタ 89"/>
        <xdr:cNvCxnSpPr/>
      </xdr:nvCxnSpPr>
      <xdr:spPr>
        <a:xfrm flipV="1">
          <a:off x="2527300" y="508517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xdr:cNvSpPr/>
      </xdr:nvSpPr>
      <xdr:spPr>
        <a:xfrm>
          <a:off x="1714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159385</xdr:rowOff>
    </xdr:to>
    <xdr:cxnSp macro="">
      <xdr:nvCxnSpPr>
        <xdr:cNvPr id="92" name="直線コネクタ 91"/>
        <xdr:cNvCxnSpPr/>
      </xdr:nvCxnSpPr>
      <xdr:spPr>
        <a:xfrm>
          <a:off x="1765300" y="510984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xdr:cNvSpPr txBox="1"/>
      </xdr:nvSpPr>
      <xdr:spPr>
        <a:xfrm>
          <a:off x="3836044" y="521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4" name="n_2aveValue有形固定資産減価償却率"/>
        <xdr:cNvSpPr txBox="1"/>
      </xdr:nvSpPr>
      <xdr:spPr>
        <a:xfrm>
          <a:off x="3086744" y="518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xdr:cNvSpPr txBox="1"/>
      </xdr:nvSpPr>
      <xdr:spPr>
        <a:xfrm>
          <a:off x="2324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7" name="n_1mainValue有形固定資産減価償却率"/>
        <xdr:cNvSpPr txBox="1"/>
      </xdr:nvSpPr>
      <xdr:spPr>
        <a:xfrm>
          <a:off x="38360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8" name="n_2mainValue有形固定資産減価償却率"/>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9" name="n_3mainValue有形固定資産減価償却率"/>
        <xdr:cNvSpPr txBox="1"/>
      </xdr:nvSpPr>
      <xdr:spPr>
        <a:xfrm>
          <a:off x="2324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mainValue有形固定資産減価償却率"/>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類似団体と比較すると、大幅に高い水準となっている。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将来負担額において、定期償還による組合負担等見込額（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百万円減）及び退職手当負担見込額（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百万円減）が減少したものの、新庁舎建設事業等により地方債現在高（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百万円増）が増加した。充当可能特定財源等において、ふるさと納税寄附金（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百万円増）及び決算剰余金により財政調整基金（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また、地方交付税等の増加により経常一般財源等（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百万円増）が増加したため、債務償還比率が改善する結果となった。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454130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5784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578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484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49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1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32715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2509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1747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56360</xdr:rowOff>
    </xdr:from>
    <xdr:to>
      <xdr:col>76</xdr:col>
      <xdr:colOff>73025</xdr:colOff>
      <xdr:row>30</xdr:row>
      <xdr:rowOff>157960</xdr:rowOff>
    </xdr:to>
    <xdr:sp macro="" textlink="">
      <xdr:nvSpPr>
        <xdr:cNvPr id="145" name="楕円 144"/>
        <xdr:cNvSpPr/>
      </xdr:nvSpPr>
      <xdr:spPr>
        <a:xfrm>
          <a:off x="14744700" y="51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34787</xdr:rowOff>
    </xdr:from>
    <xdr:ext cx="469744" cy="259045"/>
    <xdr:sp macro="" textlink="">
      <xdr:nvSpPr>
        <xdr:cNvPr id="146" name="債務償還比率該当値テキスト"/>
        <xdr:cNvSpPr txBox="1"/>
      </xdr:nvSpPr>
      <xdr:spPr>
        <a:xfrm>
          <a:off x="14846300" y="51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140032</xdr:rowOff>
    </xdr:from>
    <xdr:to>
      <xdr:col>72</xdr:col>
      <xdr:colOff>123825</xdr:colOff>
      <xdr:row>32</xdr:row>
      <xdr:rowOff>70182</xdr:rowOff>
    </xdr:to>
    <xdr:sp macro="" textlink="">
      <xdr:nvSpPr>
        <xdr:cNvPr id="147" name="楕円 146"/>
        <xdr:cNvSpPr/>
      </xdr:nvSpPr>
      <xdr:spPr>
        <a:xfrm>
          <a:off x="14033500" y="54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107160</xdr:rowOff>
    </xdr:from>
    <xdr:to>
      <xdr:col>76</xdr:col>
      <xdr:colOff>22225</xdr:colOff>
      <xdr:row>32</xdr:row>
      <xdr:rowOff>19382</xdr:rowOff>
    </xdr:to>
    <xdr:cxnSp macro="">
      <xdr:nvCxnSpPr>
        <xdr:cNvPr id="148" name="直線コネクタ 147"/>
        <xdr:cNvCxnSpPr/>
      </xdr:nvCxnSpPr>
      <xdr:spPr>
        <a:xfrm flipV="1">
          <a:off x="14084300" y="5250660"/>
          <a:ext cx="711200" cy="2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93133</xdr:rowOff>
    </xdr:from>
    <xdr:to>
      <xdr:col>68</xdr:col>
      <xdr:colOff>123825</xdr:colOff>
      <xdr:row>32</xdr:row>
      <xdr:rowOff>23283</xdr:rowOff>
    </xdr:to>
    <xdr:sp macro="" textlink="">
      <xdr:nvSpPr>
        <xdr:cNvPr id="149" name="楕円 148"/>
        <xdr:cNvSpPr/>
      </xdr:nvSpPr>
      <xdr:spPr>
        <a:xfrm>
          <a:off x="13271500" y="54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143933</xdr:rowOff>
    </xdr:from>
    <xdr:to>
      <xdr:col>72</xdr:col>
      <xdr:colOff>73025</xdr:colOff>
      <xdr:row>32</xdr:row>
      <xdr:rowOff>19382</xdr:rowOff>
    </xdr:to>
    <xdr:cxnSp macro="">
      <xdr:nvCxnSpPr>
        <xdr:cNvPr id="150" name="直線コネクタ 149"/>
        <xdr:cNvCxnSpPr/>
      </xdr:nvCxnSpPr>
      <xdr:spPr>
        <a:xfrm>
          <a:off x="13322300" y="5458883"/>
          <a:ext cx="762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16849</xdr:rowOff>
    </xdr:from>
    <xdr:to>
      <xdr:col>64</xdr:col>
      <xdr:colOff>123825</xdr:colOff>
      <xdr:row>31</xdr:row>
      <xdr:rowOff>118449</xdr:rowOff>
    </xdr:to>
    <xdr:sp macro="" textlink="">
      <xdr:nvSpPr>
        <xdr:cNvPr id="151" name="楕円 150"/>
        <xdr:cNvSpPr/>
      </xdr:nvSpPr>
      <xdr:spPr>
        <a:xfrm>
          <a:off x="12509500" y="53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67649</xdr:rowOff>
    </xdr:from>
    <xdr:to>
      <xdr:col>68</xdr:col>
      <xdr:colOff>73025</xdr:colOff>
      <xdr:row>31</xdr:row>
      <xdr:rowOff>143933</xdr:rowOff>
    </xdr:to>
    <xdr:cxnSp macro="">
      <xdr:nvCxnSpPr>
        <xdr:cNvPr id="152" name="直線コネクタ 151"/>
        <xdr:cNvCxnSpPr/>
      </xdr:nvCxnSpPr>
      <xdr:spPr>
        <a:xfrm>
          <a:off x="12560300" y="5382599"/>
          <a:ext cx="762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71543</xdr:rowOff>
    </xdr:from>
    <xdr:to>
      <xdr:col>60</xdr:col>
      <xdr:colOff>123825</xdr:colOff>
      <xdr:row>32</xdr:row>
      <xdr:rowOff>1693</xdr:rowOff>
    </xdr:to>
    <xdr:sp macro="" textlink="">
      <xdr:nvSpPr>
        <xdr:cNvPr id="153" name="楕円 152"/>
        <xdr:cNvSpPr/>
      </xdr:nvSpPr>
      <xdr:spPr>
        <a:xfrm>
          <a:off x="11747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67649</xdr:rowOff>
    </xdr:from>
    <xdr:to>
      <xdr:col>64</xdr:col>
      <xdr:colOff>73025</xdr:colOff>
      <xdr:row>31</xdr:row>
      <xdr:rowOff>122343</xdr:rowOff>
    </xdr:to>
    <xdr:cxnSp macro="">
      <xdr:nvCxnSpPr>
        <xdr:cNvPr id="154" name="直線コネクタ 153"/>
        <xdr:cNvCxnSpPr/>
      </xdr:nvCxnSpPr>
      <xdr:spPr>
        <a:xfrm flipV="1">
          <a:off x="11798300" y="5382599"/>
          <a:ext cx="762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49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489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61309</xdr:rowOff>
    </xdr:from>
    <xdr:ext cx="469744" cy="259045"/>
    <xdr:sp macro="" textlink="">
      <xdr:nvSpPr>
        <xdr:cNvPr id="159" name="n_1mainValue債務償還比率"/>
        <xdr:cNvSpPr txBox="1"/>
      </xdr:nvSpPr>
      <xdr:spPr>
        <a:xfrm>
          <a:off x="13836727" y="55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14410</xdr:rowOff>
    </xdr:from>
    <xdr:ext cx="469744" cy="259045"/>
    <xdr:sp macro="" textlink="">
      <xdr:nvSpPr>
        <xdr:cNvPr id="160" name="n_2mainValue債務償還比率"/>
        <xdr:cNvSpPr txBox="1"/>
      </xdr:nvSpPr>
      <xdr:spPr>
        <a:xfrm>
          <a:off x="13087427" y="55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109576</xdr:rowOff>
    </xdr:from>
    <xdr:ext cx="469744" cy="259045"/>
    <xdr:sp macro="" textlink="">
      <xdr:nvSpPr>
        <xdr:cNvPr id="161" name="n_3mainValue債務償還比率"/>
        <xdr:cNvSpPr txBox="1"/>
      </xdr:nvSpPr>
      <xdr:spPr>
        <a:xfrm>
          <a:off x="12325427" y="54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164270</xdr:rowOff>
    </xdr:from>
    <xdr:ext cx="469744" cy="259045"/>
    <xdr:sp macro="" textlink="">
      <xdr:nvSpPr>
        <xdr:cNvPr id="162" name="n_4mainValue債務償還比率"/>
        <xdr:cNvSpPr txBox="1"/>
      </xdr:nvSpPr>
      <xdr:spPr>
        <a:xfrm>
          <a:off x="11563427" y="54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27686</xdr:rowOff>
    </xdr:from>
    <xdr:to>
      <xdr:col>24</xdr:col>
      <xdr:colOff>114300</xdr:colOff>
      <xdr:row>39</xdr:row>
      <xdr:rowOff>129286</xdr:rowOff>
    </xdr:to>
    <xdr:sp macro="" textlink="">
      <xdr:nvSpPr>
        <xdr:cNvPr id="71" name="楕円 70"/>
        <xdr:cNvSpPr/>
      </xdr:nvSpPr>
      <xdr:spPr>
        <a:xfrm>
          <a:off x="4584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6113</xdr:rowOff>
    </xdr:from>
    <xdr:ext cx="405111" cy="259045"/>
    <xdr:sp macro="" textlink="">
      <xdr:nvSpPr>
        <xdr:cNvPr id="72" name="【道路】&#10;有形固定資産減価償却率該当値テキスト"/>
        <xdr:cNvSpPr txBox="1"/>
      </xdr:nvSpPr>
      <xdr:spPr>
        <a:xfrm>
          <a:off x="4673600"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3" name="楕円 72"/>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78486</xdr:rowOff>
    </xdr:to>
    <xdr:cxnSp macro="">
      <xdr:nvCxnSpPr>
        <xdr:cNvPr id="74" name="直線コネクタ 73"/>
        <xdr:cNvCxnSpPr/>
      </xdr:nvCxnSpPr>
      <xdr:spPr>
        <a:xfrm>
          <a:off x="3797300" y="67536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20828</xdr:rowOff>
    </xdr:from>
    <xdr:to>
      <xdr:col>15</xdr:col>
      <xdr:colOff>101600</xdr:colOff>
      <xdr:row>39</xdr:row>
      <xdr:rowOff>122428</xdr:rowOff>
    </xdr:to>
    <xdr:sp macro="" textlink="">
      <xdr:nvSpPr>
        <xdr:cNvPr id="75" name="楕円 74"/>
        <xdr:cNvSpPr/>
      </xdr:nvSpPr>
      <xdr:spPr>
        <a:xfrm>
          <a:off x="2857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71628</xdr:rowOff>
    </xdr:to>
    <xdr:cxnSp macro="">
      <xdr:nvCxnSpPr>
        <xdr:cNvPr id="76" name="直線コネクタ 75"/>
        <xdr:cNvCxnSpPr/>
      </xdr:nvCxnSpPr>
      <xdr:spPr>
        <a:xfrm flipV="1">
          <a:off x="2908300" y="675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52832</xdr:rowOff>
    </xdr:from>
    <xdr:to>
      <xdr:col>10</xdr:col>
      <xdr:colOff>165100</xdr:colOff>
      <xdr:row>39</xdr:row>
      <xdr:rowOff>154432</xdr:rowOff>
    </xdr:to>
    <xdr:sp macro="" textlink="">
      <xdr:nvSpPr>
        <xdr:cNvPr id="77" name="楕円 76"/>
        <xdr:cNvSpPr/>
      </xdr:nvSpPr>
      <xdr:spPr>
        <a:xfrm>
          <a:off x="1968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71628</xdr:rowOff>
    </xdr:from>
    <xdr:to>
      <xdr:col>15</xdr:col>
      <xdr:colOff>50800</xdr:colOff>
      <xdr:row>39</xdr:row>
      <xdr:rowOff>103632</xdr:rowOff>
    </xdr:to>
    <xdr:cxnSp macro="">
      <xdr:nvCxnSpPr>
        <xdr:cNvPr id="78" name="直線コネクタ 77"/>
        <xdr:cNvCxnSpPr/>
      </xdr:nvCxnSpPr>
      <xdr:spPr>
        <a:xfrm flipV="1">
          <a:off x="2019300" y="67581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39116</xdr:rowOff>
    </xdr:from>
    <xdr:to>
      <xdr:col>6</xdr:col>
      <xdr:colOff>38100</xdr:colOff>
      <xdr:row>39</xdr:row>
      <xdr:rowOff>140716</xdr:rowOff>
    </xdr:to>
    <xdr:sp macro="" textlink="">
      <xdr:nvSpPr>
        <xdr:cNvPr id="79" name="楕円 78"/>
        <xdr:cNvSpPr/>
      </xdr:nvSpPr>
      <xdr:spPr>
        <a:xfrm>
          <a:off x="1079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89916</xdr:rowOff>
    </xdr:from>
    <xdr:to>
      <xdr:col>10</xdr:col>
      <xdr:colOff>114300</xdr:colOff>
      <xdr:row>39</xdr:row>
      <xdr:rowOff>103632</xdr:rowOff>
    </xdr:to>
    <xdr:cxnSp macro="">
      <xdr:nvCxnSpPr>
        <xdr:cNvPr id="80" name="直線コネクタ 79"/>
        <xdr:cNvCxnSpPr/>
      </xdr:nvCxnSpPr>
      <xdr:spPr>
        <a:xfrm>
          <a:off x="1130300" y="67764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85" name="n_1mainValue【道路】&#10;有形固定資産減価償却率"/>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113555</xdr:rowOff>
    </xdr:from>
    <xdr:ext cx="405111" cy="259045"/>
    <xdr:sp macro="" textlink="">
      <xdr:nvSpPr>
        <xdr:cNvPr id="86" name="n_2mainValue【道路】&#10;有形固定資産減価償却率"/>
        <xdr:cNvSpPr txBox="1"/>
      </xdr:nvSpPr>
      <xdr:spPr>
        <a:xfrm>
          <a:off x="2705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145559</xdr:rowOff>
    </xdr:from>
    <xdr:ext cx="405111" cy="259045"/>
    <xdr:sp macro="" textlink="">
      <xdr:nvSpPr>
        <xdr:cNvPr id="87" name="n_3mainValue【道路】&#10;有形固定資産減価償却率"/>
        <xdr:cNvSpPr txBox="1"/>
      </xdr:nvSpPr>
      <xdr:spPr>
        <a:xfrm>
          <a:off x="1816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131843</xdr:rowOff>
    </xdr:from>
    <xdr:ext cx="405111" cy="259045"/>
    <xdr:sp macro="" textlink="">
      <xdr:nvSpPr>
        <xdr:cNvPr id="88" name="n_4mainValue【道路】&#10;有形固定資産減価償却率"/>
        <xdr:cNvSpPr txBox="1"/>
      </xdr:nvSpPr>
      <xdr:spPr>
        <a:xfrm>
          <a:off x="927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168028</xdr:rowOff>
    </xdr:from>
    <xdr:to>
      <xdr:col>55</xdr:col>
      <xdr:colOff>50800</xdr:colOff>
      <xdr:row>40</xdr:row>
      <xdr:rowOff>98178</xdr:rowOff>
    </xdr:to>
    <xdr:sp macro="" textlink="">
      <xdr:nvSpPr>
        <xdr:cNvPr id="128" name="楕円 127"/>
        <xdr:cNvSpPr/>
      </xdr:nvSpPr>
      <xdr:spPr>
        <a:xfrm>
          <a:off x="10426700" y="6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146455</xdr:rowOff>
    </xdr:from>
    <xdr:ext cx="534377" cy="259045"/>
    <xdr:sp macro="" textlink="">
      <xdr:nvSpPr>
        <xdr:cNvPr id="129" name="【道路】&#10;一人当たり延長該当値テキスト"/>
        <xdr:cNvSpPr txBox="1"/>
      </xdr:nvSpPr>
      <xdr:spPr>
        <a:xfrm>
          <a:off x="10515600" y="68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2711</xdr:rowOff>
    </xdr:from>
    <xdr:to>
      <xdr:col>50</xdr:col>
      <xdr:colOff>165100</xdr:colOff>
      <xdr:row>40</xdr:row>
      <xdr:rowOff>104311</xdr:rowOff>
    </xdr:to>
    <xdr:sp macro="" textlink="">
      <xdr:nvSpPr>
        <xdr:cNvPr id="130" name="楕円 129"/>
        <xdr:cNvSpPr/>
      </xdr:nvSpPr>
      <xdr:spPr>
        <a:xfrm>
          <a:off x="9588500" y="68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47378</xdr:rowOff>
    </xdr:from>
    <xdr:to>
      <xdr:col>55</xdr:col>
      <xdr:colOff>0</xdr:colOff>
      <xdr:row>40</xdr:row>
      <xdr:rowOff>53511</xdr:rowOff>
    </xdr:to>
    <xdr:cxnSp macro="">
      <xdr:nvCxnSpPr>
        <xdr:cNvPr id="131" name="直線コネクタ 130"/>
        <xdr:cNvCxnSpPr/>
      </xdr:nvCxnSpPr>
      <xdr:spPr>
        <a:xfrm flipV="1">
          <a:off x="9639300" y="6905378"/>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8103</xdr:rowOff>
    </xdr:from>
    <xdr:to>
      <xdr:col>46</xdr:col>
      <xdr:colOff>38100</xdr:colOff>
      <xdr:row>40</xdr:row>
      <xdr:rowOff>109703</xdr:rowOff>
    </xdr:to>
    <xdr:sp macro="" textlink="">
      <xdr:nvSpPr>
        <xdr:cNvPr id="132" name="楕円 131"/>
        <xdr:cNvSpPr/>
      </xdr:nvSpPr>
      <xdr:spPr>
        <a:xfrm>
          <a:off x="8699500" y="6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53511</xdr:rowOff>
    </xdr:from>
    <xdr:to>
      <xdr:col>50</xdr:col>
      <xdr:colOff>114300</xdr:colOff>
      <xdr:row>40</xdr:row>
      <xdr:rowOff>58903</xdr:rowOff>
    </xdr:to>
    <xdr:cxnSp macro="">
      <xdr:nvCxnSpPr>
        <xdr:cNvPr id="133" name="直線コネクタ 132"/>
        <xdr:cNvCxnSpPr/>
      </xdr:nvCxnSpPr>
      <xdr:spPr>
        <a:xfrm flipV="1">
          <a:off x="8750300" y="6911511"/>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122060</xdr:rowOff>
    </xdr:from>
    <xdr:to>
      <xdr:col>41</xdr:col>
      <xdr:colOff>101600</xdr:colOff>
      <xdr:row>42</xdr:row>
      <xdr:rowOff>52210</xdr:rowOff>
    </xdr:to>
    <xdr:sp macro="" textlink="">
      <xdr:nvSpPr>
        <xdr:cNvPr id="134" name="楕円 133"/>
        <xdr:cNvSpPr/>
      </xdr:nvSpPr>
      <xdr:spPr>
        <a:xfrm>
          <a:off x="7810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58903</xdr:rowOff>
    </xdr:from>
    <xdr:to>
      <xdr:col>45</xdr:col>
      <xdr:colOff>177800</xdr:colOff>
      <xdr:row>42</xdr:row>
      <xdr:rowOff>1410</xdr:rowOff>
    </xdr:to>
    <xdr:cxnSp macro="">
      <xdr:nvCxnSpPr>
        <xdr:cNvPr id="135" name="直線コネクタ 134"/>
        <xdr:cNvCxnSpPr/>
      </xdr:nvCxnSpPr>
      <xdr:spPr>
        <a:xfrm flipV="1">
          <a:off x="7861300" y="6916903"/>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122707</xdr:rowOff>
    </xdr:from>
    <xdr:to>
      <xdr:col>36</xdr:col>
      <xdr:colOff>165100</xdr:colOff>
      <xdr:row>42</xdr:row>
      <xdr:rowOff>52857</xdr:rowOff>
    </xdr:to>
    <xdr:sp macro="" textlink="">
      <xdr:nvSpPr>
        <xdr:cNvPr id="136" name="楕円 135"/>
        <xdr:cNvSpPr/>
      </xdr:nvSpPr>
      <xdr:spPr>
        <a:xfrm>
          <a:off x="6921500" y="71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1410</xdr:rowOff>
    </xdr:from>
    <xdr:to>
      <xdr:col>41</xdr:col>
      <xdr:colOff>50800</xdr:colOff>
      <xdr:row>42</xdr:row>
      <xdr:rowOff>2057</xdr:rowOff>
    </xdr:to>
    <xdr:cxnSp macro="">
      <xdr:nvCxnSpPr>
        <xdr:cNvPr id="137" name="直線コネクタ 136"/>
        <xdr:cNvCxnSpPr/>
      </xdr:nvCxnSpPr>
      <xdr:spPr>
        <a:xfrm flipV="1">
          <a:off x="6972300" y="7202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95438</xdr:rowOff>
    </xdr:from>
    <xdr:ext cx="534377" cy="259045"/>
    <xdr:sp macro="" textlink="">
      <xdr:nvSpPr>
        <xdr:cNvPr id="142" name="n_1mainValue【道路】&#10;一人当たり延長"/>
        <xdr:cNvSpPr txBox="1"/>
      </xdr:nvSpPr>
      <xdr:spPr>
        <a:xfrm>
          <a:off x="9359411" y="69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100830</xdr:rowOff>
    </xdr:from>
    <xdr:ext cx="534377" cy="259045"/>
    <xdr:sp macro="" textlink="">
      <xdr:nvSpPr>
        <xdr:cNvPr id="143" name="n_2mainValue【道路】&#10;一人当たり延長"/>
        <xdr:cNvSpPr txBox="1"/>
      </xdr:nvSpPr>
      <xdr:spPr>
        <a:xfrm>
          <a:off x="8483111" y="6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43337</xdr:rowOff>
    </xdr:from>
    <xdr:ext cx="469744" cy="259045"/>
    <xdr:sp macro="" textlink="">
      <xdr:nvSpPr>
        <xdr:cNvPr id="144" name="n_3mainValue【道路】&#10;一人当たり延長"/>
        <xdr:cNvSpPr txBox="1"/>
      </xdr:nvSpPr>
      <xdr:spPr>
        <a:xfrm>
          <a:off x="76264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43984</xdr:rowOff>
    </xdr:from>
    <xdr:ext cx="469744" cy="259045"/>
    <xdr:sp macro="" textlink="">
      <xdr:nvSpPr>
        <xdr:cNvPr id="145" name="n_4mainValue【道路】&#10;一人当たり延長"/>
        <xdr:cNvSpPr txBox="1"/>
      </xdr:nvSpPr>
      <xdr:spPr>
        <a:xfrm>
          <a:off x="6737427" y="72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7" name="楕円 186"/>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88" name="【橋りょう・トンネル】&#10;有形固定資産減価償却率該当値テキスト"/>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123916</xdr:rowOff>
    </xdr:from>
    <xdr:to>
      <xdr:col>20</xdr:col>
      <xdr:colOff>38100</xdr:colOff>
      <xdr:row>63</xdr:row>
      <xdr:rowOff>54066</xdr:rowOff>
    </xdr:to>
    <xdr:sp macro="" textlink="">
      <xdr:nvSpPr>
        <xdr:cNvPr id="189" name="楕円 188"/>
        <xdr:cNvSpPr/>
      </xdr:nvSpPr>
      <xdr:spPr>
        <a:xfrm>
          <a:off x="3746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3266</xdr:rowOff>
    </xdr:from>
    <xdr:to>
      <xdr:col>24</xdr:col>
      <xdr:colOff>63500</xdr:colOff>
      <xdr:row>63</xdr:row>
      <xdr:rowOff>24493</xdr:rowOff>
    </xdr:to>
    <xdr:cxnSp macro="">
      <xdr:nvCxnSpPr>
        <xdr:cNvPr id="190" name="直線コネクタ 189"/>
        <xdr:cNvCxnSpPr/>
      </xdr:nvCxnSpPr>
      <xdr:spPr>
        <a:xfrm>
          <a:off x="3797300" y="108046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105954</xdr:rowOff>
    </xdr:from>
    <xdr:to>
      <xdr:col>15</xdr:col>
      <xdr:colOff>101600</xdr:colOff>
      <xdr:row>63</xdr:row>
      <xdr:rowOff>36104</xdr:rowOff>
    </xdr:to>
    <xdr:sp macro="" textlink="">
      <xdr:nvSpPr>
        <xdr:cNvPr id="191" name="楕円 190"/>
        <xdr:cNvSpPr/>
      </xdr:nvSpPr>
      <xdr:spPr>
        <a:xfrm>
          <a:off x="2857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156754</xdr:rowOff>
    </xdr:from>
    <xdr:to>
      <xdr:col>19</xdr:col>
      <xdr:colOff>177800</xdr:colOff>
      <xdr:row>63</xdr:row>
      <xdr:rowOff>3266</xdr:rowOff>
    </xdr:to>
    <xdr:cxnSp macro="">
      <xdr:nvCxnSpPr>
        <xdr:cNvPr id="192" name="直線コネクタ 191"/>
        <xdr:cNvCxnSpPr/>
      </xdr:nvCxnSpPr>
      <xdr:spPr>
        <a:xfrm>
          <a:off x="2908300" y="107866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87993</xdr:rowOff>
    </xdr:from>
    <xdr:to>
      <xdr:col>10</xdr:col>
      <xdr:colOff>165100</xdr:colOff>
      <xdr:row>63</xdr:row>
      <xdr:rowOff>18143</xdr:rowOff>
    </xdr:to>
    <xdr:sp macro="" textlink="">
      <xdr:nvSpPr>
        <xdr:cNvPr id="193" name="楕円 192"/>
        <xdr:cNvSpPr/>
      </xdr:nvSpPr>
      <xdr:spPr>
        <a:xfrm>
          <a:off x="196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138793</xdr:rowOff>
    </xdr:from>
    <xdr:to>
      <xdr:col>15</xdr:col>
      <xdr:colOff>50800</xdr:colOff>
      <xdr:row>62</xdr:row>
      <xdr:rowOff>156754</xdr:rowOff>
    </xdr:to>
    <xdr:cxnSp macro="">
      <xdr:nvCxnSpPr>
        <xdr:cNvPr id="194" name="直線コネクタ 193"/>
        <xdr:cNvCxnSpPr/>
      </xdr:nvCxnSpPr>
      <xdr:spPr>
        <a:xfrm>
          <a:off x="2019300" y="107686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5" name="楕円 194"/>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138793</xdr:rowOff>
    </xdr:to>
    <xdr:cxnSp macro="">
      <xdr:nvCxnSpPr>
        <xdr:cNvPr id="196" name="直線コネクタ 195"/>
        <xdr:cNvCxnSpPr/>
      </xdr:nvCxnSpPr>
      <xdr:spPr>
        <a:xfrm>
          <a:off x="1130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45193</xdr:rowOff>
    </xdr:from>
    <xdr:ext cx="405111" cy="259045"/>
    <xdr:sp macro="" textlink="">
      <xdr:nvSpPr>
        <xdr:cNvPr id="201" name="n_1mainValue【橋りょう・トンネル】&#10;有形固定資産減価償却率"/>
        <xdr:cNvSpPr txBox="1"/>
      </xdr:nvSpPr>
      <xdr:spPr>
        <a:xfrm>
          <a:off x="35820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27231</xdr:rowOff>
    </xdr:from>
    <xdr:ext cx="405111" cy="259045"/>
    <xdr:sp macro="" textlink="">
      <xdr:nvSpPr>
        <xdr:cNvPr id="202" name="n_2mainValue【橋りょう・トンネル】&#10;有形固定資産減価償却率"/>
        <xdr:cNvSpPr txBox="1"/>
      </xdr:nvSpPr>
      <xdr:spPr>
        <a:xfrm>
          <a:off x="2705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9270</xdr:rowOff>
    </xdr:from>
    <xdr:ext cx="405111" cy="259045"/>
    <xdr:sp macro="" textlink="">
      <xdr:nvSpPr>
        <xdr:cNvPr id="203" name="n_3mainValue【橋りょう・トンネル】&#10;有形固定資産減価償却率"/>
        <xdr:cNvSpPr txBox="1"/>
      </xdr:nvSpPr>
      <xdr:spPr>
        <a:xfrm>
          <a:off x="1816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4" name="n_4mainValue【橋りょう・トンネル】&#10;有形固定資産減価償却率"/>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53546</xdr:rowOff>
    </xdr:from>
    <xdr:to>
      <xdr:col>55</xdr:col>
      <xdr:colOff>50800</xdr:colOff>
      <xdr:row>63</xdr:row>
      <xdr:rowOff>155146</xdr:rowOff>
    </xdr:to>
    <xdr:sp macro="" textlink="">
      <xdr:nvSpPr>
        <xdr:cNvPr id="244" name="楕円 243"/>
        <xdr:cNvSpPr/>
      </xdr:nvSpPr>
      <xdr:spPr>
        <a:xfrm>
          <a:off x="10426700" y="108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31973</xdr:rowOff>
    </xdr:from>
    <xdr:ext cx="599010" cy="259045"/>
    <xdr:sp macro="" textlink="">
      <xdr:nvSpPr>
        <xdr:cNvPr id="245" name="【橋りょう・トンネル】&#10;一人当たり有形固定資産（償却資産）額該当値テキスト"/>
        <xdr:cNvSpPr txBox="1"/>
      </xdr:nvSpPr>
      <xdr:spPr>
        <a:xfrm>
          <a:off x="10515600" y="1083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56186</xdr:rowOff>
    </xdr:from>
    <xdr:to>
      <xdr:col>50</xdr:col>
      <xdr:colOff>165100</xdr:colOff>
      <xdr:row>63</xdr:row>
      <xdr:rowOff>157786</xdr:rowOff>
    </xdr:to>
    <xdr:sp macro="" textlink="">
      <xdr:nvSpPr>
        <xdr:cNvPr id="246" name="楕円 245"/>
        <xdr:cNvSpPr/>
      </xdr:nvSpPr>
      <xdr:spPr>
        <a:xfrm>
          <a:off x="9588500" y="108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104346</xdr:rowOff>
    </xdr:from>
    <xdr:to>
      <xdr:col>55</xdr:col>
      <xdr:colOff>0</xdr:colOff>
      <xdr:row>63</xdr:row>
      <xdr:rowOff>106986</xdr:rowOff>
    </xdr:to>
    <xdr:cxnSp macro="">
      <xdr:nvCxnSpPr>
        <xdr:cNvPr id="247" name="直線コネクタ 246"/>
        <xdr:cNvCxnSpPr/>
      </xdr:nvCxnSpPr>
      <xdr:spPr>
        <a:xfrm flipV="1">
          <a:off x="9639300" y="10905696"/>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58662</xdr:rowOff>
    </xdr:from>
    <xdr:to>
      <xdr:col>46</xdr:col>
      <xdr:colOff>38100</xdr:colOff>
      <xdr:row>63</xdr:row>
      <xdr:rowOff>160262</xdr:rowOff>
    </xdr:to>
    <xdr:sp macro="" textlink="">
      <xdr:nvSpPr>
        <xdr:cNvPr id="248" name="楕円 247"/>
        <xdr:cNvSpPr/>
      </xdr:nvSpPr>
      <xdr:spPr>
        <a:xfrm>
          <a:off x="8699500" y="108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106986</xdr:rowOff>
    </xdr:from>
    <xdr:to>
      <xdr:col>50</xdr:col>
      <xdr:colOff>114300</xdr:colOff>
      <xdr:row>63</xdr:row>
      <xdr:rowOff>109462</xdr:rowOff>
    </xdr:to>
    <xdr:cxnSp macro="">
      <xdr:nvCxnSpPr>
        <xdr:cNvPr id="249" name="直線コネクタ 248"/>
        <xdr:cNvCxnSpPr/>
      </xdr:nvCxnSpPr>
      <xdr:spPr>
        <a:xfrm flipV="1">
          <a:off x="8750300" y="1090833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61096</xdr:rowOff>
    </xdr:from>
    <xdr:to>
      <xdr:col>41</xdr:col>
      <xdr:colOff>101600</xdr:colOff>
      <xdr:row>63</xdr:row>
      <xdr:rowOff>162696</xdr:rowOff>
    </xdr:to>
    <xdr:sp macro="" textlink="">
      <xdr:nvSpPr>
        <xdr:cNvPr id="250" name="楕円 249"/>
        <xdr:cNvSpPr/>
      </xdr:nvSpPr>
      <xdr:spPr>
        <a:xfrm>
          <a:off x="7810500" y="108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109462</xdr:rowOff>
    </xdr:from>
    <xdr:to>
      <xdr:col>45</xdr:col>
      <xdr:colOff>177800</xdr:colOff>
      <xdr:row>63</xdr:row>
      <xdr:rowOff>111896</xdr:rowOff>
    </xdr:to>
    <xdr:cxnSp macro="">
      <xdr:nvCxnSpPr>
        <xdr:cNvPr id="251" name="直線コネクタ 250"/>
        <xdr:cNvCxnSpPr/>
      </xdr:nvCxnSpPr>
      <xdr:spPr>
        <a:xfrm flipV="1">
          <a:off x="7861300" y="10910812"/>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63474</xdr:rowOff>
    </xdr:from>
    <xdr:to>
      <xdr:col>36</xdr:col>
      <xdr:colOff>165100</xdr:colOff>
      <xdr:row>63</xdr:row>
      <xdr:rowOff>165074</xdr:rowOff>
    </xdr:to>
    <xdr:sp macro="" textlink="">
      <xdr:nvSpPr>
        <xdr:cNvPr id="252" name="楕円 251"/>
        <xdr:cNvSpPr/>
      </xdr:nvSpPr>
      <xdr:spPr>
        <a:xfrm>
          <a:off x="6921500" y="108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111896</xdr:rowOff>
    </xdr:from>
    <xdr:to>
      <xdr:col>41</xdr:col>
      <xdr:colOff>50800</xdr:colOff>
      <xdr:row>63</xdr:row>
      <xdr:rowOff>114274</xdr:rowOff>
    </xdr:to>
    <xdr:cxnSp macro="">
      <xdr:nvCxnSpPr>
        <xdr:cNvPr id="253" name="直線コネクタ 252"/>
        <xdr:cNvCxnSpPr/>
      </xdr:nvCxnSpPr>
      <xdr:spPr>
        <a:xfrm flipV="1">
          <a:off x="6972300" y="109132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148913</xdr:rowOff>
    </xdr:from>
    <xdr:ext cx="599010" cy="259045"/>
    <xdr:sp macro="" textlink="">
      <xdr:nvSpPr>
        <xdr:cNvPr id="258" name="n_1mainValue【橋りょう・トンネル】&#10;一人当たり有形固定資産（償却資産）額"/>
        <xdr:cNvSpPr txBox="1"/>
      </xdr:nvSpPr>
      <xdr:spPr>
        <a:xfrm>
          <a:off x="9327095" y="1095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151389</xdr:rowOff>
    </xdr:from>
    <xdr:ext cx="599010" cy="259045"/>
    <xdr:sp macro="" textlink="">
      <xdr:nvSpPr>
        <xdr:cNvPr id="259" name="n_2mainValue【橋りょう・トンネル】&#10;一人当たり有形固定資産（償却資産）額"/>
        <xdr:cNvSpPr txBox="1"/>
      </xdr:nvSpPr>
      <xdr:spPr>
        <a:xfrm>
          <a:off x="8450795" y="1095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153823</xdr:rowOff>
    </xdr:from>
    <xdr:ext cx="599010" cy="259045"/>
    <xdr:sp macro="" textlink="">
      <xdr:nvSpPr>
        <xdr:cNvPr id="260" name="n_3mainValue【橋りょう・トンネル】&#10;一人当たり有形固定資産（償却資産）額"/>
        <xdr:cNvSpPr txBox="1"/>
      </xdr:nvSpPr>
      <xdr:spPr>
        <a:xfrm>
          <a:off x="7561795" y="109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156201</xdr:rowOff>
    </xdr:from>
    <xdr:ext cx="599010" cy="259045"/>
    <xdr:sp macro="" textlink="">
      <xdr:nvSpPr>
        <xdr:cNvPr id="261" name="n_4mainValue【橋りょう・トンネル】&#10;一人当たり有形固定資産（償却資産）額"/>
        <xdr:cNvSpPr txBox="1"/>
      </xdr:nvSpPr>
      <xdr:spPr>
        <a:xfrm>
          <a:off x="6672795" y="10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302" name="楕円 301"/>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303" name="【公営住宅】&#10;有形固定資産減価償却率該当値テキスト"/>
        <xdr:cNvSpPr txBox="1"/>
      </xdr:nvSpPr>
      <xdr:spPr>
        <a:xfrm>
          <a:off x="4673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4" name="楕円 303"/>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70486</xdr:rowOff>
    </xdr:to>
    <xdr:cxnSp macro="">
      <xdr:nvCxnSpPr>
        <xdr:cNvPr id="305" name="直線コネクタ 304"/>
        <xdr:cNvCxnSpPr/>
      </xdr:nvCxnSpPr>
      <xdr:spPr>
        <a:xfrm flipV="1">
          <a:off x="3797300" y="139331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306" name="楕円 305"/>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83820</xdr:rowOff>
    </xdr:to>
    <xdr:cxnSp macro="">
      <xdr:nvCxnSpPr>
        <xdr:cNvPr id="307" name="直線コネクタ 306"/>
        <xdr:cNvCxnSpPr/>
      </xdr:nvCxnSpPr>
      <xdr:spPr>
        <a:xfrm flipV="1">
          <a:off x="2908300" y="139579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8" name="楕円 307"/>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82</xdr:row>
      <xdr:rowOff>43814</xdr:rowOff>
    </xdr:to>
    <xdr:cxnSp macro="">
      <xdr:nvCxnSpPr>
        <xdr:cNvPr id="309" name="直線コネクタ 308"/>
        <xdr:cNvCxnSpPr/>
      </xdr:nvCxnSpPr>
      <xdr:spPr>
        <a:xfrm flipV="1">
          <a:off x="2019300" y="139712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0" name="楕円 309"/>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137161</xdr:rowOff>
    </xdr:to>
    <xdr:cxnSp macro="">
      <xdr:nvCxnSpPr>
        <xdr:cNvPr id="311" name="直線コネクタ 310"/>
        <xdr:cNvCxnSpPr/>
      </xdr:nvCxnSpPr>
      <xdr:spPr>
        <a:xfrm flipV="1">
          <a:off x="1130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6" name="n_1main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317"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18" name="n_3mainValue【公営住宅】&#10;有形固定資産減価償却率"/>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19" name="n_4mainValue【公営住宅】&#10;有形固定資産減価償却率"/>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171323</xdr:rowOff>
    </xdr:from>
    <xdr:to>
      <xdr:col>55</xdr:col>
      <xdr:colOff>50800</xdr:colOff>
      <xdr:row>85</xdr:row>
      <xdr:rowOff>101473</xdr:rowOff>
    </xdr:to>
    <xdr:sp macro="" textlink="">
      <xdr:nvSpPr>
        <xdr:cNvPr id="359" name="楕円 358"/>
        <xdr:cNvSpPr/>
      </xdr:nvSpPr>
      <xdr:spPr>
        <a:xfrm>
          <a:off x="104267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149750</xdr:rowOff>
    </xdr:from>
    <xdr:ext cx="469744" cy="259045"/>
    <xdr:sp macro="" textlink="">
      <xdr:nvSpPr>
        <xdr:cNvPr id="360" name="【公営住宅】&#10;一人当たり面積該当値テキスト"/>
        <xdr:cNvSpPr txBox="1"/>
      </xdr:nvSpPr>
      <xdr:spPr>
        <a:xfrm>
          <a:off x="10515600"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361" name="楕円 360"/>
        <xdr:cNvSpPr/>
      </xdr:nvSpPr>
      <xdr:spPr>
        <a:xfrm>
          <a:off x="9588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54863</xdr:rowOff>
    </xdr:to>
    <xdr:cxnSp macro="">
      <xdr:nvCxnSpPr>
        <xdr:cNvPr id="362" name="直線コネクタ 361"/>
        <xdr:cNvCxnSpPr/>
      </xdr:nvCxnSpPr>
      <xdr:spPr>
        <a:xfrm flipV="1">
          <a:off x="9639300" y="1462392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168847</xdr:rowOff>
    </xdr:from>
    <xdr:to>
      <xdr:col>46</xdr:col>
      <xdr:colOff>38100</xdr:colOff>
      <xdr:row>85</xdr:row>
      <xdr:rowOff>98997</xdr:rowOff>
    </xdr:to>
    <xdr:sp macro="" textlink="">
      <xdr:nvSpPr>
        <xdr:cNvPr id="363" name="楕円 362"/>
        <xdr:cNvSpPr/>
      </xdr:nvSpPr>
      <xdr:spPr>
        <a:xfrm>
          <a:off x="8699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48197</xdr:rowOff>
    </xdr:from>
    <xdr:to>
      <xdr:col>50</xdr:col>
      <xdr:colOff>114300</xdr:colOff>
      <xdr:row>85</xdr:row>
      <xdr:rowOff>54863</xdr:rowOff>
    </xdr:to>
    <xdr:cxnSp macro="">
      <xdr:nvCxnSpPr>
        <xdr:cNvPr id="364" name="直線コネクタ 363"/>
        <xdr:cNvCxnSpPr/>
      </xdr:nvCxnSpPr>
      <xdr:spPr>
        <a:xfrm>
          <a:off x="8750300" y="14621447"/>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xdr:rowOff>
    </xdr:from>
    <xdr:to>
      <xdr:col>41</xdr:col>
      <xdr:colOff>101600</xdr:colOff>
      <xdr:row>85</xdr:row>
      <xdr:rowOff>103378</xdr:rowOff>
    </xdr:to>
    <xdr:sp macro="" textlink="">
      <xdr:nvSpPr>
        <xdr:cNvPr id="365" name="楕円 364"/>
        <xdr:cNvSpPr/>
      </xdr:nvSpPr>
      <xdr:spPr>
        <a:xfrm>
          <a:off x="7810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48197</xdr:rowOff>
    </xdr:from>
    <xdr:to>
      <xdr:col>45</xdr:col>
      <xdr:colOff>177800</xdr:colOff>
      <xdr:row>85</xdr:row>
      <xdr:rowOff>52578</xdr:rowOff>
    </xdr:to>
    <xdr:cxnSp macro="">
      <xdr:nvCxnSpPr>
        <xdr:cNvPr id="366" name="直線コネクタ 365"/>
        <xdr:cNvCxnSpPr/>
      </xdr:nvCxnSpPr>
      <xdr:spPr>
        <a:xfrm flipV="1">
          <a:off x="7861300" y="1462144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xdr:rowOff>
    </xdr:from>
    <xdr:to>
      <xdr:col>36</xdr:col>
      <xdr:colOff>165100</xdr:colOff>
      <xdr:row>85</xdr:row>
      <xdr:rowOff>109855</xdr:rowOff>
    </xdr:to>
    <xdr:sp macro="" textlink="">
      <xdr:nvSpPr>
        <xdr:cNvPr id="367" name="楕円 366"/>
        <xdr:cNvSpPr/>
      </xdr:nvSpPr>
      <xdr:spPr>
        <a:xfrm>
          <a:off x="692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52578</xdr:rowOff>
    </xdr:from>
    <xdr:to>
      <xdr:col>41</xdr:col>
      <xdr:colOff>50800</xdr:colOff>
      <xdr:row>85</xdr:row>
      <xdr:rowOff>59055</xdr:rowOff>
    </xdr:to>
    <xdr:cxnSp macro="">
      <xdr:nvCxnSpPr>
        <xdr:cNvPr id="368" name="直線コネクタ 367"/>
        <xdr:cNvCxnSpPr/>
      </xdr:nvCxnSpPr>
      <xdr:spPr>
        <a:xfrm flipV="1">
          <a:off x="6972300" y="146258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96790</xdr:rowOff>
    </xdr:from>
    <xdr:ext cx="469744" cy="259045"/>
    <xdr:sp macro="" textlink="">
      <xdr:nvSpPr>
        <xdr:cNvPr id="373" name="n_1mainValue【公営住宅】&#10;一人当たり面積"/>
        <xdr:cNvSpPr txBox="1"/>
      </xdr:nvSpPr>
      <xdr:spPr>
        <a:xfrm>
          <a:off x="93917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90124</xdr:rowOff>
    </xdr:from>
    <xdr:ext cx="469744" cy="259045"/>
    <xdr:sp macro="" textlink="">
      <xdr:nvSpPr>
        <xdr:cNvPr id="374" name="n_2mainValue【公営住宅】&#10;一人当たり面積"/>
        <xdr:cNvSpPr txBox="1"/>
      </xdr:nvSpPr>
      <xdr:spPr>
        <a:xfrm>
          <a:off x="85154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94505</xdr:rowOff>
    </xdr:from>
    <xdr:ext cx="469744" cy="259045"/>
    <xdr:sp macro="" textlink="">
      <xdr:nvSpPr>
        <xdr:cNvPr id="375" name="n_3mainValue【公営住宅】&#10;一人当たり面積"/>
        <xdr:cNvSpPr txBox="1"/>
      </xdr:nvSpPr>
      <xdr:spPr>
        <a:xfrm>
          <a:off x="7626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100982</xdr:rowOff>
    </xdr:from>
    <xdr:ext cx="469744" cy="259045"/>
    <xdr:sp macro="" textlink="">
      <xdr:nvSpPr>
        <xdr:cNvPr id="376" name="n_4mainValue【公営住宅】&#10;一人当たり面積"/>
        <xdr:cNvSpPr txBox="1"/>
      </xdr:nvSpPr>
      <xdr:spPr>
        <a:xfrm>
          <a:off x="6737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6" name="【港湾・漁港】&#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61595</xdr:rowOff>
    </xdr:from>
    <xdr:to>
      <xdr:col>24</xdr:col>
      <xdr:colOff>114300</xdr:colOff>
      <xdr:row>103</xdr:row>
      <xdr:rowOff>163195</xdr:rowOff>
    </xdr:to>
    <xdr:sp macro="" textlink="">
      <xdr:nvSpPr>
        <xdr:cNvPr id="417" name="楕円 416"/>
        <xdr:cNvSpPr/>
      </xdr:nvSpPr>
      <xdr:spPr>
        <a:xfrm>
          <a:off x="4584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84472</xdr:rowOff>
    </xdr:from>
    <xdr:ext cx="405111" cy="259045"/>
    <xdr:sp macro="" textlink="">
      <xdr:nvSpPr>
        <xdr:cNvPr id="418" name="【港湾・漁港】&#10;有形固定資産減価償却率該当値テキスト"/>
        <xdr:cNvSpPr txBox="1"/>
      </xdr:nvSpPr>
      <xdr:spPr>
        <a:xfrm>
          <a:off x="4673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19" name="楕円 418"/>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112395</xdr:rowOff>
    </xdr:to>
    <xdr:cxnSp macro="">
      <xdr:nvCxnSpPr>
        <xdr:cNvPr id="420" name="直線コネクタ 419"/>
        <xdr:cNvCxnSpPr/>
      </xdr:nvCxnSpPr>
      <xdr:spPr>
        <a:xfrm>
          <a:off x="3797300" y="177393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166370</xdr:rowOff>
    </xdr:from>
    <xdr:to>
      <xdr:col>15</xdr:col>
      <xdr:colOff>101600</xdr:colOff>
      <xdr:row>103</xdr:row>
      <xdr:rowOff>96520</xdr:rowOff>
    </xdr:to>
    <xdr:sp macro="" textlink="">
      <xdr:nvSpPr>
        <xdr:cNvPr id="421" name="楕円 420"/>
        <xdr:cNvSpPr/>
      </xdr:nvSpPr>
      <xdr:spPr>
        <a:xfrm>
          <a:off x="2857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45720</xdr:rowOff>
    </xdr:from>
    <xdr:to>
      <xdr:col>19</xdr:col>
      <xdr:colOff>177800</xdr:colOff>
      <xdr:row>103</xdr:row>
      <xdr:rowOff>80011</xdr:rowOff>
    </xdr:to>
    <xdr:cxnSp macro="">
      <xdr:nvCxnSpPr>
        <xdr:cNvPr id="422" name="直線コネクタ 421"/>
        <xdr:cNvCxnSpPr/>
      </xdr:nvCxnSpPr>
      <xdr:spPr>
        <a:xfrm>
          <a:off x="2908300" y="17705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130175</xdr:rowOff>
    </xdr:from>
    <xdr:to>
      <xdr:col>10</xdr:col>
      <xdr:colOff>165100</xdr:colOff>
      <xdr:row>103</xdr:row>
      <xdr:rowOff>60325</xdr:rowOff>
    </xdr:to>
    <xdr:sp macro="" textlink="">
      <xdr:nvSpPr>
        <xdr:cNvPr id="423" name="楕円 422"/>
        <xdr:cNvSpPr/>
      </xdr:nvSpPr>
      <xdr:spPr>
        <a:xfrm>
          <a:off x="1968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xdr:rowOff>
    </xdr:from>
    <xdr:to>
      <xdr:col>15</xdr:col>
      <xdr:colOff>50800</xdr:colOff>
      <xdr:row>103</xdr:row>
      <xdr:rowOff>45720</xdr:rowOff>
    </xdr:to>
    <xdr:cxnSp macro="">
      <xdr:nvCxnSpPr>
        <xdr:cNvPr id="424" name="直線コネクタ 423"/>
        <xdr:cNvCxnSpPr/>
      </xdr:nvCxnSpPr>
      <xdr:spPr>
        <a:xfrm>
          <a:off x="2019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25" name="楕円 424"/>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9525</xdr:rowOff>
    </xdr:to>
    <xdr:cxnSp macro="">
      <xdr:nvCxnSpPr>
        <xdr:cNvPr id="426" name="直線コネクタ 425"/>
        <xdr:cNvCxnSpPr/>
      </xdr:nvCxnSpPr>
      <xdr:spPr>
        <a:xfrm>
          <a:off x="1130300" y="17632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31" name="n_1mainValue【港湾・漁港】&#10;有形固定資産減価償却率"/>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2" name="n_2mainValue【港湾・漁港】&#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76852</xdr:rowOff>
    </xdr:from>
    <xdr:ext cx="405111" cy="259045"/>
    <xdr:sp macro="" textlink="">
      <xdr:nvSpPr>
        <xdr:cNvPr id="433" name="n_3mainValue【港湾・漁港】&#10;有形固定資産減価償却率"/>
        <xdr:cNvSpPr txBox="1"/>
      </xdr:nvSpPr>
      <xdr:spPr>
        <a:xfrm>
          <a:off x="1816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4" name="n_4mainValue【港湾・漁港】&#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1" name="【港湾・漁港】&#10;一人当たり有形固定資産（償却資産）額平均値テキスト"/>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75543</xdr:rowOff>
    </xdr:from>
    <xdr:to>
      <xdr:col>55</xdr:col>
      <xdr:colOff>50800</xdr:colOff>
      <xdr:row>107</xdr:row>
      <xdr:rowOff>5693</xdr:rowOff>
    </xdr:to>
    <xdr:sp macro="" textlink="">
      <xdr:nvSpPr>
        <xdr:cNvPr id="472" name="楕円 471"/>
        <xdr:cNvSpPr/>
      </xdr:nvSpPr>
      <xdr:spPr>
        <a:xfrm>
          <a:off x="10426700" y="18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98420</xdr:rowOff>
    </xdr:from>
    <xdr:ext cx="599010" cy="259045"/>
    <xdr:sp macro="" textlink="">
      <xdr:nvSpPr>
        <xdr:cNvPr id="473" name="【港湾・漁港】&#10;一人当たり有形固定資産（償却資産）額該当値テキスト"/>
        <xdr:cNvSpPr txBox="1"/>
      </xdr:nvSpPr>
      <xdr:spPr>
        <a:xfrm>
          <a:off x="10515600" y="181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82843</xdr:rowOff>
    </xdr:from>
    <xdr:to>
      <xdr:col>50</xdr:col>
      <xdr:colOff>165100</xdr:colOff>
      <xdr:row>107</xdr:row>
      <xdr:rowOff>12993</xdr:rowOff>
    </xdr:to>
    <xdr:sp macro="" textlink="">
      <xdr:nvSpPr>
        <xdr:cNvPr id="474" name="楕円 473"/>
        <xdr:cNvSpPr/>
      </xdr:nvSpPr>
      <xdr:spPr>
        <a:xfrm>
          <a:off x="9588500" y="18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126343</xdr:rowOff>
    </xdr:from>
    <xdr:to>
      <xdr:col>55</xdr:col>
      <xdr:colOff>0</xdr:colOff>
      <xdr:row>106</xdr:row>
      <xdr:rowOff>133643</xdr:rowOff>
    </xdr:to>
    <xdr:cxnSp macro="">
      <xdr:nvCxnSpPr>
        <xdr:cNvPr id="475" name="直線コネクタ 474"/>
        <xdr:cNvCxnSpPr/>
      </xdr:nvCxnSpPr>
      <xdr:spPr>
        <a:xfrm flipV="1">
          <a:off x="9639300" y="18300043"/>
          <a:ext cx="8382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88950</xdr:rowOff>
    </xdr:from>
    <xdr:to>
      <xdr:col>46</xdr:col>
      <xdr:colOff>38100</xdr:colOff>
      <xdr:row>107</xdr:row>
      <xdr:rowOff>19100</xdr:rowOff>
    </xdr:to>
    <xdr:sp macro="" textlink="">
      <xdr:nvSpPr>
        <xdr:cNvPr id="476" name="楕円 475"/>
        <xdr:cNvSpPr/>
      </xdr:nvSpPr>
      <xdr:spPr>
        <a:xfrm>
          <a:off x="86995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133643</xdr:rowOff>
    </xdr:from>
    <xdr:to>
      <xdr:col>50</xdr:col>
      <xdr:colOff>114300</xdr:colOff>
      <xdr:row>106</xdr:row>
      <xdr:rowOff>139750</xdr:rowOff>
    </xdr:to>
    <xdr:cxnSp macro="">
      <xdr:nvCxnSpPr>
        <xdr:cNvPr id="477" name="直線コネクタ 476"/>
        <xdr:cNvCxnSpPr/>
      </xdr:nvCxnSpPr>
      <xdr:spPr>
        <a:xfrm flipV="1">
          <a:off x="8750300" y="1830734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94239</xdr:rowOff>
    </xdr:from>
    <xdr:to>
      <xdr:col>41</xdr:col>
      <xdr:colOff>101600</xdr:colOff>
      <xdr:row>107</xdr:row>
      <xdr:rowOff>24389</xdr:rowOff>
    </xdr:to>
    <xdr:sp macro="" textlink="">
      <xdr:nvSpPr>
        <xdr:cNvPr id="478" name="楕円 477"/>
        <xdr:cNvSpPr/>
      </xdr:nvSpPr>
      <xdr:spPr>
        <a:xfrm>
          <a:off x="7810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139750</xdr:rowOff>
    </xdr:from>
    <xdr:to>
      <xdr:col>45</xdr:col>
      <xdr:colOff>177800</xdr:colOff>
      <xdr:row>106</xdr:row>
      <xdr:rowOff>145039</xdr:rowOff>
    </xdr:to>
    <xdr:cxnSp macro="">
      <xdr:nvCxnSpPr>
        <xdr:cNvPr id="479" name="直線コネクタ 478"/>
        <xdr:cNvCxnSpPr/>
      </xdr:nvCxnSpPr>
      <xdr:spPr>
        <a:xfrm flipV="1">
          <a:off x="7861300" y="1831345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99924</xdr:rowOff>
    </xdr:from>
    <xdr:to>
      <xdr:col>36</xdr:col>
      <xdr:colOff>165100</xdr:colOff>
      <xdr:row>107</xdr:row>
      <xdr:rowOff>30074</xdr:rowOff>
    </xdr:to>
    <xdr:sp macro="" textlink="">
      <xdr:nvSpPr>
        <xdr:cNvPr id="480" name="楕円 479"/>
        <xdr:cNvSpPr/>
      </xdr:nvSpPr>
      <xdr:spPr>
        <a:xfrm>
          <a:off x="6921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145039</xdr:rowOff>
    </xdr:from>
    <xdr:to>
      <xdr:col>41</xdr:col>
      <xdr:colOff>50800</xdr:colOff>
      <xdr:row>106</xdr:row>
      <xdr:rowOff>150724</xdr:rowOff>
    </xdr:to>
    <xdr:cxnSp macro="">
      <xdr:nvCxnSpPr>
        <xdr:cNvPr id="481" name="直線コネクタ 480"/>
        <xdr:cNvCxnSpPr/>
      </xdr:nvCxnSpPr>
      <xdr:spPr>
        <a:xfrm flipV="1">
          <a:off x="6972300" y="18318739"/>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2" name="n_1aveValue【港湾・漁港】&#10;一人当たり有形固定資産（償却資産）額"/>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83" name="n_2aveValue【港湾・漁港】&#10;一人当たり有形固定資産（償却資産）額"/>
        <xdr:cNvSpPr txBox="1"/>
      </xdr:nvSpPr>
      <xdr:spPr>
        <a:xfrm>
          <a:off x="8450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84" name="n_3aveValue【港湾・漁港】&#10;一人当たり有形固定資産（償却資産）額"/>
        <xdr:cNvSpPr txBox="1"/>
      </xdr:nvSpPr>
      <xdr:spPr>
        <a:xfrm>
          <a:off x="7561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85" name="n_4aveValue【港湾・漁港】&#10;一人当たり有形固定資産（償却資産）額"/>
        <xdr:cNvSpPr txBox="1"/>
      </xdr:nvSpPr>
      <xdr:spPr>
        <a:xfrm>
          <a:off x="6672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29520</xdr:rowOff>
    </xdr:from>
    <xdr:ext cx="599010" cy="259045"/>
    <xdr:sp macro="" textlink="">
      <xdr:nvSpPr>
        <xdr:cNvPr id="486" name="n_1mainValue【港湾・漁港】&#10;一人当たり有形固定資産（償却資産）額"/>
        <xdr:cNvSpPr txBox="1"/>
      </xdr:nvSpPr>
      <xdr:spPr>
        <a:xfrm>
          <a:off x="9327095" y="180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35627</xdr:rowOff>
    </xdr:from>
    <xdr:ext cx="599010" cy="259045"/>
    <xdr:sp macro="" textlink="">
      <xdr:nvSpPr>
        <xdr:cNvPr id="487" name="n_2mainValue【港湾・漁港】&#10;一人当たり有形固定資産（償却資産）額"/>
        <xdr:cNvSpPr txBox="1"/>
      </xdr:nvSpPr>
      <xdr:spPr>
        <a:xfrm>
          <a:off x="8450795" y="1803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40916</xdr:rowOff>
    </xdr:from>
    <xdr:ext cx="599010" cy="259045"/>
    <xdr:sp macro="" textlink="">
      <xdr:nvSpPr>
        <xdr:cNvPr id="488" name="n_3mainValue【港湾・漁港】&#10;一人当たり有形固定資産（償却資産）額"/>
        <xdr:cNvSpPr txBox="1"/>
      </xdr:nvSpPr>
      <xdr:spPr>
        <a:xfrm>
          <a:off x="75617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46601</xdr:rowOff>
    </xdr:from>
    <xdr:ext cx="599010" cy="259045"/>
    <xdr:sp macro="" textlink="">
      <xdr:nvSpPr>
        <xdr:cNvPr id="489" name="n_4mainValue【港湾・漁港】&#10;一人当たり有形固定資産（償却資産）額"/>
        <xdr:cNvSpPr txBox="1"/>
      </xdr:nvSpPr>
      <xdr:spPr>
        <a:xfrm>
          <a:off x="6672795" y="180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106680</xdr:rowOff>
    </xdr:from>
    <xdr:to>
      <xdr:col>85</xdr:col>
      <xdr:colOff>177800</xdr:colOff>
      <xdr:row>36</xdr:row>
      <xdr:rowOff>36830</xdr:rowOff>
    </xdr:to>
    <xdr:sp macro="" textlink="">
      <xdr:nvSpPr>
        <xdr:cNvPr id="529" name="楕円 528"/>
        <xdr:cNvSpPr/>
      </xdr:nvSpPr>
      <xdr:spPr>
        <a:xfrm>
          <a:off x="162687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129557</xdr:rowOff>
    </xdr:from>
    <xdr:ext cx="405111" cy="259045"/>
    <xdr:sp macro="" textlink="">
      <xdr:nvSpPr>
        <xdr:cNvPr id="530" name="【認定こども園・幼稚園・保育所】&#10;有形固定資産減価償却率該当値テキスト"/>
        <xdr:cNvSpPr txBox="1"/>
      </xdr:nvSpPr>
      <xdr:spPr>
        <a:xfrm>
          <a:off x="16357600"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531" name="楕円 530"/>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157480</xdr:rowOff>
    </xdr:from>
    <xdr:to>
      <xdr:col>85</xdr:col>
      <xdr:colOff>127000</xdr:colOff>
      <xdr:row>36</xdr:row>
      <xdr:rowOff>11430</xdr:rowOff>
    </xdr:to>
    <xdr:cxnSp macro="">
      <xdr:nvCxnSpPr>
        <xdr:cNvPr id="532" name="直線コネクタ 531"/>
        <xdr:cNvCxnSpPr/>
      </xdr:nvCxnSpPr>
      <xdr:spPr>
        <a:xfrm flipV="1">
          <a:off x="15481300" y="61582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3" name="楕円 532"/>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11430</xdr:rowOff>
    </xdr:to>
    <xdr:cxnSp macro="">
      <xdr:nvCxnSpPr>
        <xdr:cNvPr id="534" name="直線コネクタ 533"/>
        <xdr:cNvCxnSpPr/>
      </xdr:nvCxnSpPr>
      <xdr:spPr>
        <a:xfrm>
          <a:off x="14592300" y="6156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15240</xdr:rowOff>
    </xdr:from>
    <xdr:to>
      <xdr:col>72</xdr:col>
      <xdr:colOff>38100</xdr:colOff>
      <xdr:row>39</xdr:row>
      <xdr:rowOff>116840</xdr:rowOff>
    </xdr:to>
    <xdr:sp macro="" textlink="">
      <xdr:nvSpPr>
        <xdr:cNvPr id="535" name="楕円 534"/>
        <xdr:cNvSpPr/>
      </xdr:nvSpPr>
      <xdr:spPr>
        <a:xfrm>
          <a:off x="13652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39</xdr:row>
      <xdr:rowOff>66040</xdr:rowOff>
    </xdr:to>
    <xdr:cxnSp macro="">
      <xdr:nvCxnSpPr>
        <xdr:cNvPr id="536" name="直線コネクタ 535"/>
        <xdr:cNvCxnSpPr/>
      </xdr:nvCxnSpPr>
      <xdr:spPr>
        <a:xfrm flipV="1">
          <a:off x="13703300" y="6156960"/>
          <a:ext cx="889000" cy="5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537" name="楕円 536"/>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66040</xdr:rowOff>
    </xdr:from>
    <xdr:to>
      <xdr:col>71</xdr:col>
      <xdr:colOff>177800</xdr:colOff>
      <xdr:row>39</xdr:row>
      <xdr:rowOff>129540</xdr:rowOff>
    </xdr:to>
    <xdr:cxnSp macro="">
      <xdr:nvCxnSpPr>
        <xdr:cNvPr id="538" name="直線コネクタ 537"/>
        <xdr:cNvCxnSpPr/>
      </xdr:nvCxnSpPr>
      <xdr:spPr>
        <a:xfrm flipV="1">
          <a:off x="12814300" y="675259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540"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543"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4" name="n_2main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107967</xdr:rowOff>
    </xdr:from>
    <xdr:ext cx="405111" cy="259045"/>
    <xdr:sp macro="" textlink="">
      <xdr:nvSpPr>
        <xdr:cNvPr id="545" name="n_3mainValue【認定こども園・幼稚園・保育所】&#10;有形固定資産減価償却率"/>
        <xdr:cNvSpPr txBox="1"/>
      </xdr:nvSpPr>
      <xdr:spPr>
        <a:xfrm>
          <a:off x="13500744"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546" name="n_4mainValue【認定こども園・幼稚園・保育所】&#10;有形固定資産減価償却率"/>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5"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86" name="楕円 585"/>
        <xdr:cNvSpPr/>
      </xdr:nvSpPr>
      <xdr:spPr>
        <a:xfrm>
          <a:off x="22110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158767</xdr:rowOff>
    </xdr:from>
    <xdr:ext cx="469744" cy="259045"/>
    <xdr:sp macro="" textlink="">
      <xdr:nvSpPr>
        <xdr:cNvPr id="587" name="【認定こども園・幼稚園・保育所】&#10;一人当たり面積該当値テキスト"/>
        <xdr:cNvSpPr txBox="1"/>
      </xdr:nvSpPr>
      <xdr:spPr>
        <a:xfrm>
          <a:off x="22199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156210</xdr:rowOff>
    </xdr:from>
    <xdr:to>
      <xdr:col>112</xdr:col>
      <xdr:colOff>38100</xdr:colOff>
      <xdr:row>38</xdr:row>
      <xdr:rowOff>86360</xdr:rowOff>
    </xdr:to>
    <xdr:sp macro="" textlink="">
      <xdr:nvSpPr>
        <xdr:cNvPr id="588" name="楕円 587"/>
        <xdr:cNvSpPr/>
      </xdr:nvSpPr>
      <xdr:spPr>
        <a:xfrm>
          <a:off x="21272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xdr:rowOff>
    </xdr:from>
    <xdr:to>
      <xdr:col>116</xdr:col>
      <xdr:colOff>63500</xdr:colOff>
      <xdr:row>38</xdr:row>
      <xdr:rowOff>35560</xdr:rowOff>
    </xdr:to>
    <xdr:cxnSp macro="">
      <xdr:nvCxnSpPr>
        <xdr:cNvPr id="589" name="直線コネクタ 588"/>
        <xdr:cNvCxnSpPr/>
      </xdr:nvCxnSpPr>
      <xdr:spPr>
        <a:xfrm flipV="1">
          <a:off x="21323300" y="653034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590" name="楕円 589"/>
        <xdr:cNvSpPr/>
      </xdr:nvSpPr>
      <xdr:spPr>
        <a:xfrm>
          <a:off x="20383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177800</xdr:colOff>
      <xdr:row>38</xdr:row>
      <xdr:rowOff>46990</xdr:rowOff>
    </xdr:to>
    <xdr:cxnSp macro="">
      <xdr:nvCxnSpPr>
        <xdr:cNvPr id="591" name="直線コネクタ 590"/>
        <xdr:cNvCxnSpPr/>
      </xdr:nvCxnSpPr>
      <xdr:spPr>
        <a:xfrm flipV="1">
          <a:off x="20434300" y="6550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592" name="楕円 591"/>
        <xdr:cNvSpPr/>
      </xdr:nvSpPr>
      <xdr:spPr>
        <a:xfrm>
          <a:off x="19494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46990</xdr:rowOff>
    </xdr:from>
    <xdr:to>
      <xdr:col>107</xdr:col>
      <xdr:colOff>50800</xdr:colOff>
      <xdr:row>39</xdr:row>
      <xdr:rowOff>52070</xdr:rowOff>
    </xdr:to>
    <xdr:cxnSp macro="">
      <xdr:nvCxnSpPr>
        <xdr:cNvPr id="593" name="直線コネクタ 592"/>
        <xdr:cNvCxnSpPr/>
      </xdr:nvCxnSpPr>
      <xdr:spPr>
        <a:xfrm flipV="1">
          <a:off x="19545300" y="656209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4" name="楕円 593"/>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52070</xdr:rowOff>
    </xdr:from>
    <xdr:to>
      <xdr:col>102</xdr:col>
      <xdr:colOff>114300</xdr:colOff>
      <xdr:row>39</xdr:row>
      <xdr:rowOff>72390</xdr:rowOff>
    </xdr:to>
    <xdr:cxnSp macro="">
      <xdr:nvCxnSpPr>
        <xdr:cNvPr id="595" name="直線コネクタ 594"/>
        <xdr:cNvCxnSpPr/>
      </xdr:nvCxnSpPr>
      <xdr:spPr>
        <a:xfrm flipV="1">
          <a:off x="18656300" y="67386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6"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97"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98" name="n_3ave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99" name="n_4aveValue【認定こども園・幼稚園・保育所】&#10;一人当たり面積"/>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102887</xdr:rowOff>
    </xdr:from>
    <xdr:ext cx="469744" cy="259045"/>
    <xdr:sp macro="" textlink="">
      <xdr:nvSpPr>
        <xdr:cNvPr id="600" name="n_1mainValue【認定こども園・幼稚園・保育所】&#10;一人当たり面積"/>
        <xdr:cNvSpPr txBox="1"/>
      </xdr:nvSpPr>
      <xdr:spPr>
        <a:xfrm>
          <a:off x="210757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114317</xdr:rowOff>
    </xdr:from>
    <xdr:ext cx="469744" cy="259045"/>
    <xdr:sp macro="" textlink="">
      <xdr:nvSpPr>
        <xdr:cNvPr id="601" name="n_2mainValue【認定こども園・幼稚園・保育所】&#10;一人当たり面積"/>
        <xdr:cNvSpPr txBox="1"/>
      </xdr:nvSpPr>
      <xdr:spPr>
        <a:xfrm>
          <a:off x="20199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119397</xdr:rowOff>
    </xdr:from>
    <xdr:ext cx="469744" cy="259045"/>
    <xdr:sp macro="" textlink="">
      <xdr:nvSpPr>
        <xdr:cNvPr id="602" name="n_3mainValue【認定こども園・幼稚園・保育所】&#10;一人当たり面積"/>
        <xdr:cNvSpPr txBox="1"/>
      </xdr:nvSpPr>
      <xdr:spPr>
        <a:xfrm>
          <a:off x="19310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3" name="n_4main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33"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122555</xdr:rowOff>
    </xdr:from>
    <xdr:to>
      <xdr:col>85</xdr:col>
      <xdr:colOff>177800</xdr:colOff>
      <xdr:row>57</xdr:row>
      <xdr:rowOff>52705</xdr:rowOff>
    </xdr:to>
    <xdr:sp macro="" textlink="">
      <xdr:nvSpPr>
        <xdr:cNvPr id="644" name="楕円 643"/>
        <xdr:cNvSpPr/>
      </xdr:nvSpPr>
      <xdr:spPr>
        <a:xfrm>
          <a:off x="16268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145432</xdr:rowOff>
    </xdr:from>
    <xdr:ext cx="405111" cy="259045"/>
    <xdr:sp macro="" textlink="">
      <xdr:nvSpPr>
        <xdr:cNvPr id="645" name="【学校施設】&#10;有形固定資産減価償却率該当値テキスト"/>
        <xdr:cNvSpPr txBox="1"/>
      </xdr:nvSpPr>
      <xdr:spPr>
        <a:xfrm>
          <a:off x="16357600"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84455</xdr:rowOff>
    </xdr:from>
    <xdr:to>
      <xdr:col>81</xdr:col>
      <xdr:colOff>101600</xdr:colOff>
      <xdr:row>57</xdr:row>
      <xdr:rowOff>14605</xdr:rowOff>
    </xdr:to>
    <xdr:sp macro="" textlink="">
      <xdr:nvSpPr>
        <xdr:cNvPr id="646" name="楕円 645"/>
        <xdr:cNvSpPr/>
      </xdr:nvSpPr>
      <xdr:spPr>
        <a:xfrm>
          <a:off x="15430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135255</xdr:rowOff>
    </xdr:from>
    <xdr:to>
      <xdr:col>85</xdr:col>
      <xdr:colOff>127000</xdr:colOff>
      <xdr:row>57</xdr:row>
      <xdr:rowOff>1905</xdr:rowOff>
    </xdr:to>
    <xdr:cxnSp macro="">
      <xdr:nvCxnSpPr>
        <xdr:cNvPr id="647" name="直線コネクタ 646"/>
        <xdr:cNvCxnSpPr/>
      </xdr:nvCxnSpPr>
      <xdr:spPr>
        <a:xfrm>
          <a:off x="15481300" y="9736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648" name="楕円 647"/>
        <xdr:cNvSpPr/>
      </xdr:nvSpPr>
      <xdr:spPr>
        <a:xfrm>
          <a:off x="14541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102870</xdr:rowOff>
    </xdr:from>
    <xdr:to>
      <xdr:col>81</xdr:col>
      <xdr:colOff>50800</xdr:colOff>
      <xdr:row>56</xdr:row>
      <xdr:rowOff>135255</xdr:rowOff>
    </xdr:to>
    <xdr:cxnSp macro="">
      <xdr:nvCxnSpPr>
        <xdr:cNvPr id="649" name="直線コネクタ 648"/>
        <xdr:cNvCxnSpPr/>
      </xdr:nvCxnSpPr>
      <xdr:spPr>
        <a:xfrm>
          <a:off x="14592300" y="9704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15875</xdr:rowOff>
    </xdr:from>
    <xdr:to>
      <xdr:col>72</xdr:col>
      <xdr:colOff>38100</xdr:colOff>
      <xdr:row>56</xdr:row>
      <xdr:rowOff>117475</xdr:rowOff>
    </xdr:to>
    <xdr:sp macro="" textlink="">
      <xdr:nvSpPr>
        <xdr:cNvPr id="650" name="楕円 649"/>
        <xdr:cNvSpPr/>
      </xdr:nvSpPr>
      <xdr:spPr>
        <a:xfrm>
          <a:off x="13652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66675</xdr:rowOff>
    </xdr:from>
    <xdr:to>
      <xdr:col>76</xdr:col>
      <xdr:colOff>114300</xdr:colOff>
      <xdr:row>56</xdr:row>
      <xdr:rowOff>102870</xdr:rowOff>
    </xdr:to>
    <xdr:cxnSp macro="">
      <xdr:nvCxnSpPr>
        <xdr:cNvPr id="651" name="直線コネクタ 650"/>
        <xdr:cNvCxnSpPr/>
      </xdr:nvCxnSpPr>
      <xdr:spPr>
        <a:xfrm>
          <a:off x="13703300" y="966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149225</xdr:rowOff>
    </xdr:from>
    <xdr:to>
      <xdr:col>67</xdr:col>
      <xdr:colOff>101600</xdr:colOff>
      <xdr:row>56</xdr:row>
      <xdr:rowOff>79375</xdr:rowOff>
    </xdr:to>
    <xdr:sp macro="" textlink="">
      <xdr:nvSpPr>
        <xdr:cNvPr id="652" name="楕円 651"/>
        <xdr:cNvSpPr/>
      </xdr:nvSpPr>
      <xdr:spPr>
        <a:xfrm>
          <a:off x="12763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28575</xdr:rowOff>
    </xdr:from>
    <xdr:to>
      <xdr:col>71</xdr:col>
      <xdr:colOff>177800</xdr:colOff>
      <xdr:row>56</xdr:row>
      <xdr:rowOff>66675</xdr:rowOff>
    </xdr:to>
    <xdr:cxnSp macro="">
      <xdr:nvCxnSpPr>
        <xdr:cNvPr id="653" name="直線コネクタ 652"/>
        <xdr:cNvCxnSpPr/>
      </xdr:nvCxnSpPr>
      <xdr:spPr>
        <a:xfrm>
          <a:off x="12814300" y="962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4"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5"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6"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7"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31132</xdr:rowOff>
    </xdr:from>
    <xdr:ext cx="405111" cy="259045"/>
    <xdr:sp macro="" textlink="">
      <xdr:nvSpPr>
        <xdr:cNvPr id="658" name="n_1mainValue【学校施設】&#10;有形固定資産減価償却率"/>
        <xdr:cNvSpPr txBox="1"/>
      </xdr:nvSpPr>
      <xdr:spPr>
        <a:xfrm>
          <a:off x="152660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170197</xdr:rowOff>
    </xdr:from>
    <xdr:ext cx="405111" cy="259045"/>
    <xdr:sp macro="" textlink="">
      <xdr:nvSpPr>
        <xdr:cNvPr id="659" name="n_2mainValue【学校施設】&#10;有形固定資産減価償却率"/>
        <xdr:cNvSpPr txBox="1"/>
      </xdr:nvSpPr>
      <xdr:spPr>
        <a:xfrm>
          <a:off x="14389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134002</xdr:rowOff>
    </xdr:from>
    <xdr:ext cx="405111" cy="259045"/>
    <xdr:sp macro="" textlink="">
      <xdr:nvSpPr>
        <xdr:cNvPr id="660" name="n_3mainValue【学校施設】&#10;有形固定資産減価償却率"/>
        <xdr:cNvSpPr txBox="1"/>
      </xdr:nvSpPr>
      <xdr:spPr>
        <a:xfrm>
          <a:off x="13500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95902</xdr:rowOff>
    </xdr:from>
    <xdr:ext cx="405111" cy="259045"/>
    <xdr:sp macro="" textlink="">
      <xdr:nvSpPr>
        <xdr:cNvPr id="661" name="n_4mainValue【学校施設】&#10;有形固定資産減価償却率"/>
        <xdr:cNvSpPr txBox="1"/>
      </xdr:nvSpPr>
      <xdr:spPr>
        <a:xfrm>
          <a:off x="12611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691"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164846</xdr:rowOff>
    </xdr:from>
    <xdr:to>
      <xdr:col>116</xdr:col>
      <xdr:colOff>114300</xdr:colOff>
      <xdr:row>63</xdr:row>
      <xdr:rowOff>94996</xdr:rowOff>
    </xdr:to>
    <xdr:sp macro="" textlink="">
      <xdr:nvSpPr>
        <xdr:cNvPr id="702" name="楕円 701"/>
        <xdr:cNvSpPr/>
      </xdr:nvSpPr>
      <xdr:spPr>
        <a:xfrm>
          <a:off x="221107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143273</xdr:rowOff>
    </xdr:from>
    <xdr:ext cx="469744" cy="259045"/>
    <xdr:sp macro="" textlink="">
      <xdr:nvSpPr>
        <xdr:cNvPr id="703" name="【学校施設】&#10;一人当たり面積該当値テキスト"/>
        <xdr:cNvSpPr txBox="1"/>
      </xdr:nvSpPr>
      <xdr:spPr>
        <a:xfrm>
          <a:off x="22199600"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xdr:rowOff>
    </xdr:from>
    <xdr:to>
      <xdr:col>112</xdr:col>
      <xdr:colOff>38100</xdr:colOff>
      <xdr:row>63</xdr:row>
      <xdr:rowOff>106045</xdr:rowOff>
    </xdr:to>
    <xdr:sp macro="" textlink="">
      <xdr:nvSpPr>
        <xdr:cNvPr id="704" name="楕円 703"/>
        <xdr:cNvSpPr/>
      </xdr:nvSpPr>
      <xdr:spPr>
        <a:xfrm>
          <a:off x="21272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44196</xdr:rowOff>
    </xdr:from>
    <xdr:to>
      <xdr:col>116</xdr:col>
      <xdr:colOff>63500</xdr:colOff>
      <xdr:row>63</xdr:row>
      <xdr:rowOff>55245</xdr:rowOff>
    </xdr:to>
    <xdr:cxnSp macro="">
      <xdr:nvCxnSpPr>
        <xdr:cNvPr id="705" name="直線コネクタ 704"/>
        <xdr:cNvCxnSpPr/>
      </xdr:nvCxnSpPr>
      <xdr:spPr>
        <a:xfrm flipV="1">
          <a:off x="21323300" y="1084554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xdr:rowOff>
    </xdr:from>
    <xdr:to>
      <xdr:col>107</xdr:col>
      <xdr:colOff>101600</xdr:colOff>
      <xdr:row>63</xdr:row>
      <xdr:rowOff>115189</xdr:rowOff>
    </xdr:to>
    <xdr:sp macro="" textlink="">
      <xdr:nvSpPr>
        <xdr:cNvPr id="706" name="楕円 705"/>
        <xdr:cNvSpPr/>
      </xdr:nvSpPr>
      <xdr:spPr>
        <a:xfrm>
          <a:off x="20383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55245</xdr:rowOff>
    </xdr:from>
    <xdr:to>
      <xdr:col>111</xdr:col>
      <xdr:colOff>177800</xdr:colOff>
      <xdr:row>63</xdr:row>
      <xdr:rowOff>64389</xdr:rowOff>
    </xdr:to>
    <xdr:cxnSp macro="">
      <xdr:nvCxnSpPr>
        <xdr:cNvPr id="707" name="直線コネクタ 706"/>
        <xdr:cNvCxnSpPr/>
      </xdr:nvCxnSpPr>
      <xdr:spPr>
        <a:xfrm flipV="1">
          <a:off x="20434300" y="1085659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22733</xdr:rowOff>
    </xdr:from>
    <xdr:to>
      <xdr:col>102</xdr:col>
      <xdr:colOff>165100</xdr:colOff>
      <xdr:row>63</xdr:row>
      <xdr:rowOff>124333</xdr:rowOff>
    </xdr:to>
    <xdr:sp macro="" textlink="">
      <xdr:nvSpPr>
        <xdr:cNvPr id="708" name="楕円 707"/>
        <xdr:cNvSpPr/>
      </xdr:nvSpPr>
      <xdr:spPr>
        <a:xfrm>
          <a:off x="19494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64389</xdr:rowOff>
    </xdr:from>
    <xdr:to>
      <xdr:col>107</xdr:col>
      <xdr:colOff>50800</xdr:colOff>
      <xdr:row>63</xdr:row>
      <xdr:rowOff>73533</xdr:rowOff>
    </xdr:to>
    <xdr:cxnSp macro="">
      <xdr:nvCxnSpPr>
        <xdr:cNvPr id="709" name="直線コネクタ 708"/>
        <xdr:cNvCxnSpPr/>
      </xdr:nvCxnSpPr>
      <xdr:spPr>
        <a:xfrm flipV="1">
          <a:off x="19545300" y="108657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32639</xdr:rowOff>
    </xdr:from>
    <xdr:to>
      <xdr:col>98</xdr:col>
      <xdr:colOff>38100</xdr:colOff>
      <xdr:row>63</xdr:row>
      <xdr:rowOff>134239</xdr:rowOff>
    </xdr:to>
    <xdr:sp macro="" textlink="">
      <xdr:nvSpPr>
        <xdr:cNvPr id="710" name="楕円 709"/>
        <xdr:cNvSpPr/>
      </xdr:nvSpPr>
      <xdr:spPr>
        <a:xfrm>
          <a:off x="18605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73533</xdr:rowOff>
    </xdr:from>
    <xdr:to>
      <xdr:col>102</xdr:col>
      <xdr:colOff>114300</xdr:colOff>
      <xdr:row>63</xdr:row>
      <xdr:rowOff>83439</xdr:rowOff>
    </xdr:to>
    <xdr:cxnSp macro="">
      <xdr:nvCxnSpPr>
        <xdr:cNvPr id="711" name="直線コネクタ 710"/>
        <xdr:cNvCxnSpPr/>
      </xdr:nvCxnSpPr>
      <xdr:spPr>
        <a:xfrm flipV="1">
          <a:off x="18656300" y="1087488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2"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713"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714"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97172</xdr:rowOff>
    </xdr:from>
    <xdr:ext cx="469744" cy="259045"/>
    <xdr:sp macro="" textlink="">
      <xdr:nvSpPr>
        <xdr:cNvPr id="716" name="n_1mainValue【学校施設】&#10;一人当たり面積"/>
        <xdr:cNvSpPr txBox="1"/>
      </xdr:nvSpPr>
      <xdr:spPr>
        <a:xfrm>
          <a:off x="210757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106316</xdr:rowOff>
    </xdr:from>
    <xdr:ext cx="469744" cy="259045"/>
    <xdr:sp macro="" textlink="">
      <xdr:nvSpPr>
        <xdr:cNvPr id="717" name="n_2mainValue【学校施設】&#10;一人当たり面積"/>
        <xdr:cNvSpPr txBox="1"/>
      </xdr:nvSpPr>
      <xdr:spPr>
        <a:xfrm>
          <a:off x="201994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115460</xdr:rowOff>
    </xdr:from>
    <xdr:ext cx="469744" cy="259045"/>
    <xdr:sp macro="" textlink="">
      <xdr:nvSpPr>
        <xdr:cNvPr id="718" name="n_3mainValue【学校施設】&#10;一人当たり面積"/>
        <xdr:cNvSpPr txBox="1"/>
      </xdr:nvSpPr>
      <xdr:spPr>
        <a:xfrm>
          <a:off x="19310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125366</xdr:rowOff>
    </xdr:from>
    <xdr:ext cx="469744" cy="259045"/>
    <xdr:sp macro="" textlink="">
      <xdr:nvSpPr>
        <xdr:cNvPr id="719" name="n_4mainValue【学校施設】&#10;一人当たり面積"/>
        <xdr:cNvSpPr txBox="1"/>
      </xdr:nvSpPr>
      <xdr:spPr>
        <a:xfrm>
          <a:off x="18421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5" name="直線コネクタ 744"/>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8"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49" name="直線コネクタ 748"/>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0"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1" name="フローチャート: 判断 750"/>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2" name="フローチャート: 判断 751"/>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53" name="フローチャート: 判断 752"/>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54" name="フローチャート: 判断 753"/>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5" name="フローチャート: 判断 754"/>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103232</xdr:rowOff>
    </xdr:from>
    <xdr:to>
      <xdr:col>85</xdr:col>
      <xdr:colOff>177800</xdr:colOff>
      <xdr:row>85</xdr:row>
      <xdr:rowOff>33382</xdr:rowOff>
    </xdr:to>
    <xdr:sp macro="" textlink="">
      <xdr:nvSpPr>
        <xdr:cNvPr id="761" name="楕円 760"/>
        <xdr:cNvSpPr/>
      </xdr:nvSpPr>
      <xdr:spPr>
        <a:xfrm>
          <a:off x="16268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81659</xdr:rowOff>
    </xdr:from>
    <xdr:ext cx="405111" cy="259045"/>
    <xdr:sp macro="" textlink="">
      <xdr:nvSpPr>
        <xdr:cNvPr id="762" name="【児童館】&#10;有形固定資産減価償却率該当値テキスト"/>
        <xdr:cNvSpPr txBox="1"/>
      </xdr:nvSpPr>
      <xdr:spPr>
        <a:xfrm>
          <a:off x="16357600"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763" name="楕円 762"/>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116477</xdr:rowOff>
    </xdr:from>
    <xdr:to>
      <xdr:col>85</xdr:col>
      <xdr:colOff>127000</xdr:colOff>
      <xdr:row>84</xdr:row>
      <xdr:rowOff>154032</xdr:rowOff>
    </xdr:to>
    <xdr:cxnSp macro="">
      <xdr:nvCxnSpPr>
        <xdr:cNvPr id="764" name="直線コネクタ 763"/>
        <xdr:cNvCxnSpPr/>
      </xdr:nvCxnSpPr>
      <xdr:spPr>
        <a:xfrm>
          <a:off x="15481300" y="145182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765" name="楕円 764"/>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127907</xdr:rowOff>
    </xdr:to>
    <xdr:cxnSp macro="">
      <xdr:nvCxnSpPr>
        <xdr:cNvPr id="766" name="直線コネクタ 765"/>
        <xdr:cNvCxnSpPr/>
      </xdr:nvCxnSpPr>
      <xdr:spPr>
        <a:xfrm flipV="1">
          <a:off x="14592300" y="1451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767" name="楕円 766"/>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127907</xdr:rowOff>
    </xdr:to>
    <xdr:cxnSp macro="">
      <xdr:nvCxnSpPr>
        <xdr:cNvPr id="768" name="直線コネクタ 767"/>
        <xdr:cNvCxnSpPr/>
      </xdr:nvCxnSpPr>
      <xdr:spPr>
        <a:xfrm>
          <a:off x="13703300" y="1449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5262</xdr:rowOff>
    </xdr:from>
    <xdr:to>
      <xdr:col>67</xdr:col>
      <xdr:colOff>101600</xdr:colOff>
      <xdr:row>84</xdr:row>
      <xdr:rowOff>106862</xdr:rowOff>
    </xdr:to>
    <xdr:sp macro="" textlink="">
      <xdr:nvSpPr>
        <xdr:cNvPr id="769" name="楕円 768"/>
        <xdr:cNvSpPr/>
      </xdr:nvSpPr>
      <xdr:spPr>
        <a:xfrm>
          <a:off x="12763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56062</xdr:rowOff>
    </xdr:from>
    <xdr:to>
      <xdr:col>71</xdr:col>
      <xdr:colOff>177800</xdr:colOff>
      <xdr:row>84</xdr:row>
      <xdr:rowOff>91984</xdr:rowOff>
    </xdr:to>
    <xdr:cxnSp macro="">
      <xdr:nvCxnSpPr>
        <xdr:cNvPr id="770" name="直線コネクタ 769"/>
        <xdr:cNvCxnSpPr/>
      </xdr:nvCxnSpPr>
      <xdr:spPr>
        <a:xfrm>
          <a:off x="12814300" y="1445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1"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772" name="n_2aveValue【児童館】&#10;有形固定資産減価償却率"/>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73" name="n_3aveValue【児童館】&#10;有形固定資産減価償却率"/>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4"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775" name="n_1mainValue【児童館】&#10;有形固定資産減価償却率"/>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776" name="n_2mainValue【児童館】&#10;有形固定資産減価償却率"/>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777" name="n_3mainValue【児童館】&#10;有形固定資産減価償却率"/>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97989</xdr:rowOff>
    </xdr:from>
    <xdr:ext cx="405111" cy="259045"/>
    <xdr:sp macro="" textlink="">
      <xdr:nvSpPr>
        <xdr:cNvPr id="778" name="n_4mainValue【児童館】&#10;有形固定資産減価償却率"/>
        <xdr:cNvSpPr txBox="1"/>
      </xdr:nvSpPr>
      <xdr:spPr>
        <a:xfrm>
          <a:off x="12611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4" name="直線コネクタ 803"/>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5"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6" name="直線コネクタ 80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7"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8" name="直線コネクタ 80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809"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0" name="フローチャート: 判断 809"/>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1" name="フローチャート: 判断 810"/>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2" name="フローチャート: 判断 811"/>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3" name="フローチャート: 判断 812"/>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4" name="フローチャート: 判断 813"/>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820" name="楕円 819"/>
        <xdr:cNvSpPr/>
      </xdr:nvSpPr>
      <xdr:spPr>
        <a:xfrm>
          <a:off x="22110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129920</xdr:rowOff>
    </xdr:from>
    <xdr:ext cx="469744" cy="259045"/>
    <xdr:sp macro="" textlink="">
      <xdr:nvSpPr>
        <xdr:cNvPr id="821" name="【児童館】&#10;一人当たり面積該当値テキスト"/>
        <xdr:cNvSpPr txBox="1"/>
      </xdr:nvSpPr>
      <xdr:spPr>
        <a:xfrm>
          <a:off x="22199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822" name="楕円 821"/>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157843</xdr:rowOff>
    </xdr:from>
    <xdr:to>
      <xdr:col>116</xdr:col>
      <xdr:colOff>63500</xdr:colOff>
      <xdr:row>82</xdr:row>
      <xdr:rowOff>168729</xdr:rowOff>
    </xdr:to>
    <xdr:cxnSp macro="">
      <xdr:nvCxnSpPr>
        <xdr:cNvPr id="823" name="直線コネクタ 822"/>
        <xdr:cNvCxnSpPr/>
      </xdr:nvCxnSpPr>
      <xdr:spPr>
        <a:xfrm flipV="1">
          <a:off x="21323300" y="142167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128814</xdr:rowOff>
    </xdr:from>
    <xdr:to>
      <xdr:col>107</xdr:col>
      <xdr:colOff>101600</xdr:colOff>
      <xdr:row>83</xdr:row>
      <xdr:rowOff>58964</xdr:rowOff>
    </xdr:to>
    <xdr:sp macro="" textlink="">
      <xdr:nvSpPr>
        <xdr:cNvPr id="824" name="楕円 823"/>
        <xdr:cNvSpPr/>
      </xdr:nvSpPr>
      <xdr:spPr>
        <a:xfrm>
          <a:off x="20383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83</xdr:row>
      <xdr:rowOff>8164</xdr:rowOff>
    </xdr:to>
    <xdr:cxnSp macro="">
      <xdr:nvCxnSpPr>
        <xdr:cNvPr id="825" name="直線コネクタ 824"/>
        <xdr:cNvCxnSpPr/>
      </xdr:nvCxnSpPr>
      <xdr:spPr>
        <a:xfrm flipV="1">
          <a:off x="20434300" y="14227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6" name="楕円 825"/>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8164</xdr:rowOff>
    </xdr:from>
    <xdr:to>
      <xdr:col>107</xdr:col>
      <xdr:colOff>50800</xdr:colOff>
      <xdr:row>83</xdr:row>
      <xdr:rowOff>19050</xdr:rowOff>
    </xdr:to>
    <xdr:cxnSp macro="">
      <xdr:nvCxnSpPr>
        <xdr:cNvPr id="827" name="直線コネクタ 826"/>
        <xdr:cNvCxnSpPr/>
      </xdr:nvCxnSpPr>
      <xdr:spPr>
        <a:xfrm flipV="1">
          <a:off x="19545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828" name="楕円 827"/>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29936</xdr:rowOff>
    </xdr:to>
    <xdr:cxnSp macro="">
      <xdr:nvCxnSpPr>
        <xdr:cNvPr id="829" name="直線コネクタ 828"/>
        <xdr:cNvCxnSpPr/>
      </xdr:nvCxnSpPr>
      <xdr:spPr>
        <a:xfrm flipV="1">
          <a:off x="18656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830"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831"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2"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833"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834"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75491</xdr:rowOff>
    </xdr:from>
    <xdr:ext cx="469744" cy="259045"/>
    <xdr:sp macro="" textlink="">
      <xdr:nvSpPr>
        <xdr:cNvPr id="835" name="n_2mainValue【児童館】&#10;一人当たり面積"/>
        <xdr:cNvSpPr txBox="1"/>
      </xdr:nvSpPr>
      <xdr:spPr>
        <a:xfrm>
          <a:off x="20199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6"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837" name="n_4mainValue【児童館】&#10;一人当たり面積"/>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66"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7" name="フローチャート: 判断 866"/>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68" name="フローチャート: 判断 867"/>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869" name="フローチャート: 判断 868"/>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870" name="フローチャート: 判断 869"/>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71" name="フローチャート: 判断 870"/>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115570</xdr:rowOff>
    </xdr:from>
    <xdr:to>
      <xdr:col>85</xdr:col>
      <xdr:colOff>177800</xdr:colOff>
      <xdr:row>105</xdr:row>
      <xdr:rowOff>45720</xdr:rowOff>
    </xdr:to>
    <xdr:sp macro="" textlink="">
      <xdr:nvSpPr>
        <xdr:cNvPr id="877" name="楕円 876"/>
        <xdr:cNvSpPr/>
      </xdr:nvSpPr>
      <xdr:spPr>
        <a:xfrm>
          <a:off x="162687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93997</xdr:rowOff>
    </xdr:from>
    <xdr:ext cx="405111" cy="259045"/>
    <xdr:sp macro="" textlink="">
      <xdr:nvSpPr>
        <xdr:cNvPr id="878" name="【公民館】&#10;有形固定資産減価償却率該当値テキスト"/>
        <xdr:cNvSpPr txBox="1"/>
      </xdr:nvSpPr>
      <xdr:spPr>
        <a:xfrm>
          <a:off x="16357600"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96520</xdr:rowOff>
    </xdr:from>
    <xdr:to>
      <xdr:col>81</xdr:col>
      <xdr:colOff>101600</xdr:colOff>
      <xdr:row>105</xdr:row>
      <xdr:rowOff>26670</xdr:rowOff>
    </xdr:to>
    <xdr:sp macro="" textlink="">
      <xdr:nvSpPr>
        <xdr:cNvPr id="879" name="楕円 878"/>
        <xdr:cNvSpPr/>
      </xdr:nvSpPr>
      <xdr:spPr>
        <a:xfrm>
          <a:off x="15430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104</xdr:row>
      <xdr:rowOff>166370</xdr:rowOff>
    </xdr:to>
    <xdr:cxnSp macro="">
      <xdr:nvCxnSpPr>
        <xdr:cNvPr id="880" name="直線コネクタ 879"/>
        <xdr:cNvCxnSpPr/>
      </xdr:nvCxnSpPr>
      <xdr:spPr>
        <a:xfrm>
          <a:off x="15481300" y="17978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72389</xdr:rowOff>
    </xdr:from>
    <xdr:to>
      <xdr:col>76</xdr:col>
      <xdr:colOff>165100</xdr:colOff>
      <xdr:row>105</xdr:row>
      <xdr:rowOff>2539</xdr:rowOff>
    </xdr:to>
    <xdr:sp macro="" textlink="">
      <xdr:nvSpPr>
        <xdr:cNvPr id="881" name="楕円 880"/>
        <xdr:cNvSpPr/>
      </xdr:nvSpPr>
      <xdr:spPr>
        <a:xfrm>
          <a:off x="14541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123189</xdr:rowOff>
    </xdr:from>
    <xdr:to>
      <xdr:col>81</xdr:col>
      <xdr:colOff>50800</xdr:colOff>
      <xdr:row>104</xdr:row>
      <xdr:rowOff>147320</xdr:rowOff>
    </xdr:to>
    <xdr:cxnSp macro="">
      <xdr:nvCxnSpPr>
        <xdr:cNvPr id="882" name="直線コネクタ 881"/>
        <xdr:cNvCxnSpPr/>
      </xdr:nvCxnSpPr>
      <xdr:spPr>
        <a:xfrm>
          <a:off x="14592300" y="17953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883" name="楕円 882"/>
        <xdr:cNvSpPr/>
      </xdr:nvSpPr>
      <xdr:spPr>
        <a:xfrm>
          <a:off x="13652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101600</xdr:rowOff>
    </xdr:from>
    <xdr:to>
      <xdr:col>76</xdr:col>
      <xdr:colOff>114300</xdr:colOff>
      <xdr:row>104</xdr:row>
      <xdr:rowOff>123189</xdr:rowOff>
    </xdr:to>
    <xdr:cxnSp macro="">
      <xdr:nvCxnSpPr>
        <xdr:cNvPr id="884" name="直線コネクタ 883"/>
        <xdr:cNvCxnSpPr/>
      </xdr:nvCxnSpPr>
      <xdr:spPr>
        <a:xfrm>
          <a:off x="13703300" y="179324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885" name="楕円 884"/>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160020</xdr:rowOff>
    </xdr:to>
    <xdr:cxnSp macro="">
      <xdr:nvCxnSpPr>
        <xdr:cNvPr id="886" name="直線コネクタ 885"/>
        <xdr:cNvCxnSpPr/>
      </xdr:nvCxnSpPr>
      <xdr:spPr>
        <a:xfrm flipV="1">
          <a:off x="12814300" y="17932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887"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888"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889"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890"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17797</xdr:rowOff>
    </xdr:from>
    <xdr:ext cx="405111" cy="259045"/>
    <xdr:sp macro="" textlink="">
      <xdr:nvSpPr>
        <xdr:cNvPr id="891" name="n_1mainValue【公民館】&#10;有形固定資産減価償却率"/>
        <xdr:cNvSpPr txBox="1"/>
      </xdr:nvSpPr>
      <xdr:spPr>
        <a:xfrm>
          <a:off x="152660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165116</xdr:rowOff>
    </xdr:from>
    <xdr:ext cx="405111" cy="259045"/>
    <xdr:sp macro="" textlink="">
      <xdr:nvSpPr>
        <xdr:cNvPr id="892" name="n_2mainValue【公民館】&#10;有形固定資産減価償却率"/>
        <xdr:cNvSpPr txBox="1"/>
      </xdr:nvSpPr>
      <xdr:spPr>
        <a:xfrm>
          <a:off x="14389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143527</xdr:rowOff>
    </xdr:from>
    <xdr:ext cx="405111" cy="259045"/>
    <xdr:sp macro="" textlink="">
      <xdr:nvSpPr>
        <xdr:cNvPr id="893" name="n_3mainValue【公民館】&#10;有形固定資産減価償却率"/>
        <xdr:cNvSpPr txBox="1"/>
      </xdr:nvSpPr>
      <xdr:spPr>
        <a:xfrm>
          <a:off x="13500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894" name="n_4mainValue【公民館】&#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18" name="直線コネクタ 917"/>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0" name="直線コネクタ 91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21"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22" name="直線コネクタ 921"/>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923"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24" name="フローチャート: 判断 923"/>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5" name="フローチャート: 判断 924"/>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926" name="フローチャート: 判断 925"/>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927" name="フローチャート: 判断 926"/>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28" name="フローチャート: 判断 927"/>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5080</xdr:rowOff>
    </xdr:from>
    <xdr:to>
      <xdr:col>116</xdr:col>
      <xdr:colOff>114300</xdr:colOff>
      <xdr:row>103</xdr:row>
      <xdr:rowOff>106680</xdr:rowOff>
    </xdr:to>
    <xdr:sp macro="" textlink="">
      <xdr:nvSpPr>
        <xdr:cNvPr id="934" name="楕円 933"/>
        <xdr:cNvSpPr/>
      </xdr:nvSpPr>
      <xdr:spPr>
        <a:xfrm>
          <a:off x="221107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27957</xdr:rowOff>
    </xdr:from>
    <xdr:ext cx="469744" cy="259045"/>
    <xdr:sp macro="" textlink="">
      <xdr:nvSpPr>
        <xdr:cNvPr id="935" name="【公民館】&#10;一人当たり面積該当値テキスト"/>
        <xdr:cNvSpPr txBox="1"/>
      </xdr:nvSpPr>
      <xdr:spPr>
        <a:xfrm>
          <a:off x="22199600" y="1751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22861</xdr:rowOff>
    </xdr:from>
    <xdr:to>
      <xdr:col>112</xdr:col>
      <xdr:colOff>38100</xdr:colOff>
      <xdr:row>103</xdr:row>
      <xdr:rowOff>124461</xdr:rowOff>
    </xdr:to>
    <xdr:sp macro="" textlink="">
      <xdr:nvSpPr>
        <xdr:cNvPr id="936" name="楕円 935"/>
        <xdr:cNvSpPr/>
      </xdr:nvSpPr>
      <xdr:spPr>
        <a:xfrm>
          <a:off x="21272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55880</xdr:rowOff>
    </xdr:from>
    <xdr:to>
      <xdr:col>116</xdr:col>
      <xdr:colOff>63500</xdr:colOff>
      <xdr:row>103</xdr:row>
      <xdr:rowOff>73661</xdr:rowOff>
    </xdr:to>
    <xdr:cxnSp macro="">
      <xdr:nvCxnSpPr>
        <xdr:cNvPr id="937" name="直線コネクタ 936"/>
        <xdr:cNvCxnSpPr/>
      </xdr:nvCxnSpPr>
      <xdr:spPr>
        <a:xfrm flipV="1">
          <a:off x="21323300" y="177152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38100</xdr:rowOff>
    </xdr:from>
    <xdr:to>
      <xdr:col>107</xdr:col>
      <xdr:colOff>101600</xdr:colOff>
      <xdr:row>103</xdr:row>
      <xdr:rowOff>139700</xdr:rowOff>
    </xdr:to>
    <xdr:sp macro="" textlink="">
      <xdr:nvSpPr>
        <xdr:cNvPr id="938" name="楕円 937"/>
        <xdr:cNvSpPr/>
      </xdr:nvSpPr>
      <xdr:spPr>
        <a:xfrm>
          <a:off x="20383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73661</xdr:rowOff>
    </xdr:from>
    <xdr:to>
      <xdr:col>111</xdr:col>
      <xdr:colOff>177800</xdr:colOff>
      <xdr:row>103</xdr:row>
      <xdr:rowOff>88900</xdr:rowOff>
    </xdr:to>
    <xdr:cxnSp macro="">
      <xdr:nvCxnSpPr>
        <xdr:cNvPr id="939" name="直線コネクタ 938"/>
        <xdr:cNvCxnSpPr/>
      </xdr:nvCxnSpPr>
      <xdr:spPr>
        <a:xfrm flipV="1">
          <a:off x="20434300" y="17733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53339</xdr:rowOff>
    </xdr:from>
    <xdr:to>
      <xdr:col>102</xdr:col>
      <xdr:colOff>165100</xdr:colOff>
      <xdr:row>103</xdr:row>
      <xdr:rowOff>154939</xdr:rowOff>
    </xdr:to>
    <xdr:sp macro="" textlink="">
      <xdr:nvSpPr>
        <xdr:cNvPr id="940" name="楕円 939"/>
        <xdr:cNvSpPr/>
      </xdr:nvSpPr>
      <xdr:spPr>
        <a:xfrm>
          <a:off x="19494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88900</xdr:rowOff>
    </xdr:from>
    <xdr:to>
      <xdr:col>107</xdr:col>
      <xdr:colOff>50800</xdr:colOff>
      <xdr:row>103</xdr:row>
      <xdr:rowOff>104139</xdr:rowOff>
    </xdr:to>
    <xdr:cxnSp macro="">
      <xdr:nvCxnSpPr>
        <xdr:cNvPr id="941" name="直線コネクタ 940"/>
        <xdr:cNvCxnSpPr/>
      </xdr:nvCxnSpPr>
      <xdr:spPr>
        <a:xfrm flipV="1">
          <a:off x="19545300" y="17748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107950</xdr:rowOff>
    </xdr:from>
    <xdr:to>
      <xdr:col>98</xdr:col>
      <xdr:colOff>38100</xdr:colOff>
      <xdr:row>104</xdr:row>
      <xdr:rowOff>38100</xdr:rowOff>
    </xdr:to>
    <xdr:sp macro="" textlink="">
      <xdr:nvSpPr>
        <xdr:cNvPr id="942" name="楕円 941"/>
        <xdr:cNvSpPr/>
      </xdr:nvSpPr>
      <xdr:spPr>
        <a:xfrm>
          <a:off x="18605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104139</xdr:rowOff>
    </xdr:from>
    <xdr:to>
      <xdr:col>102</xdr:col>
      <xdr:colOff>114300</xdr:colOff>
      <xdr:row>103</xdr:row>
      <xdr:rowOff>158750</xdr:rowOff>
    </xdr:to>
    <xdr:cxnSp macro="">
      <xdr:nvCxnSpPr>
        <xdr:cNvPr id="943" name="直線コネクタ 942"/>
        <xdr:cNvCxnSpPr/>
      </xdr:nvCxnSpPr>
      <xdr:spPr>
        <a:xfrm flipV="1">
          <a:off x="18656300" y="17763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4"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945"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946"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47"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140988</xdr:rowOff>
    </xdr:from>
    <xdr:ext cx="469744" cy="259045"/>
    <xdr:sp macro="" textlink="">
      <xdr:nvSpPr>
        <xdr:cNvPr id="948" name="n_1mainValue【公民館】&#10;一人当たり面積"/>
        <xdr:cNvSpPr txBox="1"/>
      </xdr:nvSpPr>
      <xdr:spPr>
        <a:xfrm>
          <a:off x="2107572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156227</xdr:rowOff>
    </xdr:from>
    <xdr:ext cx="469744" cy="259045"/>
    <xdr:sp macro="" textlink="">
      <xdr:nvSpPr>
        <xdr:cNvPr id="949" name="n_2mainValue【公民館】&#10;一人当たり面積"/>
        <xdr:cNvSpPr txBox="1"/>
      </xdr:nvSpPr>
      <xdr:spPr>
        <a:xfrm>
          <a:off x="20199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xdr:rowOff>
    </xdr:from>
    <xdr:ext cx="469744" cy="259045"/>
    <xdr:sp macro="" textlink="">
      <xdr:nvSpPr>
        <xdr:cNvPr id="950" name="n_3mainValue【公民館】&#10;一人当たり面積"/>
        <xdr:cNvSpPr txBox="1"/>
      </xdr:nvSpPr>
      <xdr:spPr>
        <a:xfrm>
          <a:off x="193104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54627</xdr:rowOff>
    </xdr:from>
    <xdr:ext cx="469744" cy="259045"/>
    <xdr:sp macro="" textlink="">
      <xdr:nvSpPr>
        <xdr:cNvPr id="951" name="n_4mainValue【公民館】&#10;一人当たり面積"/>
        <xdr:cNvSpPr txBox="1"/>
      </xdr:nvSpPr>
      <xdr:spPr>
        <a:xfrm>
          <a:off x="18421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道路、橋りょう・トンネル、児童館の有形固定資産減価償却率が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年度に長寿命化計画を策定したことから、計画に沿った適切な施設運営を実施していく。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149497</xdr:rowOff>
    </xdr:from>
    <xdr:to>
      <xdr:col>24</xdr:col>
      <xdr:colOff>114300</xdr:colOff>
      <xdr:row>36</xdr:row>
      <xdr:rowOff>79647</xdr:rowOff>
    </xdr:to>
    <xdr:sp macro="" textlink="">
      <xdr:nvSpPr>
        <xdr:cNvPr id="74" name="楕円 73"/>
        <xdr:cNvSpPr/>
      </xdr:nvSpPr>
      <xdr:spPr>
        <a:xfrm>
          <a:off x="4584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924</xdr:rowOff>
    </xdr:from>
    <xdr:ext cx="405111" cy="259045"/>
    <xdr:sp macro="" textlink="">
      <xdr:nvSpPr>
        <xdr:cNvPr id="75" name="【図書館】&#10;有形固定資産減価償却率該当値テキスト"/>
        <xdr:cNvSpPr txBox="1"/>
      </xdr:nvSpPr>
      <xdr:spPr>
        <a:xfrm>
          <a:off x="4673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108676</xdr:rowOff>
    </xdr:from>
    <xdr:to>
      <xdr:col>20</xdr:col>
      <xdr:colOff>38100</xdr:colOff>
      <xdr:row>36</xdr:row>
      <xdr:rowOff>38826</xdr:rowOff>
    </xdr:to>
    <xdr:sp macro="" textlink="">
      <xdr:nvSpPr>
        <xdr:cNvPr id="76" name="楕円 75"/>
        <xdr:cNvSpPr/>
      </xdr:nvSpPr>
      <xdr:spPr>
        <a:xfrm>
          <a:off x="3746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159476</xdr:rowOff>
    </xdr:from>
    <xdr:to>
      <xdr:col>24</xdr:col>
      <xdr:colOff>63500</xdr:colOff>
      <xdr:row>36</xdr:row>
      <xdr:rowOff>28847</xdr:rowOff>
    </xdr:to>
    <xdr:cxnSp macro="">
      <xdr:nvCxnSpPr>
        <xdr:cNvPr id="77" name="直線コネクタ 76"/>
        <xdr:cNvCxnSpPr/>
      </xdr:nvCxnSpPr>
      <xdr:spPr>
        <a:xfrm>
          <a:off x="3797300" y="616022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159476</xdr:rowOff>
    </xdr:to>
    <xdr:cxnSp macro="">
      <xdr:nvCxnSpPr>
        <xdr:cNvPr id="79" name="直線コネクタ 78"/>
        <xdr:cNvCxnSpPr/>
      </xdr:nvCxnSpPr>
      <xdr:spPr>
        <a:xfrm>
          <a:off x="2908300" y="61177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95613</xdr:rowOff>
    </xdr:from>
    <xdr:to>
      <xdr:col>10</xdr:col>
      <xdr:colOff>165100</xdr:colOff>
      <xdr:row>36</xdr:row>
      <xdr:rowOff>25763</xdr:rowOff>
    </xdr:to>
    <xdr:sp macro="" textlink="">
      <xdr:nvSpPr>
        <xdr:cNvPr id="80" name="楕円 79"/>
        <xdr:cNvSpPr/>
      </xdr:nvSpPr>
      <xdr:spPr>
        <a:xfrm>
          <a:off x="1968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146413</xdr:rowOff>
    </xdr:to>
    <xdr:cxnSp macro="">
      <xdr:nvCxnSpPr>
        <xdr:cNvPr id="81" name="直線コネクタ 80"/>
        <xdr:cNvCxnSpPr/>
      </xdr:nvCxnSpPr>
      <xdr:spPr>
        <a:xfrm flipV="1">
          <a:off x="2019300" y="61177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62956</xdr:rowOff>
    </xdr:from>
    <xdr:to>
      <xdr:col>6</xdr:col>
      <xdr:colOff>38100</xdr:colOff>
      <xdr:row>35</xdr:row>
      <xdr:rowOff>164556</xdr:rowOff>
    </xdr:to>
    <xdr:sp macro="" textlink="">
      <xdr:nvSpPr>
        <xdr:cNvPr id="82" name="楕円 81"/>
        <xdr:cNvSpPr/>
      </xdr:nvSpPr>
      <xdr:spPr>
        <a:xfrm>
          <a:off x="1079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113756</xdr:rowOff>
    </xdr:from>
    <xdr:to>
      <xdr:col>10</xdr:col>
      <xdr:colOff>114300</xdr:colOff>
      <xdr:row>35</xdr:row>
      <xdr:rowOff>146413</xdr:rowOff>
    </xdr:to>
    <xdr:cxnSp macro="">
      <xdr:nvCxnSpPr>
        <xdr:cNvPr id="83" name="直線コネクタ 82"/>
        <xdr:cNvCxnSpPr/>
      </xdr:nvCxnSpPr>
      <xdr:spPr>
        <a:xfrm>
          <a:off x="1130300" y="611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55353</xdr:rowOff>
    </xdr:from>
    <xdr:ext cx="405111" cy="259045"/>
    <xdr:sp macro="" textlink="">
      <xdr:nvSpPr>
        <xdr:cNvPr id="88" name="n_1mainValue【図書館】&#10;有形固定資産減価償却率"/>
        <xdr:cNvSpPr txBox="1"/>
      </xdr:nvSpPr>
      <xdr:spPr>
        <a:xfrm>
          <a:off x="3582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9"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90" name="n_3mainValue【図書館】&#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9633</xdr:rowOff>
    </xdr:from>
    <xdr:ext cx="405111" cy="259045"/>
    <xdr:sp macro="" textlink="">
      <xdr:nvSpPr>
        <xdr:cNvPr id="91" name="n_4mainValue【図書館】&#10;有形固定資産減価償却率"/>
        <xdr:cNvSpPr txBox="1"/>
      </xdr:nvSpPr>
      <xdr:spPr>
        <a:xfrm>
          <a:off x="927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33" name="楕円 132"/>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4" name="直線コネクタ 133"/>
        <xdr:cNvCxnSpPr/>
      </xdr:nvCxnSpPr>
      <xdr:spPr>
        <a:xfrm flipV="1">
          <a:off x="9639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35" name="楕円 134"/>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38100</xdr:rowOff>
    </xdr:to>
    <xdr:cxnSp macro="">
      <xdr:nvCxnSpPr>
        <xdr:cNvPr id="136" name="直線コネクタ 135"/>
        <xdr:cNvCxnSpPr/>
      </xdr:nvCxnSpPr>
      <xdr:spPr>
        <a:xfrm flipV="1">
          <a:off x="8750300" y="671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166370</xdr:rowOff>
    </xdr:from>
    <xdr:to>
      <xdr:col>41</xdr:col>
      <xdr:colOff>101600</xdr:colOff>
      <xdr:row>39</xdr:row>
      <xdr:rowOff>96520</xdr:rowOff>
    </xdr:to>
    <xdr:sp macro="" textlink="">
      <xdr:nvSpPr>
        <xdr:cNvPr id="137" name="楕円 136"/>
        <xdr:cNvSpPr/>
      </xdr:nvSpPr>
      <xdr:spPr>
        <a:xfrm>
          <a:off x="781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38100</xdr:rowOff>
    </xdr:from>
    <xdr:to>
      <xdr:col>45</xdr:col>
      <xdr:colOff>177800</xdr:colOff>
      <xdr:row>39</xdr:row>
      <xdr:rowOff>45720</xdr:rowOff>
    </xdr:to>
    <xdr:cxnSp macro="">
      <xdr:nvCxnSpPr>
        <xdr:cNvPr id="138" name="直線コネクタ 137"/>
        <xdr:cNvCxnSpPr/>
      </xdr:nvCxnSpPr>
      <xdr:spPr>
        <a:xfrm flipV="1">
          <a:off x="7861300" y="672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9" name="楕円 138"/>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45720</xdr:rowOff>
    </xdr:from>
    <xdr:to>
      <xdr:col>41</xdr:col>
      <xdr:colOff>50800</xdr:colOff>
      <xdr:row>39</xdr:row>
      <xdr:rowOff>53340</xdr:rowOff>
    </xdr:to>
    <xdr:cxnSp macro="">
      <xdr:nvCxnSpPr>
        <xdr:cNvPr id="140" name="直線コネクタ 139"/>
        <xdr:cNvCxnSpPr/>
      </xdr:nvCxnSpPr>
      <xdr:spPr>
        <a:xfrm flipV="1">
          <a:off x="6972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5" name="n_1main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6" name="n_2mainValue【図書館】&#10;一人当たり面積"/>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113047</xdr:rowOff>
    </xdr:from>
    <xdr:ext cx="469744" cy="259045"/>
    <xdr:sp macro="" textlink="">
      <xdr:nvSpPr>
        <xdr:cNvPr id="147" name="n_3mainValue【図書館】&#10;一人当たり面積"/>
        <xdr:cNvSpPr txBox="1"/>
      </xdr:nvSpPr>
      <xdr:spPr>
        <a:xfrm>
          <a:off x="7626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8"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0" name="楕円 189"/>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58618</xdr:rowOff>
    </xdr:from>
    <xdr:ext cx="405111" cy="259045"/>
    <xdr:sp macro="" textlink="">
      <xdr:nvSpPr>
        <xdr:cNvPr id="191" name="【体育館・プール】&#10;有形固定資産減価償却率該当値テキスト"/>
        <xdr:cNvSpPr txBox="1"/>
      </xdr:nvSpPr>
      <xdr:spPr>
        <a:xfrm>
          <a:off x="4673600" y="1034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2" name="楕円 191"/>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86541</xdr:rowOff>
    </xdr:to>
    <xdr:cxnSp macro="">
      <xdr:nvCxnSpPr>
        <xdr:cNvPr id="193" name="直線コネクタ 192"/>
        <xdr:cNvCxnSpPr/>
      </xdr:nvCxnSpPr>
      <xdr:spPr>
        <a:xfrm>
          <a:off x="3797300" y="1050417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78377</xdr:rowOff>
    </xdr:to>
    <xdr:cxnSp macro="">
      <xdr:nvCxnSpPr>
        <xdr:cNvPr id="195" name="直線コネクタ 194"/>
        <xdr:cNvCxnSpPr/>
      </xdr:nvCxnSpPr>
      <xdr:spPr>
        <a:xfrm flipV="1">
          <a:off x="2908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96" name="楕円 195"/>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47353</xdr:rowOff>
    </xdr:from>
    <xdr:to>
      <xdr:col>15</xdr:col>
      <xdr:colOff>50800</xdr:colOff>
      <xdr:row>61</xdr:row>
      <xdr:rowOff>78377</xdr:rowOff>
    </xdr:to>
    <xdr:cxnSp macro="">
      <xdr:nvCxnSpPr>
        <xdr:cNvPr id="197" name="直線コネクタ 196"/>
        <xdr:cNvCxnSpPr/>
      </xdr:nvCxnSpPr>
      <xdr:spPr>
        <a:xfrm>
          <a:off x="2019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8" name="楕円 197"/>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47353</xdr:rowOff>
    </xdr:to>
    <xdr:cxnSp macro="">
      <xdr:nvCxnSpPr>
        <xdr:cNvPr id="199" name="直線コネクタ 198"/>
        <xdr:cNvCxnSpPr/>
      </xdr:nvCxnSpPr>
      <xdr:spPr>
        <a:xfrm>
          <a:off x="1130300" y="1047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113047</xdr:rowOff>
    </xdr:from>
    <xdr:ext cx="405111" cy="259045"/>
    <xdr:sp macro="" textlink="">
      <xdr:nvSpPr>
        <xdr:cNvPr id="204" name="n_1mainValue【体育館・プール】&#10;有形固定資産減価償却率"/>
        <xdr:cNvSpPr txBox="1"/>
      </xdr:nvSpPr>
      <xdr:spPr>
        <a:xfrm>
          <a:off x="3582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体育館・プール】&#10;有形固定資産減価償却率"/>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6" name="n_3mainValue【体育館・プール】&#10;有形固定資産減価償却率"/>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7" name="n_4mainValue【体育館・プール】&#10;有形固定資産減価償却率"/>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107950</xdr:rowOff>
    </xdr:from>
    <xdr:to>
      <xdr:col>55</xdr:col>
      <xdr:colOff>50800</xdr:colOff>
      <xdr:row>58</xdr:row>
      <xdr:rowOff>38100</xdr:rowOff>
    </xdr:to>
    <xdr:sp macro="" textlink="">
      <xdr:nvSpPr>
        <xdr:cNvPr id="247" name="楕円 246"/>
        <xdr:cNvSpPr/>
      </xdr:nvSpPr>
      <xdr:spPr>
        <a:xfrm>
          <a:off x="10426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130827</xdr:rowOff>
    </xdr:from>
    <xdr:ext cx="469744" cy="259045"/>
    <xdr:sp macro="" textlink="">
      <xdr:nvSpPr>
        <xdr:cNvPr id="248" name="【体育館・プール】&#10;一人当たり面積該当値テキスト"/>
        <xdr:cNvSpPr txBox="1"/>
      </xdr:nvSpPr>
      <xdr:spPr>
        <a:xfrm>
          <a:off x="10515600"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128270</xdr:rowOff>
    </xdr:from>
    <xdr:to>
      <xdr:col>50</xdr:col>
      <xdr:colOff>165100</xdr:colOff>
      <xdr:row>58</xdr:row>
      <xdr:rowOff>58420</xdr:rowOff>
    </xdr:to>
    <xdr:sp macro="" textlink="">
      <xdr:nvSpPr>
        <xdr:cNvPr id="249" name="楕円 248"/>
        <xdr:cNvSpPr/>
      </xdr:nvSpPr>
      <xdr:spPr>
        <a:xfrm>
          <a:off x="958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158750</xdr:rowOff>
    </xdr:from>
    <xdr:to>
      <xdr:col>55</xdr:col>
      <xdr:colOff>0</xdr:colOff>
      <xdr:row>58</xdr:row>
      <xdr:rowOff>7620</xdr:rowOff>
    </xdr:to>
    <xdr:cxnSp macro="">
      <xdr:nvCxnSpPr>
        <xdr:cNvPr id="250" name="直線コネクタ 249"/>
        <xdr:cNvCxnSpPr/>
      </xdr:nvCxnSpPr>
      <xdr:spPr>
        <a:xfrm flipV="1">
          <a:off x="9639300" y="99314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76200</xdr:rowOff>
    </xdr:from>
    <xdr:to>
      <xdr:col>46</xdr:col>
      <xdr:colOff>38100</xdr:colOff>
      <xdr:row>59</xdr:row>
      <xdr:rowOff>6350</xdr:rowOff>
    </xdr:to>
    <xdr:sp macro="" textlink="">
      <xdr:nvSpPr>
        <xdr:cNvPr id="251" name="楕円 250"/>
        <xdr:cNvSpPr/>
      </xdr:nvSpPr>
      <xdr:spPr>
        <a:xfrm>
          <a:off x="8699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7620</xdr:rowOff>
    </xdr:from>
    <xdr:to>
      <xdr:col>50</xdr:col>
      <xdr:colOff>114300</xdr:colOff>
      <xdr:row>58</xdr:row>
      <xdr:rowOff>127000</xdr:rowOff>
    </xdr:to>
    <xdr:cxnSp macro="">
      <xdr:nvCxnSpPr>
        <xdr:cNvPr id="252" name="直線コネクタ 251"/>
        <xdr:cNvCxnSpPr/>
      </xdr:nvCxnSpPr>
      <xdr:spPr>
        <a:xfrm flipV="1">
          <a:off x="8750300" y="995172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91440</xdr:rowOff>
    </xdr:from>
    <xdr:to>
      <xdr:col>41</xdr:col>
      <xdr:colOff>101600</xdr:colOff>
      <xdr:row>59</xdr:row>
      <xdr:rowOff>21590</xdr:rowOff>
    </xdr:to>
    <xdr:sp macro="" textlink="">
      <xdr:nvSpPr>
        <xdr:cNvPr id="253" name="楕円 252"/>
        <xdr:cNvSpPr/>
      </xdr:nvSpPr>
      <xdr:spPr>
        <a:xfrm>
          <a:off x="7810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127000</xdr:rowOff>
    </xdr:from>
    <xdr:to>
      <xdr:col>45</xdr:col>
      <xdr:colOff>177800</xdr:colOff>
      <xdr:row>58</xdr:row>
      <xdr:rowOff>142240</xdr:rowOff>
    </xdr:to>
    <xdr:cxnSp macro="">
      <xdr:nvCxnSpPr>
        <xdr:cNvPr id="254" name="直線コネクタ 253"/>
        <xdr:cNvCxnSpPr/>
      </xdr:nvCxnSpPr>
      <xdr:spPr>
        <a:xfrm flipV="1">
          <a:off x="78613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107950</xdr:rowOff>
    </xdr:from>
    <xdr:to>
      <xdr:col>36</xdr:col>
      <xdr:colOff>165100</xdr:colOff>
      <xdr:row>59</xdr:row>
      <xdr:rowOff>38100</xdr:rowOff>
    </xdr:to>
    <xdr:sp macro="" textlink="">
      <xdr:nvSpPr>
        <xdr:cNvPr id="255" name="楕円 254"/>
        <xdr:cNvSpPr/>
      </xdr:nvSpPr>
      <xdr:spPr>
        <a:xfrm>
          <a:off x="6921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142240</xdr:rowOff>
    </xdr:from>
    <xdr:to>
      <xdr:col>41</xdr:col>
      <xdr:colOff>50800</xdr:colOff>
      <xdr:row>58</xdr:row>
      <xdr:rowOff>158750</xdr:rowOff>
    </xdr:to>
    <xdr:cxnSp macro="">
      <xdr:nvCxnSpPr>
        <xdr:cNvPr id="256" name="直線コネクタ 255"/>
        <xdr:cNvCxnSpPr/>
      </xdr:nvCxnSpPr>
      <xdr:spPr>
        <a:xfrm flipV="1">
          <a:off x="6972300" y="100863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74947</xdr:rowOff>
    </xdr:from>
    <xdr:ext cx="469744" cy="259045"/>
    <xdr:sp macro="" textlink="">
      <xdr:nvSpPr>
        <xdr:cNvPr id="261" name="n_1mainValue【体育館・プール】&#10;一人当たり面積"/>
        <xdr:cNvSpPr txBox="1"/>
      </xdr:nvSpPr>
      <xdr:spPr>
        <a:xfrm>
          <a:off x="93917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22877</xdr:rowOff>
    </xdr:from>
    <xdr:ext cx="469744" cy="259045"/>
    <xdr:sp macro="" textlink="">
      <xdr:nvSpPr>
        <xdr:cNvPr id="262" name="n_2mainValue【体育館・プール】&#10;一人当たり面積"/>
        <xdr:cNvSpPr txBox="1"/>
      </xdr:nvSpPr>
      <xdr:spPr>
        <a:xfrm>
          <a:off x="8515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38117</xdr:rowOff>
    </xdr:from>
    <xdr:ext cx="469744" cy="259045"/>
    <xdr:sp macro="" textlink="">
      <xdr:nvSpPr>
        <xdr:cNvPr id="263" name="n_3mainValue【体育館・プール】&#10;一人当たり面積"/>
        <xdr:cNvSpPr txBox="1"/>
      </xdr:nvSpPr>
      <xdr:spPr>
        <a:xfrm>
          <a:off x="7626427"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54627</xdr:rowOff>
    </xdr:from>
    <xdr:ext cx="469744" cy="259045"/>
    <xdr:sp macro="" textlink="">
      <xdr:nvSpPr>
        <xdr:cNvPr id="264" name="n_4mainValue【体育館・プール】&#10;一人当たり面積"/>
        <xdr:cNvSpPr txBox="1"/>
      </xdr:nvSpPr>
      <xdr:spPr>
        <a:xfrm>
          <a:off x="67374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303" name="楕円 302"/>
        <xdr:cNvSpPr/>
      </xdr:nvSpPr>
      <xdr:spPr>
        <a:xfrm>
          <a:off x="4584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82314</xdr:rowOff>
    </xdr:from>
    <xdr:ext cx="405111" cy="259045"/>
    <xdr:sp macro="" textlink="">
      <xdr:nvSpPr>
        <xdr:cNvPr id="304" name="【福祉施設】&#10;有形固定資産減価償却率該当値テキスト"/>
        <xdr:cNvSpPr txBox="1"/>
      </xdr:nvSpPr>
      <xdr:spPr>
        <a:xfrm>
          <a:off x="4673600"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62737</xdr:rowOff>
    </xdr:from>
    <xdr:to>
      <xdr:col>20</xdr:col>
      <xdr:colOff>38100</xdr:colOff>
      <xdr:row>83</xdr:row>
      <xdr:rowOff>164337</xdr:rowOff>
    </xdr:to>
    <xdr:sp macro="" textlink="">
      <xdr:nvSpPr>
        <xdr:cNvPr id="305" name="楕円 304"/>
        <xdr:cNvSpPr/>
      </xdr:nvSpPr>
      <xdr:spPr>
        <a:xfrm>
          <a:off x="3746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113537</xdr:rowOff>
    </xdr:from>
    <xdr:to>
      <xdr:col>24</xdr:col>
      <xdr:colOff>63500</xdr:colOff>
      <xdr:row>83</xdr:row>
      <xdr:rowOff>154687</xdr:rowOff>
    </xdr:to>
    <xdr:cxnSp macro="">
      <xdr:nvCxnSpPr>
        <xdr:cNvPr id="306" name="直線コネクタ 305"/>
        <xdr:cNvCxnSpPr/>
      </xdr:nvCxnSpPr>
      <xdr:spPr>
        <a:xfrm>
          <a:off x="3797300" y="143438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19304</xdr:rowOff>
    </xdr:from>
    <xdr:to>
      <xdr:col>15</xdr:col>
      <xdr:colOff>101600</xdr:colOff>
      <xdr:row>83</xdr:row>
      <xdr:rowOff>120904</xdr:rowOff>
    </xdr:to>
    <xdr:sp macro="" textlink="">
      <xdr:nvSpPr>
        <xdr:cNvPr id="307" name="楕円 306"/>
        <xdr:cNvSpPr/>
      </xdr:nvSpPr>
      <xdr:spPr>
        <a:xfrm>
          <a:off x="2857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70104</xdr:rowOff>
    </xdr:from>
    <xdr:to>
      <xdr:col>19</xdr:col>
      <xdr:colOff>177800</xdr:colOff>
      <xdr:row>83</xdr:row>
      <xdr:rowOff>113537</xdr:rowOff>
    </xdr:to>
    <xdr:cxnSp macro="">
      <xdr:nvCxnSpPr>
        <xdr:cNvPr id="308" name="直線コネクタ 307"/>
        <xdr:cNvCxnSpPr/>
      </xdr:nvCxnSpPr>
      <xdr:spPr>
        <a:xfrm>
          <a:off x="2908300" y="143004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149606</xdr:rowOff>
    </xdr:from>
    <xdr:to>
      <xdr:col>10</xdr:col>
      <xdr:colOff>165100</xdr:colOff>
      <xdr:row>83</xdr:row>
      <xdr:rowOff>79756</xdr:rowOff>
    </xdr:to>
    <xdr:sp macro="" textlink="">
      <xdr:nvSpPr>
        <xdr:cNvPr id="309" name="楕円 308"/>
        <xdr:cNvSpPr/>
      </xdr:nvSpPr>
      <xdr:spPr>
        <a:xfrm>
          <a:off x="1968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28956</xdr:rowOff>
    </xdr:from>
    <xdr:to>
      <xdr:col>15</xdr:col>
      <xdr:colOff>50800</xdr:colOff>
      <xdr:row>83</xdr:row>
      <xdr:rowOff>70104</xdr:rowOff>
    </xdr:to>
    <xdr:cxnSp macro="">
      <xdr:nvCxnSpPr>
        <xdr:cNvPr id="310" name="直線コネクタ 309"/>
        <xdr:cNvCxnSpPr/>
      </xdr:nvCxnSpPr>
      <xdr:spPr>
        <a:xfrm>
          <a:off x="2019300" y="142593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35306</xdr:rowOff>
    </xdr:from>
    <xdr:to>
      <xdr:col>6</xdr:col>
      <xdr:colOff>38100</xdr:colOff>
      <xdr:row>82</xdr:row>
      <xdr:rowOff>136906</xdr:rowOff>
    </xdr:to>
    <xdr:sp macro="" textlink="">
      <xdr:nvSpPr>
        <xdr:cNvPr id="311" name="楕円 310"/>
        <xdr:cNvSpPr/>
      </xdr:nvSpPr>
      <xdr:spPr>
        <a:xfrm>
          <a:off x="1079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86106</xdr:rowOff>
    </xdr:from>
    <xdr:to>
      <xdr:col>10</xdr:col>
      <xdr:colOff>114300</xdr:colOff>
      <xdr:row>83</xdr:row>
      <xdr:rowOff>28956</xdr:rowOff>
    </xdr:to>
    <xdr:cxnSp macro="">
      <xdr:nvCxnSpPr>
        <xdr:cNvPr id="312" name="直線コネクタ 311"/>
        <xdr:cNvCxnSpPr/>
      </xdr:nvCxnSpPr>
      <xdr:spPr>
        <a:xfrm>
          <a:off x="1130300" y="141450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155464</xdr:rowOff>
    </xdr:from>
    <xdr:ext cx="405111" cy="259045"/>
    <xdr:sp macro="" textlink="">
      <xdr:nvSpPr>
        <xdr:cNvPr id="317" name="n_1mainValue【福祉施設】&#10;有形固定資産減価償却率"/>
        <xdr:cNvSpPr txBox="1"/>
      </xdr:nvSpPr>
      <xdr:spPr>
        <a:xfrm>
          <a:off x="35820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112031</xdr:rowOff>
    </xdr:from>
    <xdr:ext cx="405111" cy="259045"/>
    <xdr:sp macro="" textlink="">
      <xdr:nvSpPr>
        <xdr:cNvPr id="318" name="n_2mainValue【福祉施設】&#10;有形固定資産減価償却率"/>
        <xdr:cNvSpPr txBox="1"/>
      </xdr:nvSpPr>
      <xdr:spPr>
        <a:xfrm>
          <a:off x="2705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70883</xdr:rowOff>
    </xdr:from>
    <xdr:ext cx="405111" cy="259045"/>
    <xdr:sp macro="" textlink="">
      <xdr:nvSpPr>
        <xdr:cNvPr id="319" name="n_3mainValue【福祉施設】&#10;有形固定資産減価償却率"/>
        <xdr:cNvSpPr txBox="1"/>
      </xdr:nvSpPr>
      <xdr:spPr>
        <a:xfrm>
          <a:off x="1816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128033</xdr:rowOff>
    </xdr:from>
    <xdr:ext cx="405111" cy="259045"/>
    <xdr:sp macro="" textlink="">
      <xdr:nvSpPr>
        <xdr:cNvPr id="320" name="n_4mainValue【福祉施設】&#10;有形固定資産減価償却率"/>
        <xdr:cNvSpPr txBox="1"/>
      </xdr:nvSpPr>
      <xdr:spPr>
        <a:xfrm>
          <a:off x="927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xdr:rowOff>
    </xdr:from>
    <xdr:to>
      <xdr:col>55</xdr:col>
      <xdr:colOff>50800</xdr:colOff>
      <xdr:row>86</xdr:row>
      <xdr:rowOff>102870</xdr:rowOff>
    </xdr:to>
    <xdr:sp macro="" textlink="">
      <xdr:nvSpPr>
        <xdr:cNvPr id="360" name="楕円 359"/>
        <xdr:cNvSpPr/>
      </xdr:nvSpPr>
      <xdr:spPr>
        <a:xfrm>
          <a:off x="104267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87647</xdr:rowOff>
    </xdr:from>
    <xdr:ext cx="469744" cy="259045"/>
    <xdr:sp macro="" textlink="">
      <xdr:nvSpPr>
        <xdr:cNvPr id="361" name="【福祉施設】&#10;一人当たり面積該当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62" name="楕円 361"/>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52070</xdr:rowOff>
    </xdr:from>
    <xdr:to>
      <xdr:col>55</xdr:col>
      <xdr:colOff>0</xdr:colOff>
      <xdr:row>86</xdr:row>
      <xdr:rowOff>53339</xdr:rowOff>
    </xdr:to>
    <xdr:cxnSp macro="">
      <xdr:nvCxnSpPr>
        <xdr:cNvPr id="363" name="直線コネクタ 362"/>
        <xdr:cNvCxnSpPr/>
      </xdr:nvCxnSpPr>
      <xdr:spPr>
        <a:xfrm flipV="1">
          <a:off x="9639300" y="147967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64" name="楕円 363"/>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53339</xdr:rowOff>
    </xdr:to>
    <xdr:cxnSp macro="">
      <xdr:nvCxnSpPr>
        <xdr:cNvPr id="365" name="直線コネクタ 364"/>
        <xdr:cNvCxnSpPr/>
      </xdr:nvCxnSpPr>
      <xdr:spPr>
        <a:xfrm>
          <a:off x="8750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3811</xdr:rowOff>
    </xdr:from>
    <xdr:to>
      <xdr:col>41</xdr:col>
      <xdr:colOff>101600</xdr:colOff>
      <xdr:row>86</xdr:row>
      <xdr:rowOff>105411</xdr:rowOff>
    </xdr:to>
    <xdr:sp macro="" textlink="">
      <xdr:nvSpPr>
        <xdr:cNvPr id="366" name="楕円 365"/>
        <xdr:cNvSpPr/>
      </xdr:nvSpPr>
      <xdr:spPr>
        <a:xfrm>
          <a:off x="7810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54611</xdr:rowOff>
    </xdr:to>
    <xdr:cxnSp macro="">
      <xdr:nvCxnSpPr>
        <xdr:cNvPr id="367" name="直線コネクタ 366"/>
        <xdr:cNvCxnSpPr/>
      </xdr:nvCxnSpPr>
      <xdr:spPr>
        <a:xfrm flipV="1">
          <a:off x="7861300" y="14798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20320</xdr:rowOff>
    </xdr:from>
    <xdr:to>
      <xdr:col>36</xdr:col>
      <xdr:colOff>165100</xdr:colOff>
      <xdr:row>86</xdr:row>
      <xdr:rowOff>121920</xdr:rowOff>
    </xdr:to>
    <xdr:sp macro="" textlink="">
      <xdr:nvSpPr>
        <xdr:cNvPr id="368" name="楕円 367"/>
        <xdr:cNvSpPr/>
      </xdr:nvSpPr>
      <xdr:spPr>
        <a:xfrm>
          <a:off x="6921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54611</xdr:rowOff>
    </xdr:from>
    <xdr:to>
      <xdr:col>41</xdr:col>
      <xdr:colOff>50800</xdr:colOff>
      <xdr:row>86</xdr:row>
      <xdr:rowOff>71120</xdr:rowOff>
    </xdr:to>
    <xdr:cxnSp macro="">
      <xdr:nvCxnSpPr>
        <xdr:cNvPr id="369" name="直線コネクタ 368"/>
        <xdr:cNvCxnSpPr/>
      </xdr:nvCxnSpPr>
      <xdr:spPr>
        <a:xfrm flipV="1">
          <a:off x="6972300" y="147993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74"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75"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96538</xdr:rowOff>
    </xdr:from>
    <xdr:ext cx="469744" cy="259045"/>
    <xdr:sp macro="" textlink="">
      <xdr:nvSpPr>
        <xdr:cNvPr id="376" name="n_3mainValue【福祉施設】&#10;一人当たり面積"/>
        <xdr:cNvSpPr txBox="1"/>
      </xdr:nvSpPr>
      <xdr:spPr>
        <a:xfrm>
          <a:off x="7626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113047</xdr:rowOff>
    </xdr:from>
    <xdr:ext cx="469744" cy="259045"/>
    <xdr:sp macro="" textlink="">
      <xdr:nvSpPr>
        <xdr:cNvPr id="377" name="n_4mainValue【福祉施設】&#10;一人当たり面積"/>
        <xdr:cNvSpPr txBox="1"/>
      </xdr:nvSpPr>
      <xdr:spPr>
        <a:xfrm>
          <a:off x="6737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7"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418" name="楕円 417"/>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85741</xdr:rowOff>
    </xdr:from>
    <xdr:ext cx="405111" cy="259045"/>
    <xdr:sp macro="" textlink="">
      <xdr:nvSpPr>
        <xdr:cNvPr id="419" name="【市民会館】&#10;有形固定資産減価償却率該当値テキスト"/>
        <xdr:cNvSpPr txBox="1"/>
      </xdr:nvSpPr>
      <xdr:spPr>
        <a:xfrm>
          <a:off x="4673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69214</xdr:rowOff>
    </xdr:from>
    <xdr:to>
      <xdr:col>20</xdr:col>
      <xdr:colOff>38100</xdr:colOff>
      <xdr:row>104</xdr:row>
      <xdr:rowOff>170814</xdr:rowOff>
    </xdr:to>
    <xdr:sp macro="" textlink="">
      <xdr:nvSpPr>
        <xdr:cNvPr id="420" name="楕円 419"/>
        <xdr:cNvSpPr/>
      </xdr:nvSpPr>
      <xdr:spPr>
        <a:xfrm>
          <a:off x="3746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158114</xdr:rowOff>
    </xdr:to>
    <xdr:cxnSp macro="">
      <xdr:nvCxnSpPr>
        <xdr:cNvPr id="421" name="直線コネクタ 420"/>
        <xdr:cNvCxnSpPr/>
      </xdr:nvCxnSpPr>
      <xdr:spPr>
        <a:xfrm>
          <a:off x="3797300" y="1795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143511</xdr:rowOff>
    </xdr:from>
    <xdr:to>
      <xdr:col>15</xdr:col>
      <xdr:colOff>101600</xdr:colOff>
      <xdr:row>106</xdr:row>
      <xdr:rowOff>73661</xdr:rowOff>
    </xdr:to>
    <xdr:sp macro="" textlink="">
      <xdr:nvSpPr>
        <xdr:cNvPr id="422" name="楕円 421"/>
        <xdr:cNvSpPr/>
      </xdr:nvSpPr>
      <xdr:spPr>
        <a:xfrm>
          <a:off x="2857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106</xdr:row>
      <xdr:rowOff>22861</xdr:rowOff>
    </xdr:to>
    <xdr:cxnSp macro="">
      <xdr:nvCxnSpPr>
        <xdr:cNvPr id="423" name="直線コネクタ 422"/>
        <xdr:cNvCxnSpPr/>
      </xdr:nvCxnSpPr>
      <xdr:spPr>
        <a:xfrm flipV="1">
          <a:off x="2908300" y="17950814"/>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111125</xdr:rowOff>
    </xdr:from>
    <xdr:to>
      <xdr:col>10</xdr:col>
      <xdr:colOff>165100</xdr:colOff>
      <xdr:row>106</xdr:row>
      <xdr:rowOff>41275</xdr:rowOff>
    </xdr:to>
    <xdr:sp macro="" textlink="">
      <xdr:nvSpPr>
        <xdr:cNvPr id="424" name="楕円 423"/>
        <xdr:cNvSpPr/>
      </xdr:nvSpPr>
      <xdr:spPr>
        <a:xfrm>
          <a:off x="196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161925</xdr:rowOff>
    </xdr:from>
    <xdr:to>
      <xdr:col>15</xdr:col>
      <xdr:colOff>50800</xdr:colOff>
      <xdr:row>106</xdr:row>
      <xdr:rowOff>22861</xdr:rowOff>
    </xdr:to>
    <xdr:cxnSp macro="">
      <xdr:nvCxnSpPr>
        <xdr:cNvPr id="425" name="直線コネクタ 424"/>
        <xdr:cNvCxnSpPr/>
      </xdr:nvCxnSpPr>
      <xdr:spPr>
        <a:xfrm>
          <a:off x="2019300" y="18164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26" name="楕円 425"/>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161925</xdr:rowOff>
    </xdr:to>
    <xdr:cxnSp macro="">
      <xdr:nvCxnSpPr>
        <xdr:cNvPr id="427" name="直線コネクタ 426"/>
        <xdr:cNvCxnSpPr/>
      </xdr:nvCxnSpPr>
      <xdr:spPr>
        <a:xfrm>
          <a:off x="1130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161941</xdr:rowOff>
    </xdr:from>
    <xdr:ext cx="405111" cy="259045"/>
    <xdr:sp macro="" textlink="">
      <xdr:nvSpPr>
        <xdr:cNvPr id="432" name="n_1mainValue【市民会館】&#10;有形固定資産減価償却率"/>
        <xdr:cNvSpPr txBox="1"/>
      </xdr:nvSpPr>
      <xdr:spPr>
        <a:xfrm>
          <a:off x="35820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64788</xdr:rowOff>
    </xdr:from>
    <xdr:ext cx="405111" cy="259045"/>
    <xdr:sp macro="" textlink="">
      <xdr:nvSpPr>
        <xdr:cNvPr id="433" name="n_2mainValue【市民会館】&#10;有形固定資産減価償却率"/>
        <xdr:cNvSpPr txBox="1"/>
      </xdr:nvSpPr>
      <xdr:spPr>
        <a:xfrm>
          <a:off x="2705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32402</xdr:rowOff>
    </xdr:from>
    <xdr:ext cx="405111" cy="259045"/>
    <xdr:sp macro="" textlink="">
      <xdr:nvSpPr>
        <xdr:cNvPr id="434" name="n_3mainValue【市民会館】&#10;有形固定資産減価償却率"/>
        <xdr:cNvSpPr txBox="1"/>
      </xdr:nvSpPr>
      <xdr:spPr>
        <a:xfrm>
          <a:off x="1816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35" name="n_4mainValue【市民会館】&#10;有形固定資産減価償却率"/>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164193</xdr:rowOff>
    </xdr:from>
    <xdr:to>
      <xdr:col>55</xdr:col>
      <xdr:colOff>50800</xdr:colOff>
      <xdr:row>107</xdr:row>
      <xdr:rowOff>94343</xdr:rowOff>
    </xdr:to>
    <xdr:sp macro="" textlink="">
      <xdr:nvSpPr>
        <xdr:cNvPr id="477" name="楕円 476"/>
        <xdr:cNvSpPr/>
      </xdr:nvSpPr>
      <xdr:spPr>
        <a:xfrm>
          <a:off x="10426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142620</xdr:rowOff>
    </xdr:from>
    <xdr:ext cx="469744" cy="259045"/>
    <xdr:sp macro="" textlink="">
      <xdr:nvSpPr>
        <xdr:cNvPr id="478" name="【市民会館】&#10;一人当たり面積該当値テキスト"/>
        <xdr:cNvSpPr txBox="1"/>
      </xdr:nvSpPr>
      <xdr:spPr>
        <a:xfrm>
          <a:off x="10515600"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170724</xdr:rowOff>
    </xdr:from>
    <xdr:to>
      <xdr:col>50</xdr:col>
      <xdr:colOff>165100</xdr:colOff>
      <xdr:row>107</xdr:row>
      <xdr:rowOff>100874</xdr:rowOff>
    </xdr:to>
    <xdr:sp macro="" textlink="">
      <xdr:nvSpPr>
        <xdr:cNvPr id="479" name="楕円 478"/>
        <xdr:cNvSpPr/>
      </xdr:nvSpPr>
      <xdr:spPr>
        <a:xfrm>
          <a:off x="9588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43543</xdr:rowOff>
    </xdr:from>
    <xdr:to>
      <xdr:col>55</xdr:col>
      <xdr:colOff>0</xdr:colOff>
      <xdr:row>107</xdr:row>
      <xdr:rowOff>50074</xdr:rowOff>
    </xdr:to>
    <xdr:cxnSp macro="">
      <xdr:nvCxnSpPr>
        <xdr:cNvPr id="480" name="直線コネクタ 479"/>
        <xdr:cNvCxnSpPr/>
      </xdr:nvCxnSpPr>
      <xdr:spPr>
        <a:xfrm flipV="1">
          <a:off x="9639300" y="183886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17236</xdr:rowOff>
    </xdr:from>
    <xdr:to>
      <xdr:col>46</xdr:col>
      <xdr:colOff>38100</xdr:colOff>
      <xdr:row>107</xdr:row>
      <xdr:rowOff>118836</xdr:rowOff>
    </xdr:to>
    <xdr:sp macro="" textlink="">
      <xdr:nvSpPr>
        <xdr:cNvPr id="481" name="楕円 480"/>
        <xdr:cNvSpPr/>
      </xdr:nvSpPr>
      <xdr:spPr>
        <a:xfrm>
          <a:off x="8699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50074</xdr:rowOff>
    </xdr:from>
    <xdr:to>
      <xdr:col>50</xdr:col>
      <xdr:colOff>114300</xdr:colOff>
      <xdr:row>107</xdr:row>
      <xdr:rowOff>68036</xdr:rowOff>
    </xdr:to>
    <xdr:cxnSp macro="">
      <xdr:nvCxnSpPr>
        <xdr:cNvPr id="482" name="直線コネクタ 481"/>
        <xdr:cNvCxnSpPr/>
      </xdr:nvCxnSpPr>
      <xdr:spPr>
        <a:xfrm flipV="1">
          <a:off x="8750300" y="183952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22134</xdr:rowOff>
    </xdr:from>
    <xdr:to>
      <xdr:col>41</xdr:col>
      <xdr:colOff>101600</xdr:colOff>
      <xdr:row>107</xdr:row>
      <xdr:rowOff>123734</xdr:rowOff>
    </xdr:to>
    <xdr:sp macro="" textlink="">
      <xdr:nvSpPr>
        <xdr:cNvPr id="483" name="楕円 482"/>
        <xdr:cNvSpPr/>
      </xdr:nvSpPr>
      <xdr:spPr>
        <a:xfrm>
          <a:off x="7810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68036</xdr:rowOff>
    </xdr:from>
    <xdr:to>
      <xdr:col>45</xdr:col>
      <xdr:colOff>177800</xdr:colOff>
      <xdr:row>107</xdr:row>
      <xdr:rowOff>72934</xdr:rowOff>
    </xdr:to>
    <xdr:cxnSp macro="">
      <xdr:nvCxnSpPr>
        <xdr:cNvPr id="484" name="直線コネクタ 483"/>
        <xdr:cNvCxnSpPr/>
      </xdr:nvCxnSpPr>
      <xdr:spPr>
        <a:xfrm flipV="1">
          <a:off x="7861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28666</xdr:rowOff>
    </xdr:from>
    <xdr:to>
      <xdr:col>36</xdr:col>
      <xdr:colOff>165100</xdr:colOff>
      <xdr:row>107</xdr:row>
      <xdr:rowOff>130266</xdr:rowOff>
    </xdr:to>
    <xdr:sp macro="" textlink="">
      <xdr:nvSpPr>
        <xdr:cNvPr id="485" name="楕円 484"/>
        <xdr:cNvSpPr/>
      </xdr:nvSpPr>
      <xdr:spPr>
        <a:xfrm>
          <a:off x="692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72934</xdr:rowOff>
    </xdr:from>
    <xdr:to>
      <xdr:col>41</xdr:col>
      <xdr:colOff>50800</xdr:colOff>
      <xdr:row>107</xdr:row>
      <xdr:rowOff>79466</xdr:rowOff>
    </xdr:to>
    <xdr:cxnSp macro="">
      <xdr:nvCxnSpPr>
        <xdr:cNvPr id="486" name="直線コネクタ 485"/>
        <xdr:cNvCxnSpPr/>
      </xdr:nvCxnSpPr>
      <xdr:spPr>
        <a:xfrm flipV="1">
          <a:off x="6972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92001</xdr:rowOff>
    </xdr:from>
    <xdr:ext cx="469744" cy="259045"/>
    <xdr:sp macro="" textlink="">
      <xdr:nvSpPr>
        <xdr:cNvPr id="491" name="n_1mainValue【市民会館】&#10;一人当たり面積"/>
        <xdr:cNvSpPr txBox="1"/>
      </xdr:nvSpPr>
      <xdr:spPr>
        <a:xfrm>
          <a:off x="9391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109963</xdr:rowOff>
    </xdr:from>
    <xdr:ext cx="469744" cy="259045"/>
    <xdr:sp macro="" textlink="">
      <xdr:nvSpPr>
        <xdr:cNvPr id="492" name="n_2mainValue【市民会館】&#10;一人当たり面積"/>
        <xdr:cNvSpPr txBox="1"/>
      </xdr:nvSpPr>
      <xdr:spPr>
        <a:xfrm>
          <a:off x="8515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114861</xdr:rowOff>
    </xdr:from>
    <xdr:ext cx="469744" cy="259045"/>
    <xdr:sp macro="" textlink="">
      <xdr:nvSpPr>
        <xdr:cNvPr id="493" name="n_3mainValue【市民会館】&#10;一人当たり面積"/>
        <xdr:cNvSpPr txBox="1"/>
      </xdr:nvSpPr>
      <xdr:spPr>
        <a:xfrm>
          <a:off x="7626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121393</xdr:rowOff>
    </xdr:from>
    <xdr:ext cx="469744" cy="259045"/>
    <xdr:sp macro="" textlink="">
      <xdr:nvSpPr>
        <xdr:cNvPr id="494" name="n_4mainValue【市民会館】&#10;一人当たり面積"/>
        <xdr:cNvSpPr txBox="1"/>
      </xdr:nvSpPr>
      <xdr:spPr>
        <a:xfrm>
          <a:off x="6737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535" name="楕円 534"/>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536" name="【一般廃棄物処理施設】&#10;有形固定資産減価償却率該当値テキスト"/>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7" name="楕円 53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68580</xdr:rowOff>
    </xdr:to>
    <xdr:cxnSp macro="">
      <xdr:nvCxnSpPr>
        <xdr:cNvPr id="538" name="直線コネクタ 537"/>
        <xdr:cNvCxnSpPr/>
      </xdr:nvCxnSpPr>
      <xdr:spPr>
        <a:xfrm>
          <a:off x="15481300" y="675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39" name="楕円 538"/>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64770</xdr:rowOff>
    </xdr:to>
    <xdr:cxnSp macro="">
      <xdr:nvCxnSpPr>
        <xdr:cNvPr id="540" name="直線コネクタ 539"/>
        <xdr:cNvCxnSpPr/>
      </xdr:nvCxnSpPr>
      <xdr:spPr>
        <a:xfrm>
          <a:off x="14592300" y="674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541" name="楕円 540"/>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60960</xdr:rowOff>
    </xdr:to>
    <xdr:cxnSp macro="">
      <xdr:nvCxnSpPr>
        <xdr:cNvPr id="542" name="直線コネクタ 541"/>
        <xdr:cNvCxnSpPr/>
      </xdr:nvCxnSpPr>
      <xdr:spPr>
        <a:xfrm>
          <a:off x="13703300" y="670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3" name="楕円 542"/>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22860</xdr:rowOff>
    </xdr:to>
    <xdr:cxnSp macro="">
      <xdr:nvCxnSpPr>
        <xdr:cNvPr id="544" name="直線コネクタ 543"/>
        <xdr:cNvCxnSpPr/>
      </xdr:nvCxnSpPr>
      <xdr:spPr>
        <a:xfrm>
          <a:off x="12814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9"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550" name="n_2mainValue【一般廃棄物処理施設】&#10;有形固定資産減価償却率"/>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551" name="n_3mainValue【一般廃棄物処理施設】&#10;有形固定資産減価償却率"/>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2" name="n_4mainValue【一般廃棄物処理施設】&#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579"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35627</xdr:rowOff>
    </xdr:from>
    <xdr:to>
      <xdr:col>116</xdr:col>
      <xdr:colOff>114300</xdr:colOff>
      <xdr:row>39</xdr:row>
      <xdr:rowOff>137227</xdr:rowOff>
    </xdr:to>
    <xdr:sp macro="" textlink="">
      <xdr:nvSpPr>
        <xdr:cNvPr id="590" name="楕円 589"/>
        <xdr:cNvSpPr/>
      </xdr:nvSpPr>
      <xdr:spPr>
        <a:xfrm>
          <a:off x="22110700" y="67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58504</xdr:rowOff>
    </xdr:from>
    <xdr:ext cx="599010" cy="259045"/>
    <xdr:sp macro="" textlink="">
      <xdr:nvSpPr>
        <xdr:cNvPr id="591" name="【一般廃棄物処理施設】&#10;一人当たり有形固定資産（償却資産）額該当値テキスト"/>
        <xdr:cNvSpPr txBox="1"/>
      </xdr:nvSpPr>
      <xdr:spPr>
        <a:xfrm>
          <a:off x="22199600" y="657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42760</xdr:rowOff>
    </xdr:from>
    <xdr:to>
      <xdr:col>112</xdr:col>
      <xdr:colOff>38100</xdr:colOff>
      <xdr:row>39</xdr:row>
      <xdr:rowOff>144360</xdr:rowOff>
    </xdr:to>
    <xdr:sp macro="" textlink="">
      <xdr:nvSpPr>
        <xdr:cNvPr id="592" name="楕円 591"/>
        <xdr:cNvSpPr/>
      </xdr:nvSpPr>
      <xdr:spPr>
        <a:xfrm>
          <a:off x="21272500" y="67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86427</xdr:rowOff>
    </xdr:from>
    <xdr:to>
      <xdr:col>116</xdr:col>
      <xdr:colOff>63500</xdr:colOff>
      <xdr:row>39</xdr:row>
      <xdr:rowOff>93560</xdr:rowOff>
    </xdr:to>
    <xdr:cxnSp macro="">
      <xdr:nvCxnSpPr>
        <xdr:cNvPr id="593" name="直線コネクタ 592"/>
        <xdr:cNvCxnSpPr/>
      </xdr:nvCxnSpPr>
      <xdr:spPr>
        <a:xfrm flipV="1">
          <a:off x="21323300" y="6772977"/>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49234</xdr:rowOff>
    </xdr:from>
    <xdr:to>
      <xdr:col>107</xdr:col>
      <xdr:colOff>101600</xdr:colOff>
      <xdr:row>39</xdr:row>
      <xdr:rowOff>150834</xdr:rowOff>
    </xdr:to>
    <xdr:sp macro="" textlink="">
      <xdr:nvSpPr>
        <xdr:cNvPr id="594" name="楕円 593"/>
        <xdr:cNvSpPr/>
      </xdr:nvSpPr>
      <xdr:spPr>
        <a:xfrm>
          <a:off x="203835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93560</xdr:rowOff>
    </xdr:from>
    <xdr:to>
      <xdr:col>111</xdr:col>
      <xdr:colOff>177800</xdr:colOff>
      <xdr:row>39</xdr:row>
      <xdr:rowOff>100034</xdr:rowOff>
    </xdr:to>
    <xdr:cxnSp macro="">
      <xdr:nvCxnSpPr>
        <xdr:cNvPr id="595" name="直線コネクタ 594"/>
        <xdr:cNvCxnSpPr/>
      </xdr:nvCxnSpPr>
      <xdr:spPr>
        <a:xfrm flipV="1">
          <a:off x="20434300" y="678011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45279</xdr:rowOff>
    </xdr:from>
    <xdr:to>
      <xdr:col>102</xdr:col>
      <xdr:colOff>165100</xdr:colOff>
      <xdr:row>39</xdr:row>
      <xdr:rowOff>146879</xdr:rowOff>
    </xdr:to>
    <xdr:sp macro="" textlink="">
      <xdr:nvSpPr>
        <xdr:cNvPr id="596" name="楕円 595"/>
        <xdr:cNvSpPr/>
      </xdr:nvSpPr>
      <xdr:spPr>
        <a:xfrm>
          <a:off x="19494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96079</xdr:rowOff>
    </xdr:from>
    <xdr:to>
      <xdr:col>107</xdr:col>
      <xdr:colOff>50800</xdr:colOff>
      <xdr:row>39</xdr:row>
      <xdr:rowOff>100034</xdr:rowOff>
    </xdr:to>
    <xdr:cxnSp macro="">
      <xdr:nvCxnSpPr>
        <xdr:cNvPr id="597" name="直線コネクタ 596"/>
        <xdr:cNvCxnSpPr/>
      </xdr:nvCxnSpPr>
      <xdr:spPr>
        <a:xfrm>
          <a:off x="19545300" y="67826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48187</xdr:rowOff>
    </xdr:from>
    <xdr:to>
      <xdr:col>98</xdr:col>
      <xdr:colOff>38100</xdr:colOff>
      <xdr:row>39</xdr:row>
      <xdr:rowOff>149787</xdr:rowOff>
    </xdr:to>
    <xdr:sp macro="" textlink="">
      <xdr:nvSpPr>
        <xdr:cNvPr id="598" name="楕円 597"/>
        <xdr:cNvSpPr/>
      </xdr:nvSpPr>
      <xdr:spPr>
        <a:xfrm>
          <a:off x="18605500" y="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96079</xdr:rowOff>
    </xdr:from>
    <xdr:to>
      <xdr:col>102</xdr:col>
      <xdr:colOff>114300</xdr:colOff>
      <xdr:row>39</xdr:row>
      <xdr:rowOff>98987</xdr:rowOff>
    </xdr:to>
    <xdr:cxnSp macro="">
      <xdr:nvCxnSpPr>
        <xdr:cNvPr id="599" name="直線コネクタ 598"/>
        <xdr:cNvCxnSpPr/>
      </xdr:nvCxnSpPr>
      <xdr:spPr>
        <a:xfrm flipV="1">
          <a:off x="18656300" y="678262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600"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601" name="n_2aveValue【一般廃棄物処理施設】&#10;一人当たり有形固定資産（償却資産）額"/>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602" name="n_3aveValue【一般廃棄物処理施設】&#10;一人当たり有形固定資産（償却資産）額"/>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603" name="n_4aveValue【一般廃棄物処理施設】&#10;一人当たり有形固定資産（償却資産）額"/>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160887</xdr:rowOff>
    </xdr:from>
    <xdr:ext cx="599010" cy="259045"/>
    <xdr:sp macro="" textlink="">
      <xdr:nvSpPr>
        <xdr:cNvPr id="604" name="n_1mainValue【一般廃棄物処理施設】&#10;一人当たり有形固定資産（償却資産）額"/>
        <xdr:cNvSpPr txBox="1"/>
      </xdr:nvSpPr>
      <xdr:spPr>
        <a:xfrm>
          <a:off x="21011095" y="65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167361</xdr:rowOff>
    </xdr:from>
    <xdr:ext cx="599010" cy="259045"/>
    <xdr:sp macro="" textlink="">
      <xdr:nvSpPr>
        <xdr:cNvPr id="605" name="n_2mainValue【一般廃棄物処理施設】&#10;一人当たり有形固定資産（償却資産）額"/>
        <xdr:cNvSpPr txBox="1"/>
      </xdr:nvSpPr>
      <xdr:spPr>
        <a:xfrm>
          <a:off x="20134795" y="65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163406</xdr:rowOff>
    </xdr:from>
    <xdr:ext cx="599010" cy="259045"/>
    <xdr:sp macro="" textlink="">
      <xdr:nvSpPr>
        <xdr:cNvPr id="606" name="n_3mainValue【一般廃棄物処理施設】&#10;一人当たり有形固定資産（償却資産）額"/>
        <xdr:cNvSpPr txBox="1"/>
      </xdr:nvSpPr>
      <xdr:spPr>
        <a:xfrm>
          <a:off x="192457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166314</xdr:rowOff>
    </xdr:from>
    <xdr:ext cx="599010" cy="259045"/>
    <xdr:sp macro="" textlink="">
      <xdr:nvSpPr>
        <xdr:cNvPr id="607" name="n_4mainValue【一般廃棄物処理施設】&#10;一人当たり有形固定資産（償却資産）額"/>
        <xdr:cNvSpPr txBox="1"/>
      </xdr:nvSpPr>
      <xdr:spPr>
        <a:xfrm>
          <a:off x="18356795" y="65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636" name="【保健センター・保健所】&#10;有形固定資産減価償却率平均値テキスト"/>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647" name="楕円 646"/>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57167</xdr:rowOff>
    </xdr:from>
    <xdr:ext cx="405111" cy="259045"/>
    <xdr:sp macro="" textlink="">
      <xdr:nvSpPr>
        <xdr:cNvPr id="648" name="【保健センター・保健所】&#10;有形固定資産減価償却率該当値テキスト"/>
        <xdr:cNvSpPr txBox="1"/>
      </xdr:nvSpPr>
      <xdr:spPr>
        <a:xfrm>
          <a:off x="16357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649" name="楕円 64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129540</xdr:rowOff>
    </xdr:to>
    <xdr:cxnSp macro="">
      <xdr:nvCxnSpPr>
        <xdr:cNvPr id="650" name="直線コネクタ 649"/>
        <xdr:cNvCxnSpPr/>
      </xdr:nvCxnSpPr>
      <xdr:spPr>
        <a:xfrm>
          <a:off x="15481300" y="10210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651" name="楕円 650"/>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95250</xdr:rowOff>
    </xdr:to>
    <xdr:cxnSp macro="">
      <xdr:nvCxnSpPr>
        <xdr:cNvPr id="652" name="直線コネクタ 651"/>
        <xdr:cNvCxnSpPr/>
      </xdr:nvCxnSpPr>
      <xdr:spPr>
        <a:xfrm>
          <a:off x="14592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653" name="楕円 652"/>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60960</xdr:rowOff>
    </xdr:to>
    <xdr:cxnSp macro="">
      <xdr:nvCxnSpPr>
        <xdr:cNvPr id="654" name="直線コネクタ 653"/>
        <xdr:cNvCxnSpPr/>
      </xdr:nvCxnSpPr>
      <xdr:spPr>
        <a:xfrm>
          <a:off x="13703300" y="10142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655" name="楕円 654"/>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26670</xdr:rowOff>
    </xdr:to>
    <xdr:cxnSp macro="">
      <xdr:nvCxnSpPr>
        <xdr:cNvPr id="656" name="直線コネクタ 655"/>
        <xdr:cNvCxnSpPr/>
      </xdr:nvCxnSpPr>
      <xdr:spPr>
        <a:xfrm>
          <a:off x="12814300" y="1010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657" name="n_1aveValue【保健センター・保健所】&#10;有形固定資産減価償却率"/>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658" name="n_2aveValue【保健センター・保健所】&#10;有形固定資産減価償却率"/>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59"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0"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661" name="n_1mainValue【保健センター・保健所】&#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662" name="n_2main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663" name="n_3mainValue【保健センター・保健所】&#10;有形固定資産減価償却率"/>
        <xdr:cNvSpPr txBox="1"/>
      </xdr:nvSpPr>
      <xdr:spPr>
        <a:xfrm>
          <a:off x="13500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664" name="n_4mainValue【保健センター・保健所】&#10;有形固定資産減価償却率"/>
        <xdr:cNvSpPr txBox="1"/>
      </xdr:nvSpPr>
      <xdr:spPr>
        <a:xfrm>
          <a:off x="12611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3"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4" name="楕円 703"/>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705" name="【保健センター・保健所】&#10;一人当たり面積該当値テキスト"/>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06" name="楕円 70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95250</xdr:rowOff>
    </xdr:to>
    <xdr:cxnSp macro="">
      <xdr:nvCxnSpPr>
        <xdr:cNvPr id="707" name="直線コネクタ 706"/>
        <xdr:cNvCxnSpPr/>
      </xdr:nvCxnSpPr>
      <xdr:spPr>
        <a:xfrm>
          <a:off x="21323300" y="1072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708" name="楕円 707"/>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99060</xdr:rowOff>
    </xdr:to>
    <xdr:cxnSp macro="">
      <xdr:nvCxnSpPr>
        <xdr:cNvPr id="709" name="直線コネクタ 708"/>
        <xdr:cNvCxnSpPr/>
      </xdr:nvCxnSpPr>
      <xdr:spPr>
        <a:xfrm flipV="1">
          <a:off x="20434300" y="1072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710" name="楕円 709"/>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102870</xdr:rowOff>
    </xdr:to>
    <xdr:cxnSp macro="">
      <xdr:nvCxnSpPr>
        <xdr:cNvPr id="711" name="直線コネクタ 710"/>
        <xdr:cNvCxnSpPr/>
      </xdr:nvCxnSpPr>
      <xdr:spPr>
        <a:xfrm flipV="1">
          <a:off x="19545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2" name="楕円 711"/>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106680</xdr:rowOff>
    </xdr:to>
    <xdr:cxnSp macro="">
      <xdr:nvCxnSpPr>
        <xdr:cNvPr id="713" name="直線コネクタ 712"/>
        <xdr:cNvCxnSpPr/>
      </xdr:nvCxnSpPr>
      <xdr:spPr>
        <a:xfrm flipV="1">
          <a:off x="18656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4"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5"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6"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17"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718"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9" name="n_2main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720" name="n_3mainValue【保健センター・保健所】&#10;一人当たり面積"/>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21" name="n_4mainValue【保健センター・保健所】&#10;一人当たり面積"/>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1"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762" name="楕円 761"/>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92727</xdr:rowOff>
    </xdr:from>
    <xdr:ext cx="405111" cy="259045"/>
    <xdr:sp macro="" textlink="">
      <xdr:nvSpPr>
        <xdr:cNvPr id="763" name="【消防施設】&#10;有形固定資産減価償却率該当値テキスト"/>
        <xdr:cNvSpPr txBox="1"/>
      </xdr:nvSpPr>
      <xdr:spPr>
        <a:xfrm>
          <a:off x="16357600"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109220</xdr:rowOff>
    </xdr:from>
    <xdr:to>
      <xdr:col>81</xdr:col>
      <xdr:colOff>101600</xdr:colOff>
      <xdr:row>78</xdr:row>
      <xdr:rowOff>39370</xdr:rowOff>
    </xdr:to>
    <xdr:sp macro="" textlink="">
      <xdr:nvSpPr>
        <xdr:cNvPr id="764" name="楕円 763"/>
        <xdr:cNvSpPr/>
      </xdr:nvSpPr>
      <xdr:spPr>
        <a:xfrm>
          <a:off x="15430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160020</xdr:rowOff>
    </xdr:from>
    <xdr:to>
      <xdr:col>85</xdr:col>
      <xdr:colOff>127000</xdr:colOff>
      <xdr:row>78</xdr:row>
      <xdr:rowOff>57150</xdr:rowOff>
    </xdr:to>
    <xdr:cxnSp macro="">
      <xdr:nvCxnSpPr>
        <xdr:cNvPr id="765" name="直線コネクタ 764"/>
        <xdr:cNvCxnSpPr/>
      </xdr:nvCxnSpPr>
      <xdr:spPr>
        <a:xfrm>
          <a:off x="15481300" y="13361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38736</xdr:rowOff>
    </xdr:from>
    <xdr:to>
      <xdr:col>76</xdr:col>
      <xdr:colOff>165100</xdr:colOff>
      <xdr:row>77</xdr:row>
      <xdr:rowOff>140336</xdr:rowOff>
    </xdr:to>
    <xdr:sp macro="" textlink="">
      <xdr:nvSpPr>
        <xdr:cNvPr id="766" name="楕円 765"/>
        <xdr:cNvSpPr/>
      </xdr:nvSpPr>
      <xdr:spPr>
        <a:xfrm>
          <a:off x="14541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89536</xdr:rowOff>
    </xdr:from>
    <xdr:to>
      <xdr:col>81</xdr:col>
      <xdr:colOff>50800</xdr:colOff>
      <xdr:row>77</xdr:row>
      <xdr:rowOff>160020</xdr:rowOff>
    </xdr:to>
    <xdr:cxnSp macro="">
      <xdr:nvCxnSpPr>
        <xdr:cNvPr id="767" name="直線コネクタ 766"/>
        <xdr:cNvCxnSpPr/>
      </xdr:nvCxnSpPr>
      <xdr:spPr>
        <a:xfrm>
          <a:off x="14592300" y="132911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13970</xdr:rowOff>
    </xdr:from>
    <xdr:to>
      <xdr:col>72</xdr:col>
      <xdr:colOff>38100</xdr:colOff>
      <xdr:row>77</xdr:row>
      <xdr:rowOff>115570</xdr:rowOff>
    </xdr:to>
    <xdr:sp macro="" textlink="">
      <xdr:nvSpPr>
        <xdr:cNvPr id="768" name="楕円 767"/>
        <xdr:cNvSpPr/>
      </xdr:nvSpPr>
      <xdr:spPr>
        <a:xfrm>
          <a:off x="13652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64770</xdr:rowOff>
    </xdr:from>
    <xdr:to>
      <xdr:col>76</xdr:col>
      <xdr:colOff>114300</xdr:colOff>
      <xdr:row>77</xdr:row>
      <xdr:rowOff>89536</xdr:rowOff>
    </xdr:to>
    <xdr:cxnSp macro="">
      <xdr:nvCxnSpPr>
        <xdr:cNvPr id="769" name="直線コネクタ 768"/>
        <xdr:cNvCxnSpPr/>
      </xdr:nvCxnSpPr>
      <xdr:spPr>
        <a:xfrm>
          <a:off x="13703300" y="132664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xdr:rowOff>
    </xdr:from>
    <xdr:to>
      <xdr:col>67</xdr:col>
      <xdr:colOff>101600</xdr:colOff>
      <xdr:row>77</xdr:row>
      <xdr:rowOff>109855</xdr:rowOff>
    </xdr:to>
    <xdr:sp macro="" textlink="">
      <xdr:nvSpPr>
        <xdr:cNvPr id="770" name="楕円 769"/>
        <xdr:cNvSpPr/>
      </xdr:nvSpPr>
      <xdr:spPr>
        <a:xfrm>
          <a:off x="1276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59055</xdr:rowOff>
    </xdr:from>
    <xdr:to>
      <xdr:col>71</xdr:col>
      <xdr:colOff>177800</xdr:colOff>
      <xdr:row>77</xdr:row>
      <xdr:rowOff>64770</xdr:rowOff>
    </xdr:to>
    <xdr:cxnSp macro="">
      <xdr:nvCxnSpPr>
        <xdr:cNvPr id="771" name="直線コネクタ 770"/>
        <xdr:cNvCxnSpPr/>
      </xdr:nvCxnSpPr>
      <xdr:spPr>
        <a:xfrm>
          <a:off x="12814300" y="13260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2"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73" name="n_2aveValue【消防施設】&#10;有形固定資産減価償却率"/>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7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75"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55897</xdr:rowOff>
    </xdr:from>
    <xdr:ext cx="405111" cy="259045"/>
    <xdr:sp macro="" textlink="">
      <xdr:nvSpPr>
        <xdr:cNvPr id="776" name="n_1mainValue【消防施設】&#10;有形固定資産減価償却率"/>
        <xdr:cNvSpPr txBox="1"/>
      </xdr:nvSpPr>
      <xdr:spPr>
        <a:xfrm>
          <a:off x="15266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156863</xdr:rowOff>
    </xdr:from>
    <xdr:ext cx="405111" cy="259045"/>
    <xdr:sp macro="" textlink="">
      <xdr:nvSpPr>
        <xdr:cNvPr id="777" name="n_2mainValue【消防施設】&#10;有形固定資産減価償却率"/>
        <xdr:cNvSpPr txBox="1"/>
      </xdr:nvSpPr>
      <xdr:spPr>
        <a:xfrm>
          <a:off x="14389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132097</xdr:rowOff>
    </xdr:from>
    <xdr:ext cx="405111" cy="259045"/>
    <xdr:sp macro="" textlink="">
      <xdr:nvSpPr>
        <xdr:cNvPr id="778" name="n_3mainValue【消防施設】&#10;有形固定資産減価償却率"/>
        <xdr:cNvSpPr txBox="1"/>
      </xdr:nvSpPr>
      <xdr:spPr>
        <a:xfrm>
          <a:off x="13500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126382</xdr:rowOff>
    </xdr:from>
    <xdr:ext cx="405111" cy="259045"/>
    <xdr:sp macro="" textlink="">
      <xdr:nvSpPr>
        <xdr:cNvPr id="779" name="n_4mainValue【消防施設】&#10;有形固定資産減価償却率"/>
        <xdr:cNvSpPr txBox="1"/>
      </xdr:nvSpPr>
      <xdr:spPr>
        <a:xfrm>
          <a:off x="12611744"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808"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819" name="楕円 818"/>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120666</xdr:rowOff>
    </xdr:from>
    <xdr:ext cx="469744" cy="259045"/>
    <xdr:sp macro="" textlink="">
      <xdr:nvSpPr>
        <xdr:cNvPr id="820" name="【消防施設】&#10;一人当たり面積該当値テキスト"/>
        <xdr:cNvSpPr txBox="1"/>
      </xdr:nvSpPr>
      <xdr:spPr>
        <a:xfrm>
          <a:off x="22199600"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821" name="楕円 820"/>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156211</xdr:rowOff>
    </xdr:to>
    <xdr:cxnSp macro="">
      <xdr:nvCxnSpPr>
        <xdr:cNvPr id="822" name="直線コネクタ 821"/>
        <xdr:cNvCxnSpPr/>
      </xdr:nvCxnSpPr>
      <xdr:spPr>
        <a:xfrm flipV="1">
          <a:off x="21323300" y="14550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111125</xdr:rowOff>
    </xdr:from>
    <xdr:to>
      <xdr:col>107</xdr:col>
      <xdr:colOff>101600</xdr:colOff>
      <xdr:row>85</xdr:row>
      <xdr:rowOff>41275</xdr:rowOff>
    </xdr:to>
    <xdr:sp macro="" textlink="">
      <xdr:nvSpPr>
        <xdr:cNvPr id="823" name="楕円 822"/>
        <xdr:cNvSpPr/>
      </xdr:nvSpPr>
      <xdr:spPr>
        <a:xfrm>
          <a:off x="2038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84</xdr:row>
      <xdr:rowOff>161925</xdr:rowOff>
    </xdr:to>
    <xdr:cxnSp macro="">
      <xdr:nvCxnSpPr>
        <xdr:cNvPr id="824" name="直線コネクタ 823"/>
        <xdr:cNvCxnSpPr/>
      </xdr:nvCxnSpPr>
      <xdr:spPr>
        <a:xfrm flipV="1">
          <a:off x="20434300" y="14558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80645</xdr:rowOff>
    </xdr:from>
    <xdr:to>
      <xdr:col>102</xdr:col>
      <xdr:colOff>165100</xdr:colOff>
      <xdr:row>85</xdr:row>
      <xdr:rowOff>10795</xdr:rowOff>
    </xdr:to>
    <xdr:sp macro="" textlink="">
      <xdr:nvSpPr>
        <xdr:cNvPr id="825" name="楕円 824"/>
        <xdr:cNvSpPr/>
      </xdr:nvSpPr>
      <xdr:spPr>
        <a:xfrm>
          <a:off x="19494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131445</xdr:rowOff>
    </xdr:from>
    <xdr:to>
      <xdr:col>107</xdr:col>
      <xdr:colOff>50800</xdr:colOff>
      <xdr:row>84</xdr:row>
      <xdr:rowOff>161925</xdr:rowOff>
    </xdr:to>
    <xdr:cxnSp macro="">
      <xdr:nvCxnSpPr>
        <xdr:cNvPr id="826" name="直線コネクタ 825"/>
        <xdr:cNvCxnSpPr/>
      </xdr:nvCxnSpPr>
      <xdr:spPr>
        <a:xfrm>
          <a:off x="19545300" y="1453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827" name="楕円 826"/>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131445</xdr:rowOff>
    </xdr:from>
    <xdr:to>
      <xdr:col>102</xdr:col>
      <xdr:colOff>114300</xdr:colOff>
      <xdr:row>84</xdr:row>
      <xdr:rowOff>140970</xdr:rowOff>
    </xdr:to>
    <xdr:cxnSp macro="">
      <xdr:nvCxnSpPr>
        <xdr:cNvPr id="828" name="直線コネクタ 827"/>
        <xdr:cNvCxnSpPr/>
      </xdr:nvCxnSpPr>
      <xdr:spPr>
        <a:xfrm flipV="1">
          <a:off x="18656300" y="14533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829" name="n_1aveValue【消防施設】&#10;一人当たり面積"/>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30" name="n_2ave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1" name="n_3ave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2"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52088</xdr:rowOff>
    </xdr:from>
    <xdr:ext cx="469744" cy="259045"/>
    <xdr:sp macro="" textlink="">
      <xdr:nvSpPr>
        <xdr:cNvPr id="833" name="n_1mainValue【消防施設】&#10;一人当たり面積"/>
        <xdr:cNvSpPr txBox="1"/>
      </xdr:nvSpPr>
      <xdr:spPr>
        <a:xfrm>
          <a:off x="21075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834" name="n_2mainValue【消防施設】&#10;一人当たり面積"/>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27322</xdr:rowOff>
    </xdr:from>
    <xdr:ext cx="469744" cy="259045"/>
    <xdr:sp macro="" textlink="">
      <xdr:nvSpPr>
        <xdr:cNvPr id="835" name="n_3mainValue【消防施設】&#10;一人当たり面積"/>
        <xdr:cNvSpPr txBox="1"/>
      </xdr:nvSpPr>
      <xdr:spPr>
        <a:xfrm>
          <a:off x="193104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36847</xdr:rowOff>
    </xdr:from>
    <xdr:ext cx="469744" cy="259045"/>
    <xdr:sp macro="" textlink="">
      <xdr:nvSpPr>
        <xdr:cNvPr id="836" name="n_4mainValue【消防施設】&#10;一人当たり面積"/>
        <xdr:cNvSpPr txBox="1"/>
      </xdr:nvSpPr>
      <xdr:spPr>
        <a:xfrm>
          <a:off x="18421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7"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878" name="楕円 877"/>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879" name="【庁舎】&#10;有形固定資産減価償却率該当値テキスト"/>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120106</xdr:rowOff>
    </xdr:from>
    <xdr:to>
      <xdr:col>81</xdr:col>
      <xdr:colOff>101600</xdr:colOff>
      <xdr:row>109</xdr:row>
      <xdr:rowOff>50256</xdr:rowOff>
    </xdr:to>
    <xdr:sp macro="" textlink="">
      <xdr:nvSpPr>
        <xdr:cNvPr id="880" name="楕円 879"/>
        <xdr:cNvSpPr/>
      </xdr:nvSpPr>
      <xdr:spPr>
        <a:xfrm>
          <a:off x="15430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108</xdr:row>
      <xdr:rowOff>170906</xdr:rowOff>
    </xdr:to>
    <xdr:cxnSp macro="">
      <xdr:nvCxnSpPr>
        <xdr:cNvPr id="881" name="直線コネクタ 880"/>
        <xdr:cNvCxnSpPr/>
      </xdr:nvCxnSpPr>
      <xdr:spPr>
        <a:xfrm flipV="1">
          <a:off x="15481300" y="17319171"/>
          <a:ext cx="8382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87449</xdr:rowOff>
    </xdr:from>
    <xdr:to>
      <xdr:col>76</xdr:col>
      <xdr:colOff>165100</xdr:colOff>
      <xdr:row>109</xdr:row>
      <xdr:rowOff>17599</xdr:rowOff>
    </xdr:to>
    <xdr:sp macro="" textlink="">
      <xdr:nvSpPr>
        <xdr:cNvPr id="882" name="楕円 881"/>
        <xdr:cNvSpPr/>
      </xdr:nvSpPr>
      <xdr:spPr>
        <a:xfrm>
          <a:off x="14541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138249</xdr:rowOff>
    </xdr:from>
    <xdr:to>
      <xdr:col>81</xdr:col>
      <xdr:colOff>50800</xdr:colOff>
      <xdr:row>108</xdr:row>
      <xdr:rowOff>170906</xdr:rowOff>
    </xdr:to>
    <xdr:cxnSp macro="">
      <xdr:nvCxnSpPr>
        <xdr:cNvPr id="883" name="直線コネクタ 882"/>
        <xdr:cNvCxnSpPr/>
      </xdr:nvCxnSpPr>
      <xdr:spPr>
        <a:xfrm>
          <a:off x="14592300" y="18654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54792</xdr:rowOff>
    </xdr:from>
    <xdr:to>
      <xdr:col>72</xdr:col>
      <xdr:colOff>38100</xdr:colOff>
      <xdr:row>108</xdr:row>
      <xdr:rowOff>156392</xdr:rowOff>
    </xdr:to>
    <xdr:sp macro="" textlink="">
      <xdr:nvSpPr>
        <xdr:cNvPr id="884" name="楕円 883"/>
        <xdr:cNvSpPr/>
      </xdr:nvSpPr>
      <xdr:spPr>
        <a:xfrm>
          <a:off x="1365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105592</xdr:rowOff>
    </xdr:from>
    <xdr:to>
      <xdr:col>76</xdr:col>
      <xdr:colOff>114300</xdr:colOff>
      <xdr:row>108</xdr:row>
      <xdr:rowOff>138249</xdr:rowOff>
    </xdr:to>
    <xdr:cxnSp macro="">
      <xdr:nvCxnSpPr>
        <xdr:cNvPr id="885" name="直線コネクタ 884"/>
        <xdr:cNvCxnSpPr/>
      </xdr:nvCxnSpPr>
      <xdr:spPr>
        <a:xfrm>
          <a:off x="13703300" y="186221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22134</xdr:rowOff>
    </xdr:from>
    <xdr:to>
      <xdr:col>67</xdr:col>
      <xdr:colOff>101600</xdr:colOff>
      <xdr:row>108</xdr:row>
      <xdr:rowOff>123734</xdr:rowOff>
    </xdr:to>
    <xdr:sp macro="" textlink="">
      <xdr:nvSpPr>
        <xdr:cNvPr id="886" name="楕円 885"/>
        <xdr:cNvSpPr/>
      </xdr:nvSpPr>
      <xdr:spPr>
        <a:xfrm>
          <a:off x="1276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72934</xdr:rowOff>
    </xdr:from>
    <xdr:to>
      <xdr:col>71</xdr:col>
      <xdr:colOff>177800</xdr:colOff>
      <xdr:row>108</xdr:row>
      <xdr:rowOff>105592</xdr:rowOff>
    </xdr:to>
    <xdr:cxnSp macro="">
      <xdr:nvCxnSpPr>
        <xdr:cNvPr id="887" name="直線コネクタ 886"/>
        <xdr:cNvCxnSpPr/>
      </xdr:nvCxnSpPr>
      <xdr:spPr>
        <a:xfrm>
          <a:off x="12814300" y="18589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89"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1"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41383</xdr:rowOff>
    </xdr:from>
    <xdr:ext cx="405111" cy="259045"/>
    <xdr:sp macro="" textlink="">
      <xdr:nvSpPr>
        <xdr:cNvPr id="892" name="n_1mainValue【庁舎】&#10;有形固定資産減価償却率"/>
        <xdr:cNvSpPr txBox="1"/>
      </xdr:nvSpPr>
      <xdr:spPr>
        <a:xfrm>
          <a:off x="152660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8726</xdr:rowOff>
    </xdr:from>
    <xdr:ext cx="405111" cy="259045"/>
    <xdr:sp macro="" textlink="">
      <xdr:nvSpPr>
        <xdr:cNvPr id="893" name="n_2mainValue【庁舎】&#10;有形固定資産減価償却率"/>
        <xdr:cNvSpPr txBox="1"/>
      </xdr:nvSpPr>
      <xdr:spPr>
        <a:xfrm>
          <a:off x="14389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147519</xdr:rowOff>
    </xdr:from>
    <xdr:ext cx="405111" cy="259045"/>
    <xdr:sp macro="" textlink="">
      <xdr:nvSpPr>
        <xdr:cNvPr id="894" name="n_3mainValue【庁舎】&#10;有形固定資産減価償却率"/>
        <xdr:cNvSpPr txBox="1"/>
      </xdr:nvSpPr>
      <xdr:spPr>
        <a:xfrm>
          <a:off x="13500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114861</xdr:rowOff>
    </xdr:from>
    <xdr:ext cx="405111" cy="259045"/>
    <xdr:sp macro="" textlink="">
      <xdr:nvSpPr>
        <xdr:cNvPr id="895" name="n_4mainValue【庁舎】&#10;有形固定資産減価償却率"/>
        <xdr:cNvSpPr txBox="1"/>
      </xdr:nvSpPr>
      <xdr:spPr>
        <a:xfrm>
          <a:off x="12611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922" name="【庁舎】&#10;一人当たり面積平均値テキスト"/>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131927</xdr:rowOff>
    </xdr:from>
    <xdr:to>
      <xdr:col>116</xdr:col>
      <xdr:colOff>114300</xdr:colOff>
      <xdr:row>107</xdr:row>
      <xdr:rowOff>62077</xdr:rowOff>
    </xdr:to>
    <xdr:sp macro="" textlink="">
      <xdr:nvSpPr>
        <xdr:cNvPr id="933" name="楕円 932"/>
        <xdr:cNvSpPr/>
      </xdr:nvSpPr>
      <xdr:spPr>
        <a:xfrm>
          <a:off x="22110700" y="183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154804</xdr:rowOff>
    </xdr:from>
    <xdr:ext cx="469744" cy="259045"/>
    <xdr:sp macro="" textlink="">
      <xdr:nvSpPr>
        <xdr:cNvPr id="934" name="【庁舎】&#10;一人当たり面積該当値テキスト"/>
        <xdr:cNvSpPr txBox="1"/>
      </xdr:nvSpPr>
      <xdr:spPr>
        <a:xfrm>
          <a:off x="22199600" y="181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935" name="楕円 934"/>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xdr:rowOff>
    </xdr:from>
    <xdr:to>
      <xdr:col>116</xdr:col>
      <xdr:colOff>63500</xdr:colOff>
      <xdr:row>107</xdr:row>
      <xdr:rowOff>149352</xdr:rowOff>
    </xdr:to>
    <xdr:cxnSp macro="">
      <xdr:nvCxnSpPr>
        <xdr:cNvPr id="936" name="直線コネクタ 935"/>
        <xdr:cNvCxnSpPr/>
      </xdr:nvCxnSpPr>
      <xdr:spPr>
        <a:xfrm flipV="1">
          <a:off x="21323300" y="18356427"/>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100381</xdr:rowOff>
    </xdr:from>
    <xdr:to>
      <xdr:col>107</xdr:col>
      <xdr:colOff>101600</xdr:colOff>
      <xdr:row>108</xdr:row>
      <xdr:rowOff>30531</xdr:rowOff>
    </xdr:to>
    <xdr:sp macro="" textlink="">
      <xdr:nvSpPr>
        <xdr:cNvPr id="937" name="楕円 936"/>
        <xdr:cNvSpPr/>
      </xdr:nvSpPr>
      <xdr:spPr>
        <a:xfrm>
          <a:off x="20383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151181</xdr:rowOff>
    </xdr:to>
    <xdr:cxnSp macro="">
      <xdr:nvCxnSpPr>
        <xdr:cNvPr id="938" name="直線コネクタ 937"/>
        <xdr:cNvCxnSpPr/>
      </xdr:nvCxnSpPr>
      <xdr:spPr>
        <a:xfrm flipV="1">
          <a:off x="20434300" y="184945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101752</xdr:rowOff>
    </xdr:from>
    <xdr:to>
      <xdr:col>102</xdr:col>
      <xdr:colOff>165100</xdr:colOff>
      <xdr:row>108</xdr:row>
      <xdr:rowOff>31902</xdr:rowOff>
    </xdr:to>
    <xdr:sp macro="" textlink="">
      <xdr:nvSpPr>
        <xdr:cNvPr id="939" name="楕円 938"/>
        <xdr:cNvSpPr/>
      </xdr:nvSpPr>
      <xdr:spPr>
        <a:xfrm>
          <a:off x="19494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151181</xdr:rowOff>
    </xdr:from>
    <xdr:to>
      <xdr:col>107</xdr:col>
      <xdr:colOff>50800</xdr:colOff>
      <xdr:row>107</xdr:row>
      <xdr:rowOff>152552</xdr:rowOff>
    </xdr:to>
    <xdr:cxnSp macro="">
      <xdr:nvCxnSpPr>
        <xdr:cNvPr id="940" name="直線コネクタ 939"/>
        <xdr:cNvCxnSpPr/>
      </xdr:nvCxnSpPr>
      <xdr:spPr>
        <a:xfrm flipV="1">
          <a:off x="19545300" y="184963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103581</xdr:rowOff>
    </xdr:from>
    <xdr:to>
      <xdr:col>98</xdr:col>
      <xdr:colOff>38100</xdr:colOff>
      <xdr:row>108</xdr:row>
      <xdr:rowOff>33731</xdr:rowOff>
    </xdr:to>
    <xdr:sp macro="" textlink="">
      <xdr:nvSpPr>
        <xdr:cNvPr id="941" name="楕円 940"/>
        <xdr:cNvSpPr/>
      </xdr:nvSpPr>
      <xdr:spPr>
        <a:xfrm>
          <a:off x="18605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152552</xdr:rowOff>
    </xdr:from>
    <xdr:to>
      <xdr:col>102</xdr:col>
      <xdr:colOff>114300</xdr:colOff>
      <xdr:row>107</xdr:row>
      <xdr:rowOff>154381</xdr:rowOff>
    </xdr:to>
    <xdr:cxnSp macro="">
      <xdr:nvCxnSpPr>
        <xdr:cNvPr id="942" name="直線コネクタ 941"/>
        <xdr:cNvCxnSpPr/>
      </xdr:nvCxnSpPr>
      <xdr:spPr>
        <a:xfrm flipV="1">
          <a:off x="18656300" y="1849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944"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9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9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947" name="n_1mainValue【庁舎】&#10;一人当たり面積"/>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21658</xdr:rowOff>
    </xdr:from>
    <xdr:ext cx="469744" cy="259045"/>
    <xdr:sp macro="" textlink="">
      <xdr:nvSpPr>
        <xdr:cNvPr id="948" name="n_2mainValue【庁舎】&#10;一人当たり面積"/>
        <xdr:cNvSpPr txBox="1"/>
      </xdr:nvSpPr>
      <xdr:spPr>
        <a:xfrm>
          <a:off x="201994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23029</xdr:rowOff>
    </xdr:from>
    <xdr:ext cx="469744" cy="259045"/>
    <xdr:sp macro="" textlink="">
      <xdr:nvSpPr>
        <xdr:cNvPr id="949" name="n_3mainValue【庁舎】&#10;一人当たり面積"/>
        <xdr:cNvSpPr txBox="1"/>
      </xdr:nvSpPr>
      <xdr:spPr>
        <a:xfrm>
          <a:off x="193104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24858</xdr:rowOff>
    </xdr:from>
    <xdr:ext cx="469744" cy="259045"/>
    <xdr:sp macro="" textlink="">
      <xdr:nvSpPr>
        <xdr:cNvPr id="950" name="n_4mainValue【庁舎】&#10;一人当たり面積"/>
        <xdr:cNvSpPr txBox="1"/>
      </xdr:nvSpPr>
      <xdr:spPr>
        <a:xfrm>
          <a:off x="18421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福祉施設、一般廃棄物処理施設の有形固定資産減価償却率が高い水準となっている。福祉施設については、老朽化により減価償却が完了している施設がほとんどであり、施設の廃止または存続を検討する時期にきている。一般廃棄物処理施設については、し尿処理施設（御影浄苑）の大規模改修による長寿命化を図るため、令和３年度に個別施設計画を策定し、令和４年度から事業に着手することとしている。また、小豆地区広域行政事務組合がクリーンセンター（可燃ごみ焼却施設）を運営しているが、老朽化してきているため、今後の施設の在り方について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庁舎については、令和３年度に新庁舎建設が完了したため数値が大幅に低下している。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11319252</v>
      </c>
      <c r="BO4" s="453"/>
      <c r="BP4" s="453"/>
      <c r="BQ4" s="453"/>
      <c r="BR4" s="453"/>
      <c r="BS4" s="453"/>
      <c r="BT4" s="453"/>
      <c r="BU4" s="454"/>
      <c r="BV4" s="452">
        <v>13054780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22.5</v>
      </c>
      <c r="CU4" s="593"/>
      <c r="CV4" s="593"/>
      <c r="CW4" s="593"/>
      <c r="CX4" s="593"/>
      <c r="CY4" s="593"/>
      <c r="CZ4" s="593"/>
      <c r="DA4" s="594"/>
      <c r="DB4" s="592">
        <v>21.6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9999072</v>
      </c>
      <c r="BO5" s="424"/>
      <c r="BP5" s="424"/>
      <c r="BQ5" s="424"/>
      <c r="BR5" s="424"/>
      <c r="BS5" s="424"/>
      <c r="BT5" s="424"/>
      <c r="BU5" s="425"/>
      <c r="BV5" s="423">
        <v>11722921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86.9</v>
      </c>
      <c r="CU5" s="421"/>
      <c r="CV5" s="421"/>
      <c r="CW5" s="421"/>
      <c r="CX5" s="421"/>
      <c r="CY5" s="421"/>
      <c r="CZ5" s="421"/>
      <c r="DA5" s="422"/>
      <c r="DB5" s="420">
        <v>91.4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1320180</v>
      </c>
      <c r="BO6" s="424"/>
      <c r="BP6" s="424"/>
      <c r="BQ6" s="424"/>
      <c r="BR6" s="424"/>
      <c r="BS6" s="424"/>
      <c r="BT6" s="424"/>
      <c r="BU6" s="425"/>
      <c r="BV6" s="423">
        <v>1331859</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89.8</v>
      </c>
      <c r="CU6" s="567"/>
      <c r="CV6" s="567"/>
      <c r="CW6" s="567"/>
      <c r="CX6" s="567"/>
      <c r="CY6" s="567"/>
      <c r="CZ6" s="567"/>
      <c r="DA6" s="568"/>
      <c r="DB6" s="566">
        <v>94.8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98192</v>
      </c>
      <c r="BO7" s="424"/>
      <c r="BP7" s="424"/>
      <c r="BQ7" s="424"/>
      <c r="BR7" s="424"/>
      <c r="BS7" s="424"/>
      <c r="BT7" s="424"/>
      <c r="BU7" s="425"/>
      <c r="BV7" s="423">
        <v>240832</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5429367</v>
      </c>
      <c r="CU7" s="424"/>
      <c r="CV7" s="424"/>
      <c r="CW7" s="424"/>
      <c r="CX7" s="424"/>
      <c r="CY7" s="424"/>
      <c r="CZ7" s="424"/>
      <c r="DA7" s="425"/>
      <c r="DB7" s="423">
        <v>5059214</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102</v>
      </c>
      <c r="AV8" s="482"/>
      <c r="AW8" s="482"/>
      <c r="AX8" s="482"/>
      <c r="AY8" s="437" t="s">
        <v>110</v>
      </c>
      <c r="AZ8" s="438"/>
      <c r="BA8" s="438"/>
      <c r="BB8" s="438"/>
      <c r="BC8" s="438"/>
      <c r="BD8" s="438"/>
      <c r="BE8" s="438"/>
      <c r="BF8" s="438"/>
      <c r="BG8" s="438"/>
      <c r="BH8" s="438"/>
      <c r="BI8" s="438"/>
      <c r="BJ8" s="438"/>
      <c r="BK8" s="438"/>
      <c r="BL8" s="438"/>
      <c r="BM8" s="439"/>
      <c r="BN8" s="423">
        <v>1221988</v>
      </c>
      <c r="BO8" s="424"/>
      <c r="BP8" s="424"/>
      <c r="BQ8" s="424"/>
      <c r="BR8" s="424"/>
      <c r="BS8" s="424"/>
      <c r="BT8" s="424"/>
      <c r="BU8" s="425"/>
      <c r="BV8" s="423">
        <v>1091027</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0.34</v>
      </c>
      <c r="CU8" s="527"/>
      <c r="CV8" s="527"/>
      <c r="CW8" s="527"/>
      <c r="CX8" s="527"/>
      <c r="CY8" s="527"/>
      <c r="CZ8" s="527"/>
      <c r="DA8" s="528"/>
      <c r="DB8" s="526">
        <v>0.36</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12846</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102</v>
      </c>
      <c r="AV9" s="482"/>
      <c r="AW9" s="482"/>
      <c r="AX9" s="482"/>
      <c r="AY9" s="437" t="s">
        <v>116</v>
      </c>
      <c r="AZ9" s="438"/>
      <c r="BA9" s="438"/>
      <c r="BB9" s="438"/>
      <c r="BC9" s="438"/>
      <c r="BD9" s="438"/>
      <c r="BE9" s="438"/>
      <c r="BF9" s="438"/>
      <c r="BG9" s="438"/>
      <c r="BH9" s="438"/>
      <c r="BI9" s="438"/>
      <c r="BJ9" s="438"/>
      <c r="BK9" s="438"/>
      <c r="BL9" s="438"/>
      <c r="BM9" s="439"/>
      <c r="BN9" s="423">
        <v>130961</v>
      </c>
      <c r="BO9" s="424"/>
      <c r="BP9" s="424"/>
      <c r="BQ9" s="424"/>
      <c r="BR9" s="424"/>
      <c r="BS9" s="424"/>
      <c r="BT9" s="424"/>
      <c r="BU9" s="425"/>
      <c r="BV9" s="423">
        <v>579253</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15.3</v>
      </c>
      <c r="CU9" s="421"/>
      <c r="CV9" s="421"/>
      <c r="CW9" s="421"/>
      <c r="CX9" s="421"/>
      <c r="CY9" s="421"/>
      <c r="CZ9" s="421"/>
      <c r="DA9" s="422"/>
      <c r="DB9" s="420">
        <v>13.5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14002</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1465</v>
      </c>
      <c r="BO10" s="424"/>
      <c r="BP10" s="424"/>
      <c r="BQ10" s="424"/>
      <c r="BR10" s="424"/>
      <c r="BS10" s="424"/>
      <c r="BT10" s="424"/>
      <c r="BU10" s="425"/>
      <c r="BV10" s="423">
        <v>2194</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102</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13265</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102</v>
      </c>
      <c r="AV12" s="482"/>
      <c r="AW12" s="482"/>
      <c r="AX12" s="482"/>
      <c r="AY12" s="437" t="s">
        <v>134</v>
      </c>
      <c r="AZ12" s="438"/>
      <c r="BA12" s="438"/>
      <c r="BB12" s="438"/>
      <c r="BC12" s="438"/>
      <c r="BD12" s="438"/>
      <c r="BE12" s="438"/>
      <c r="BF12" s="438"/>
      <c r="BG12" s="438"/>
      <c r="BH12" s="438"/>
      <c r="BI12" s="438"/>
      <c r="BJ12" s="438"/>
      <c r="BK12" s="438"/>
      <c r="BL12" s="438"/>
      <c r="BM12" s="439"/>
      <c r="BN12" s="423">
        <v>350000</v>
      </c>
      <c r="BO12" s="424"/>
      <c r="BP12" s="424"/>
      <c r="BQ12" s="424"/>
      <c r="BR12" s="424"/>
      <c r="BS12" s="424"/>
      <c r="BT12" s="424"/>
      <c r="BU12" s="425"/>
      <c r="BV12" s="423">
        <v>695849</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13184</v>
      </c>
      <c r="S13" s="511"/>
      <c r="T13" s="511"/>
      <c r="U13" s="511"/>
      <c r="V13" s="512"/>
      <c r="W13" s="513" t="s">
        <v>138</v>
      </c>
      <c r="X13" s="409"/>
      <c r="Y13" s="409"/>
      <c r="Z13" s="409"/>
      <c r="AA13" s="409"/>
      <c r="AB13" s="410"/>
      <c r="AC13" s="376">
        <v>403</v>
      </c>
      <c r="AD13" s="377"/>
      <c r="AE13" s="377"/>
      <c r="AF13" s="377"/>
      <c r="AG13" s="378"/>
      <c r="AH13" s="376">
        <v>468</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-217574</v>
      </c>
      <c r="BO13" s="424"/>
      <c r="BP13" s="424"/>
      <c r="BQ13" s="424"/>
      <c r="BR13" s="424"/>
      <c r="BS13" s="424"/>
      <c r="BT13" s="424"/>
      <c r="BU13" s="425"/>
      <c r="BV13" s="423">
        <v>-114402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8.3000000000000007</v>
      </c>
      <c r="CU13" s="421"/>
      <c r="CV13" s="421"/>
      <c r="CW13" s="421"/>
      <c r="CX13" s="421"/>
      <c r="CY13" s="421"/>
      <c r="CZ13" s="421"/>
      <c r="DA13" s="422"/>
      <c r="DB13" s="420">
        <v>8</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13514</v>
      </c>
      <c r="S14" s="511"/>
      <c r="T14" s="511"/>
      <c r="U14" s="511"/>
      <c r="V14" s="512"/>
      <c r="W14" s="514"/>
      <c r="X14" s="412"/>
      <c r="Y14" s="412"/>
      <c r="Z14" s="412"/>
      <c r="AA14" s="412"/>
      <c r="AB14" s="413"/>
      <c r="AC14" s="503">
        <v>6.5</v>
      </c>
      <c r="AD14" s="504"/>
      <c r="AE14" s="504"/>
      <c r="AF14" s="504"/>
      <c r="AG14" s="505"/>
      <c r="AH14" s="503">
        <v>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46.9</v>
      </c>
      <c r="CU14" s="521"/>
      <c r="CV14" s="521"/>
      <c r="CW14" s="521"/>
      <c r="CX14" s="521"/>
      <c r="CY14" s="521"/>
      <c r="CZ14" s="521"/>
      <c r="DA14" s="522"/>
      <c r="DB14" s="520">
        <v>46.6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13427</v>
      </c>
      <c r="S15" s="511"/>
      <c r="T15" s="511"/>
      <c r="U15" s="511"/>
      <c r="V15" s="512"/>
      <c r="W15" s="513" t="s">
        <v>145</v>
      </c>
      <c r="X15" s="409"/>
      <c r="Y15" s="409"/>
      <c r="Z15" s="409"/>
      <c r="AA15" s="409"/>
      <c r="AB15" s="410"/>
      <c r="AC15" s="376">
        <v>1593</v>
      </c>
      <c r="AD15" s="377"/>
      <c r="AE15" s="377"/>
      <c r="AF15" s="377"/>
      <c r="AG15" s="378"/>
      <c r="AH15" s="376">
        <v>1746</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1481762</v>
      </c>
      <c r="BO15" s="453"/>
      <c r="BP15" s="453"/>
      <c r="BQ15" s="453"/>
      <c r="BR15" s="453"/>
      <c r="BS15" s="453"/>
      <c r="BT15" s="453"/>
      <c r="BU15" s="454"/>
      <c r="BV15" s="452">
        <v>1551730</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25.8</v>
      </c>
      <c r="AD16" s="504"/>
      <c r="AE16" s="504"/>
      <c r="AF16" s="504"/>
      <c r="AG16" s="505"/>
      <c r="AH16" s="503">
        <v>26</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4810597</v>
      </c>
      <c r="BO16" s="424"/>
      <c r="BP16" s="424"/>
      <c r="BQ16" s="424"/>
      <c r="BR16" s="424"/>
      <c r="BS16" s="424"/>
      <c r="BT16" s="424"/>
      <c r="BU16" s="425"/>
      <c r="BV16" s="423">
        <v>4477805</v>
      </c>
      <c r="BW16" s="424"/>
      <c r="BX16" s="424"/>
      <c r="BY16" s="424"/>
      <c r="BZ16" s="424"/>
      <c r="CA16" s="424"/>
      <c r="CB16" s="424"/>
      <c r="CC16" s="425"/>
      <c r="CD16" s="191"/>
      <c r="CE16" s="455" t="s">
        <v>151</v>
      </c>
      <c r="CF16" s="455"/>
      <c r="CG16" s="455"/>
      <c r="CH16" s="455"/>
      <c r="CI16" s="455"/>
      <c r="CJ16" s="455"/>
      <c r="CK16" s="455"/>
      <c r="CL16" s="455"/>
      <c r="CM16" s="455"/>
      <c r="CN16" s="455"/>
      <c r="CO16" s="455"/>
      <c r="CP16" s="455"/>
      <c r="CQ16" s="455"/>
      <c r="CR16" s="455"/>
      <c r="CS16" s="456"/>
      <c r="CT16" s="420">
        <v>2.7</v>
      </c>
      <c r="CU16" s="421"/>
      <c r="CV16" s="421"/>
      <c r="CW16" s="421"/>
      <c r="CX16" s="421"/>
      <c r="CY16" s="421"/>
      <c r="CZ16" s="421"/>
      <c r="DA16" s="422"/>
      <c r="DB16" s="420">
        <v>2.5</v>
      </c>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4171</v>
      </c>
      <c r="AD17" s="377"/>
      <c r="AE17" s="377"/>
      <c r="AF17" s="377"/>
      <c r="AG17" s="378"/>
      <c r="AH17" s="376">
        <v>4490</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1861595</v>
      </c>
      <c r="BO17" s="424"/>
      <c r="BP17" s="424"/>
      <c r="BQ17" s="424"/>
      <c r="BR17" s="424"/>
      <c r="BS17" s="424"/>
      <c r="BT17" s="424"/>
      <c r="BU17" s="425"/>
      <c r="BV17" s="423">
        <v>1952094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74.38</v>
      </c>
      <c r="M18" s="476"/>
      <c r="N18" s="476"/>
      <c r="O18" s="476"/>
      <c r="P18" s="476"/>
      <c r="Q18" s="476"/>
      <c r="R18" s="477"/>
      <c r="S18" s="477"/>
      <c r="T18" s="477"/>
      <c r="U18" s="477"/>
      <c r="V18" s="478"/>
      <c r="W18" s="494"/>
      <c r="X18" s="495"/>
      <c r="Y18" s="495"/>
      <c r="Z18" s="495"/>
      <c r="AA18" s="495"/>
      <c r="AB18" s="519"/>
      <c r="AC18" s="393">
        <v>67.599999999999994</v>
      </c>
      <c r="AD18" s="394"/>
      <c r="AE18" s="394"/>
      <c r="AF18" s="394"/>
      <c r="AG18" s="479"/>
      <c r="AH18" s="393">
        <v>67</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4742937</v>
      </c>
      <c r="BO18" s="424"/>
      <c r="BP18" s="424"/>
      <c r="BQ18" s="424"/>
      <c r="BR18" s="424"/>
      <c r="BS18" s="424"/>
      <c r="BT18" s="424"/>
      <c r="BU18" s="425"/>
      <c r="BV18" s="423">
        <v>4610681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173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7111356</v>
      </c>
      <c r="BO19" s="424"/>
      <c r="BP19" s="424"/>
      <c r="BQ19" s="424"/>
      <c r="BR19" s="424"/>
      <c r="BS19" s="424"/>
      <c r="BT19" s="424"/>
      <c r="BU19" s="425"/>
      <c r="BV19" s="423">
        <v>6895035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5750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12751377</v>
      </c>
      <c r="BO22" s="453"/>
      <c r="BP22" s="453"/>
      <c r="BQ22" s="453"/>
      <c r="BR22" s="453"/>
      <c r="BS22" s="453"/>
      <c r="BT22" s="453"/>
      <c r="BU22" s="454"/>
      <c r="BV22" s="452">
        <v>12296711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11637208</v>
      </c>
      <c r="BO23" s="424"/>
      <c r="BP23" s="424"/>
      <c r="BQ23" s="424"/>
      <c r="BR23" s="424"/>
      <c r="BS23" s="424"/>
      <c r="BT23" s="424"/>
      <c r="BU23" s="425"/>
      <c r="BV23" s="423">
        <v>11696107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7630</v>
      </c>
      <c r="R24" s="377"/>
      <c r="S24" s="377"/>
      <c r="T24" s="377"/>
      <c r="U24" s="377"/>
      <c r="V24" s="378"/>
      <c r="W24" s="466"/>
      <c r="X24" s="403"/>
      <c r="Y24" s="404"/>
      <c r="Z24" s="379" t="s">
        <v>171</v>
      </c>
      <c r="AA24" s="380"/>
      <c r="AB24" s="380"/>
      <c r="AC24" s="380"/>
      <c r="AD24" s="380"/>
      <c r="AE24" s="380"/>
      <c r="AF24" s="380"/>
      <c r="AG24" s="381"/>
      <c r="AH24" s="376">
        <v>139</v>
      </c>
      <c r="AI24" s="377"/>
      <c r="AJ24" s="377"/>
      <c r="AK24" s="377"/>
      <c r="AL24" s="378"/>
      <c r="AM24" s="376">
        <v>395038</v>
      </c>
      <c r="AN24" s="377"/>
      <c r="AO24" s="377"/>
      <c r="AP24" s="377"/>
      <c r="AQ24" s="377"/>
      <c r="AR24" s="378"/>
      <c r="AS24" s="376">
        <v>2842</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10332958</v>
      </c>
      <c r="BO24" s="424"/>
      <c r="BP24" s="424"/>
      <c r="BQ24" s="424"/>
      <c r="BR24" s="424"/>
      <c r="BS24" s="424"/>
      <c r="BT24" s="424"/>
      <c r="BU24" s="425"/>
      <c r="BV24" s="423">
        <v>9818341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5710</v>
      </c>
      <c r="R25" s="377"/>
      <c r="S25" s="377"/>
      <c r="T25" s="377"/>
      <c r="U25" s="377"/>
      <c r="V25" s="378"/>
      <c r="W25" s="466"/>
      <c r="X25" s="403"/>
      <c r="Y25" s="404"/>
      <c r="Z25" s="379" t="s">
        <v>174</v>
      </c>
      <c r="AA25" s="380"/>
      <c r="AB25" s="380"/>
      <c r="AC25" s="380"/>
      <c r="AD25" s="380"/>
      <c r="AE25" s="380"/>
      <c r="AF25" s="380"/>
      <c r="AG25" s="381"/>
      <c r="AH25" s="376" t="s">
        <v>136</v>
      </c>
      <c r="AI25" s="377"/>
      <c r="AJ25" s="377"/>
      <c r="AK25" s="377"/>
      <c r="AL25" s="378"/>
      <c r="AM25" s="376" t="s">
        <v>136</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769502</v>
      </c>
      <c r="BO25" s="453"/>
      <c r="BP25" s="453"/>
      <c r="BQ25" s="453"/>
      <c r="BR25" s="453"/>
      <c r="BS25" s="453"/>
      <c r="BT25" s="453"/>
      <c r="BU25" s="454"/>
      <c r="BV25" s="452">
        <v>633633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5210</v>
      </c>
      <c r="R26" s="377"/>
      <c r="S26" s="377"/>
      <c r="T26" s="377"/>
      <c r="U26" s="377"/>
      <c r="V26" s="378"/>
      <c r="W26" s="466"/>
      <c r="X26" s="403"/>
      <c r="Y26" s="404"/>
      <c r="Z26" s="379" t="s">
        <v>178</v>
      </c>
      <c r="AA26" s="434"/>
      <c r="AB26" s="434"/>
      <c r="AC26" s="434"/>
      <c r="AD26" s="434"/>
      <c r="AE26" s="434"/>
      <c r="AF26" s="434"/>
      <c r="AG26" s="435"/>
      <c r="AH26" s="376">
        <v>5</v>
      </c>
      <c r="AI26" s="377"/>
      <c r="AJ26" s="377"/>
      <c r="AK26" s="377"/>
      <c r="AL26" s="378"/>
      <c r="AM26" s="376">
        <v>15030</v>
      </c>
      <c r="AN26" s="377"/>
      <c r="AO26" s="377"/>
      <c r="AP26" s="377"/>
      <c r="AQ26" s="377"/>
      <c r="AR26" s="378"/>
      <c r="AS26" s="376">
        <v>3006</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136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3160</v>
      </c>
      <c r="R27" s="377"/>
      <c r="S27" s="377"/>
      <c r="T27" s="377"/>
      <c r="U27" s="377"/>
      <c r="V27" s="378"/>
      <c r="W27" s="466"/>
      <c r="X27" s="403"/>
      <c r="Y27" s="404"/>
      <c r="Z27" s="379" t="s">
        <v>181</v>
      </c>
      <c r="AA27" s="380"/>
      <c r="AB27" s="380"/>
      <c r="AC27" s="380"/>
      <c r="AD27" s="380"/>
      <c r="AE27" s="380"/>
      <c r="AF27" s="380"/>
      <c r="AG27" s="381"/>
      <c r="AH27" s="376">
        <v>1</v>
      </c>
      <c r="AI27" s="377"/>
      <c r="AJ27" s="377"/>
      <c r="AK27" s="377"/>
      <c r="AL27" s="378"/>
      <c r="AM27" s="376" t="s">
        <v>182</v>
      </c>
      <c r="AN27" s="377"/>
      <c r="AO27" s="377"/>
      <c r="AP27" s="377"/>
      <c r="AQ27" s="377"/>
      <c r="AR27" s="378"/>
      <c r="AS27" s="376" t="s">
        <v>182</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t="s">
        <v>128</v>
      </c>
      <c r="BO27" s="458"/>
      <c r="BP27" s="458"/>
      <c r="BQ27" s="458"/>
      <c r="BR27" s="458"/>
      <c r="BS27" s="458"/>
      <c r="BT27" s="458"/>
      <c r="BU27" s="459"/>
      <c r="BV27" s="457" t="s">
        <v>136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184</v>
      </c>
      <c r="F28" s="380"/>
      <c r="G28" s="380"/>
      <c r="H28" s="380"/>
      <c r="I28" s="380"/>
      <c r="J28" s="380"/>
      <c r="K28" s="381"/>
      <c r="L28" s="376">
        <v>1</v>
      </c>
      <c r="M28" s="377"/>
      <c r="N28" s="377"/>
      <c r="O28" s="377"/>
      <c r="P28" s="378"/>
      <c r="Q28" s="376">
        <v>2690</v>
      </c>
      <c r="R28" s="377"/>
      <c r="S28" s="377"/>
      <c r="T28" s="377"/>
      <c r="U28" s="377"/>
      <c r="V28" s="378"/>
      <c r="W28" s="466"/>
      <c r="X28" s="403"/>
      <c r="Y28" s="404"/>
      <c r="Z28" s="379" t="s">
        <v>185</v>
      </c>
      <c r="AA28" s="380"/>
      <c r="AB28" s="380"/>
      <c r="AC28" s="380"/>
      <c r="AD28" s="380"/>
      <c r="AE28" s="380"/>
      <c r="AF28" s="380"/>
      <c r="AG28" s="381"/>
      <c r="AH28" s="376" t="s">
        <v>128</v>
      </c>
      <c r="AI28" s="377"/>
      <c r="AJ28" s="377"/>
      <c r="AK28" s="377"/>
      <c r="AL28" s="378"/>
      <c r="AM28" s="376" t="s">
        <v>136</v>
      </c>
      <c r="AN28" s="377"/>
      <c r="AO28" s="377"/>
      <c r="AP28" s="377"/>
      <c r="AQ28" s="377"/>
      <c r="AR28" s="378"/>
      <c r="AS28" s="376" t="s">
        <v>136</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1818400</v>
      </c>
      <c r="BO28" s="453"/>
      <c r="BP28" s="453"/>
      <c r="BQ28" s="453"/>
      <c r="BR28" s="453"/>
      <c r="BS28" s="453"/>
      <c r="BT28" s="453"/>
      <c r="BU28" s="454"/>
      <c r="BV28" s="452">
        <v>1616625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187</v>
      </c>
      <c r="F29" s="380"/>
      <c r="G29" s="380"/>
      <c r="H29" s="380"/>
      <c r="I29" s="380"/>
      <c r="J29" s="380"/>
      <c r="K29" s="381"/>
      <c r="L29" s="376">
        <v>10</v>
      </c>
      <c r="M29" s="377"/>
      <c r="N29" s="377"/>
      <c r="O29" s="377"/>
      <c r="P29" s="378"/>
      <c r="Q29" s="376">
        <v>2450</v>
      </c>
      <c r="R29" s="377"/>
      <c r="S29" s="377"/>
      <c r="T29" s="377"/>
      <c r="U29" s="377"/>
      <c r="V29" s="378"/>
      <c r="W29" s="467"/>
      <c r="X29" s="468"/>
      <c r="Y29" s="469"/>
      <c r="Z29" s="379" t="s">
        <v>188</v>
      </c>
      <c r="AA29" s="380"/>
      <c r="AB29" s="380"/>
      <c r="AC29" s="380"/>
      <c r="AD29" s="380"/>
      <c r="AE29" s="380"/>
      <c r="AF29" s="380"/>
      <c r="AG29" s="381"/>
      <c r="AH29" s="376">
        <v>140</v>
      </c>
      <c r="AI29" s="377"/>
      <c r="AJ29" s="377"/>
      <c r="AK29" s="377"/>
      <c r="AL29" s="378"/>
      <c r="AM29" s="376">
        <v>398978</v>
      </c>
      <c r="AN29" s="377"/>
      <c r="AO29" s="377"/>
      <c r="AP29" s="377"/>
      <c r="AQ29" s="377"/>
      <c r="AR29" s="378"/>
      <c r="AS29" s="376">
        <v>2850</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10539</v>
      </c>
      <c r="BO29" s="424"/>
      <c r="BP29" s="424"/>
      <c r="BQ29" s="424"/>
      <c r="BR29" s="424"/>
      <c r="BS29" s="424"/>
      <c r="BT29" s="424"/>
      <c r="BU29" s="425"/>
      <c r="BV29" s="423">
        <v>10525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93.6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810482</v>
      </c>
      <c r="BO30" s="458"/>
      <c r="BP30" s="458"/>
      <c r="BQ30" s="458"/>
      <c r="BR30" s="458"/>
      <c r="BS30" s="458"/>
      <c r="BT30" s="458"/>
      <c r="BU30" s="459"/>
      <c r="BV30" s="457">
        <v>744703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199</v>
      </c>
      <c r="X33" s="374"/>
      <c r="Y33" s="374"/>
      <c r="Z33" s="374"/>
      <c r="AA33" s="374"/>
      <c r="AB33" s="374"/>
      <c r="AC33" s="374"/>
      <c r="AD33" s="374"/>
      <c r="AE33" s="374"/>
      <c r="AF33" s="374"/>
      <c r="AG33" s="374"/>
      <c r="AH33" s="374"/>
      <c r="AI33" s="374"/>
      <c r="AJ33" s="374"/>
      <c r="AK33" s="374"/>
      <c r="AL33" s="203"/>
      <c r="AM33" s="375" t="s">
        <v>200</v>
      </c>
      <c r="AN33" s="375"/>
      <c r="AO33" s="374" t="s">
        <v>198</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197</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港湾整備事業特別会計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小豆地区広域行政事務組合（一般会計）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土庄町土地開発公社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7</v>
      </c>
      <c r="BF35" s="371"/>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小豆地区広域行政事務組合（介護サービス事業）</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（株）小豆島オリーブバス</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8</v>
      </c>
      <c r="BF36" s="371"/>
      <c r="BG36" s="372" t="str">
        <f>IF('各会計、関係団体の財政状況及び健全化判断比率'!B34="","",'各会計、関係団体の財政状況及び健全化判断比率'!B34)</f>
        <v>宅地造成事業特別会計</v>
      </c>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香川県市町総合事務組合（一般会計）</v>
      </c>
      <c r="BZ36" s="372"/>
      <c r="CA36" s="372"/>
      <c r="CB36" s="372"/>
      <c r="CC36" s="372"/>
      <c r="CD36" s="372"/>
      <c r="CE36" s="372"/>
      <c r="CF36" s="372"/>
      <c r="CG36" s="372"/>
      <c r="CH36" s="372"/>
      <c r="CI36" s="372"/>
      <c r="CJ36" s="372"/>
      <c r="CK36" s="372"/>
      <c r="CL36" s="372"/>
      <c r="CM36" s="372"/>
      <c r="CN36" s="178"/>
      <c r="CO36" s="371">
        <f t="shared" si="3"/>
        <v>20</v>
      </c>
      <c r="CP36" s="371"/>
      <c r="CQ36" s="372" t="str">
        <f>IF('各会計、関係団体の財政状況及び健全化判断比率'!BS9="","",'各会計、関係団体の財政状況及び健全化判断比率'!BS9)</f>
        <v>（一財）小豆島北部みらい</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福祉サービス事業特別会計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伝法川防災溜池事業組合（一般会計）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香川県後期高齢者医療広域連合（一般会計）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香川県後期高齢者医療広域連合（後期高齢者医療事業）</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小豆島中央病院企業団（病院事業）</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香川県広域水道企業団（水道事業）</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17</v>
      </c>
      <c r="BX42" s="371"/>
      <c r="BY42" s="372" t="str">
        <f>IF('各会計、関係団体の財政状況及び健全化判断比率'!B76="","",'各会計、関係団体の財政状況及び健全化判断比率'!B76)</f>
        <v>香川県広域水道企業団（工業用水道事業）</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603</v>
      </c>
    </row>
    <row r="54" spans="5:113" x14ac:dyDescent="0.15"/>
    <row r="55" spans="5:113" x14ac:dyDescent="0.15"/>
    <row r="56" spans="5:113" x14ac:dyDescent="0.15"/>
  </sheetData>
  <sheetProtection algorithmName="SHA-512" hashValue="wzf4KZm5bDocyBvSQTRC4Coey5e/kwSOBfA2CxRd34rXdWiVJZy9zpVff1M30XERwFt02YVb4ZfgW/ohwrTcJw==" saltValue="W8UgWsv3Kr0gbBV9hkQ+B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25" t="s">
        <v>214</v>
      </c>
      <c r="DI1" s="726"/>
      <c r="DJ1" s="726"/>
      <c r="DK1" s="726"/>
      <c r="DL1" s="726"/>
      <c r="DM1" s="726"/>
      <c r="DN1" s="727"/>
      <c r="DO1" s="212"/>
      <c r="DP1" s="725" t="s">
        <v>215</v>
      </c>
      <c r="DQ1" s="726"/>
      <c r="DR1" s="726"/>
      <c r="DS1" s="726"/>
      <c r="DT1" s="726"/>
      <c r="DU1" s="726"/>
      <c r="DV1" s="726"/>
      <c r="DW1" s="726"/>
      <c r="DX1" s="726"/>
      <c r="DY1" s="726"/>
      <c r="DZ1" s="726"/>
      <c r="EA1" s="726"/>
      <c r="EB1" s="726"/>
      <c r="EC1" s="72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6"/>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0" t="s">
        <v>219</v>
      </c>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2"/>
    </row>
    <row r="4" spans="2:143" ht="11.25" customHeight="1" x14ac:dyDescent="0.15">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674" t="s">
        <v>223</v>
      </c>
      <c r="AQ4" s="675"/>
      <c r="AR4" s="675"/>
      <c r="AS4" s="675"/>
      <c r="AT4" s="675"/>
      <c r="AU4" s="675"/>
      <c r="AV4" s="675"/>
      <c r="AW4" s="675"/>
      <c r="AX4" s="675"/>
      <c r="AY4" s="675"/>
      <c r="AZ4" s="675"/>
      <c r="BA4" s="675"/>
      <c r="BB4" s="675"/>
      <c r="BC4" s="675"/>
      <c r="BD4" s="675"/>
      <c r="BE4" s="675"/>
      <c r="BF4" s="676"/>
      <c r="BG4" s="674" t="s">
        <v>224</v>
      </c>
      <c r="BH4" s="675"/>
      <c r="BI4" s="675"/>
      <c r="BJ4" s="675"/>
      <c r="BK4" s="675"/>
      <c r="BL4" s="675"/>
      <c r="BM4" s="675"/>
      <c r="BN4" s="676"/>
      <c r="BO4" s="674" t="s">
        <v>221</v>
      </c>
      <c r="BP4" s="675"/>
      <c r="BQ4" s="675"/>
      <c r="BR4" s="676"/>
      <c r="BS4" s="674" t="s">
        <v>225</v>
      </c>
      <c r="BT4" s="675"/>
      <c r="BU4" s="675"/>
      <c r="BV4" s="675"/>
      <c r="BW4" s="675"/>
      <c r="BX4" s="675"/>
      <c r="BY4" s="675"/>
      <c r="BZ4" s="675"/>
      <c r="CA4" s="675"/>
      <c r="CB4" s="676"/>
      <c r="CD4" s="710" t="s">
        <v>226</v>
      </c>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2"/>
    </row>
    <row r="5" spans="2:143" s="361" customFormat="1" ht="11.25" customHeight="1" x14ac:dyDescent="0.15">
      <c r="B5" s="681" t="s">
        <v>227</v>
      </c>
      <c r="C5" s="682"/>
      <c r="D5" s="682"/>
      <c r="E5" s="682"/>
      <c r="F5" s="682"/>
      <c r="G5" s="682"/>
      <c r="H5" s="682"/>
      <c r="I5" s="682"/>
      <c r="J5" s="682"/>
      <c r="K5" s="682"/>
      <c r="L5" s="682"/>
      <c r="M5" s="682"/>
      <c r="N5" s="682"/>
      <c r="O5" s="682"/>
      <c r="P5" s="682"/>
      <c r="Q5" s="683"/>
      <c r="R5" s="668">
        <v>1440267</v>
      </c>
      <c r="S5" s="669"/>
      <c r="T5" s="669"/>
      <c r="U5" s="669"/>
      <c r="V5" s="669"/>
      <c r="W5" s="669"/>
      <c r="X5" s="669"/>
      <c r="Y5" s="707"/>
      <c r="Z5" s="708">
        <v>12.7</v>
      </c>
      <c r="AA5" s="685"/>
      <c r="AB5" s="685"/>
      <c r="AC5" s="709"/>
      <c r="AD5" s="706">
        <v>1440267</v>
      </c>
      <c r="AE5" s="669"/>
      <c r="AF5" s="669"/>
      <c r="AG5" s="669"/>
      <c r="AH5" s="669"/>
      <c r="AI5" s="669"/>
      <c r="AJ5" s="669"/>
      <c r="AK5" s="707"/>
      <c r="AL5" s="708">
        <v>27.3</v>
      </c>
      <c r="AM5" s="685"/>
      <c r="AN5" s="685"/>
      <c r="AO5" s="686"/>
      <c r="AP5" s="681" t="s">
        <v>228</v>
      </c>
      <c r="AQ5" s="682"/>
      <c r="AR5" s="682"/>
      <c r="AS5" s="682"/>
      <c r="AT5" s="682"/>
      <c r="AU5" s="682"/>
      <c r="AV5" s="682"/>
      <c r="AW5" s="682"/>
      <c r="AX5" s="682"/>
      <c r="AY5" s="682"/>
      <c r="AZ5" s="682"/>
      <c r="BA5" s="682"/>
      <c r="BB5" s="682"/>
      <c r="BC5" s="682"/>
      <c r="BD5" s="682"/>
      <c r="BE5" s="682"/>
      <c r="BF5" s="683"/>
      <c r="BG5" s="668">
        <v>1429601</v>
      </c>
      <c r="BH5" s="669"/>
      <c r="BI5" s="669"/>
      <c r="BJ5" s="669"/>
      <c r="BK5" s="669"/>
      <c r="BL5" s="669"/>
      <c r="BM5" s="669"/>
      <c r="BN5" s="707"/>
      <c r="BO5" s="708">
        <v>99.3</v>
      </c>
      <c r="BP5" s="685"/>
      <c r="BQ5" s="685"/>
      <c r="BR5" s="709"/>
      <c r="BS5" s="706" t="s">
        <v>128</v>
      </c>
      <c r="BT5" s="669"/>
      <c r="BU5" s="669"/>
      <c r="BV5" s="669"/>
      <c r="BW5" s="669"/>
      <c r="BX5" s="669"/>
      <c r="BY5" s="669"/>
      <c r="BZ5" s="669"/>
      <c r="CA5" s="669"/>
      <c r="CB5" s="670"/>
      <c r="CD5" s="710" t="s">
        <v>223</v>
      </c>
      <c r="CE5" s="711"/>
      <c r="CF5" s="711"/>
      <c r="CG5" s="711"/>
      <c r="CH5" s="711"/>
      <c r="CI5" s="711"/>
      <c r="CJ5" s="711"/>
      <c r="CK5" s="711"/>
      <c r="CL5" s="711"/>
      <c r="CM5" s="711"/>
      <c r="CN5" s="711"/>
      <c r="CO5" s="711"/>
      <c r="CP5" s="711"/>
      <c r="CQ5" s="712"/>
      <c r="CR5" s="710" t="s">
        <v>229</v>
      </c>
      <c r="CS5" s="711"/>
      <c r="CT5" s="711"/>
      <c r="CU5" s="711"/>
      <c r="CV5" s="711"/>
      <c r="CW5" s="711"/>
      <c r="CX5" s="711"/>
      <c r="CY5" s="712"/>
      <c r="CZ5" s="710" t="s">
        <v>221</v>
      </c>
      <c r="DA5" s="711"/>
      <c r="DB5" s="711"/>
      <c r="DC5" s="712"/>
      <c r="DD5" s="710" t="s">
        <v>230</v>
      </c>
      <c r="DE5" s="711"/>
      <c r="DF5" s="711"/>
      <c r="DG5" s="711"/>
      <c r="DH5" s="711"/>
      <c r="DI5" s="711"/>
      <c r="DJ5" s="711"/>
      <c r="DK5" s="711"/>
      <c r="DL5" s="711"/>
      <c r="DM5" s="711"/>
      <c r="DN5" s="711"/>
      <c r="DO5" s="711"/>
      <c r="DP5" s="712"/>
      <c r="DQ5" s="710" t="s">
        <v>231</v>
      </c>
      <c r="DR5" s="711"/>
      <c r="DS5" s="711"/>
      <c r="DT5" s="711"/>
      <c r="DU5" s="711"/>
      <c r="DV5" s="711"/>
      <c r="DW5" s="711"/>
      <c r="DX5" s="711"/>
      <c r="DY5" s="711"/>
      <c r="DZ5" s="711"/>
      <c r="EA5" s="711"/>
      <c r="EB5" s="711"/>
      <c r="EC5" s="712"/>
    </row>
    <row r="6" spans="2:143" ht="11.25" customHeight="1" x14ac:dyDescent="0.15">
      <c r="B6" s="626" t="s">
        <v>232</v>
      </c>
      <c r="C6" s="627"/>
      <c r="D6" s="627"/>
      <c r="E6" s="627"/>
      <c r="F6" s="627"/>
      <c r="G6" s="627"/>
      <c r="H6" s="627"/>
      <c r="I6" s="627"/>
      <c r="J6" s="627"/>
      <c r="K6" s="627"/>
      <c r="L6" s="627"/>
      <c r="M6" s="627"/>
      <c r="N6" s="627"/>
      <c r="O6" s="627"/>
      <c r="P6" s="627"/>
      <c r="Q6" s="628"/>
      <c r="R6" s="629">
        <v>60583</v>
      </c>
      <c r="S6" s="630"/>
      <c r="T6" s="630"/>
      <c r="U6" s="630"/>
      <c r="V6" s="630"/>
      <c r="W6" s="630"/>
      <c r="X6" s="630"/>
      <c r="Y6" s="631"/>
      <c r="Z6" s="632">
        <v>0.5</v>
      </c>
      <c r="AA6" s="633"/>
      <c r="AB6" s="633"/>
      <c r="AC6" s="634"/>
      <c r="AD6" s="635">
        <v>60583</v>
      </c>
      <c r="AE6" s="630"/>
      <c r="AF6" s="630"/>
      <c r="AG6" s="630"/>
      <c r="AH6" s="630"/>
      <c r="AI6" s="630"/>
      <c r="AJ6" s="630"/>
      <c r="AK6" s="631"/>
      <c r="AL6" s="632">
        <v>1.1000000000000001</v>
      </c>
      <c r="AM6" s="633"/>
      <c r="AN6" s="633"/>
      <c r="AO6" s="647"/>
      <c r="AP6" s="626" t="s">
        <v>233</v>
      </c>
      <c r="AQ6" s="627"/>
      <c r="AR6" s="627"/>
      <c r="AS6" s="627"/>
      <c r="AT6" s="627"/>
      <c r="AU6" s="627"/>
      <c r="AV6" s="627"/>
      <c r="AW6" s="627"/>
      <c r="AX6" s="627"/>
      <c r="AY6" s="627"/>
      <c r="AZ6" s="627"/>
      <c r="BA6" s="627"/>
      <c r="BB6" s="627"/>
      <c r="BC6" s="627"/>
      <c r="BD6" s="627"/>
      <c r="BE6" s="627"/>
      <c r="BF6" s="628"/>
      <c r="BG6" s="629">
        <v>1429601</v>
      </c>
      <c r="BH6" s="630"/>
      <c r="BI6" s="630"/>
      <c r="BJ6" s="630"/>
      <c r="BK6" s="630"/>
      <c r="BL6" s="630"/>
      <c r="BM6" s="630"/>
      <c r="BN6" s="631"/>
      <c r="BO6" s="632">
        <v>99.3</v>
      </c>
      <c r="BP6" s="633"/>
      <c r="BQ6" s="633"/>
      <c r="BR6" s="634"/>
      <c r="BS6" s="635" t="s">
        <v>128</v>
      </c>
      <c r="BT6" s="630"/>
      <c r="BU6" s="630"/>
      <c r="BV6" s="630"/>
      <c r="BW6" s="630"/>
      <c r="BX6" s="630"/>
      <c r="BY6" s="630"/>
      <c r="BZ6" s="630"/>
      <c r="CA6" s="630"/>
      <c r="CB6" s="654"/>
      <c r="CD6" s="671" t="s">
        <v>234</v>
      </c>
      <c r="CE6" s="672"/>
      <c r="CF6" s="672"/>
      <c r="CG6" s="672"/>
      <c r="CH6" s="672"/>
      <c r="CI6" s="672"/>
      <c r="CJ6" s="672"/>
      <c r="CK6" s="672"/>
      <c r="CL6" s="672"/>
      <c r="CM6" s="672"/>
      <c r="CN6" s="672"/>
      <c r="CO6" s="672"/>
      <c r="CP6" s="672"/>
      <c r="CQ6" s="673"/>
      <c r="CR6" s="668">
        <v>78708</v>
      </c>
      <c r="CS6" s="669"/>
      <c r="CT6" s="669"/>
      <c r="CU6" s="669"/>
      <c r="CV6" s="669"/>
      <c r="CW6" s="669"/>
      <c r="CX6" s="669"/>
      <c r="CY6" s="707"/>
      <c r="CZ6" s="708">
        <v>0.8</v>
      </c>
      <c r="DA6" s="685"/>
      <c r="DB6" s="685"/>
      <c r="DC6" s="709"/>
      <c r="DD6" s="706" t="s">
        <v>128</v>
      </c>
      <c r="DE6" s="669"/>
      <c r="DF6" s="669"/>
      <c r="DG6" s="669"/>
      <c r="DH6" s="669"/>
      <c r="DI6" s="669"/>
      <c r="DJ6" s="669"/>
      <c r="DK6" s="669"/>
      <c r="DL6" s="669"/>
      <c r="DM6" s="669"/>
      <c r="DN6" s="669"/>
      <c r="DO6" s="669"/>
      <c r="DP6" s="707"/>
      <c r="DQ6" s="706">
        <v>78708</v>
      </c>
      <c r="DR6" s="669"/>
      <c r="DS6" s="669"/>
      <c r="DT6" s="669"/>
      <c r="DU6" s="669"/>
      <c r="DV6" s="669"/>
      <c r="DW6" s="669"/>
      <c r="DX6" s="669"/>
      <c r="DY6" s="669"/>
      <c r="DZ6" s="669"/>
      <c r="EA6" s="669"/>
      <c r="EB6" s="669"/>
      <c r="EC6" s="670"/>
    </row>
    <row r="7" spans="2:143" ht="11.25" customHeight="1" x14ac:dyDescent="0.15">
      <c r="B7" s="626" t="s">
        <v>235</v>
      </c>
      <c r="C7" s="627"/>
      <c r="D7" s="627"/>
      <c r="E7" s="627"/>
      <c r="F7" s="627"/>
      <c r="G7" s="627"/>
      <c r="H7" s="627"/>
      <c r="I7" s="627"/>
      <c r="J7" s="627"/>
      <c r="K7" s="627"/>
      <c r="L7" s="627"/>
      <c r="M7" s="627"/>
      <c r="N7" s="627"/>
      <c r="O7" s="627"/>
      <c r="P7" s="627"/>
      <c r="Q7" s="628"/>
      <c r="R7" s="629">
        <v>1847</v>
      </c>
      <c r="S7" s="630"/>
      <c r="T7" s="630"/>
      <c r="U7" s="630"/>
      <c r="V7" s="630"/>
      <c r="W7" s="630"/>
      <c r="X7" s="630"/>
      <c r="Y7" s="631"/>
      <c r="Z7" s="632">
        <v>0</v>
      </c>
      <c r="AA7" s="633"/>
      <c r="AB7" s="633"/>
      <c r="AC7" s="634"/>
      <c r="AD7" s="635">
        <v>1847</v>
      </c>
      <c r="AE7" s="630"/>
      <c r="AF7" s="630"/>
      <c r="AG7" s="630"/>
      <c r="AH7" s="630"/>
      <c r="AI7" s="630"/>
      <c r="AJ7" s="630"/>
      <c r="AK7" s="631"/>
      <c r="AL7" s="632">
        <v>0</v>
      </c>
      <c r="AM7" s="633"/>
      <c r="AN7" s="633"/>
      <c r="AO7" s="647"/>
      <c r="AP7" s="626" t="s">
        <v>236</v>
      </c>
      <c r="AQ7" s="627"/>
      <c r="AR7" s="627"/>
      <c r="AS7" s="627"/>
      <c r="AT7" s="627"/>
      <c r="AU7" s="627"/>
      <c r="AV7" s="627"/>
      <c r="AW7" s="627"/>
      <c r="AX7" s="627"/>
      <c r="AY7" s="627"/>
      <c r="AZ7" s="627"/>
      <c r="BA7" s="627"/>
      <c r="BB7" s="627"/>
      <c r="BC7" s="627"/>
      <c r="BD7" s="627"/>
      <c r="BE7" s="627"/>
      <c r="BF7" s="628"/>
      <c r="BG7" s="629">
        <v>618998</v>
      </c>
      <c r="BH7" s="630"/>
      <c r="BI7" s="630"/>
      <c r="BJ7" s="630"/>
      <c r="BK7" s="630"/>
      <c r="BL7" s="630"/>
      <c r="BM7" s="630"/>
      <c r="BN7" s="631"/>
      <c r="BO7" s="632">
        <v>43</v>
      </c>
      <c r="BP7" s="633"/>
      <c r="BQ7" s="633"/>
      <c r="BR7" s="634"/>
      <c r="BS7" s="635" t="s">
        <v>128</v>
      </c>
      <c r="BT7" s="630"/>
      <c r="BU7" s="630"/>
      <c r="BV7" s="630"/>
      <c r="BW7" s="630"/>
      <c r="BX7" s="630"/>
      <c r="BY7" s="630"/>
      <c r="BZ7" s="630"/>
      <c r="CA7" s="630"/>
      <c r="CB7" s="654"/>
      <c r="CD7" s="657" t="s">
        <v>237</v>
      </c>
      <c r="CE7" s="655"/>
      <c r="CF7" s="655"/>
      <c r="CG7" s="655"/>
      <c r="CH7" s="655"/>
      <c r="CI7" s="655"/>
      <c r="CJ7" s="655"/>
      <c r="CK7" s="655"/>
      <c r="CL7" s="655"/>
      <c r="CM7" s="655"/>
      <c r="CN7" s="655"/>
      <c r="CO7" s="655"/>
      <c r="CP7" s="655"/>
      <c r="CQ7" s="656"/>
      <c r="CR7" s="629">
        <v>2362525</v>
      </c>
      <c r="CS7" s="630"/>
      <c r="CT7" s="630"/>
      <c r="CU7" s="630"/>
      <c r="CV7" s="630"/>
      <c r="CW7" s="630"/>
      <c r="CX7" s="630"/>
      <c r="CY7" s="631"/>
      <c r="CZ7" s="632">
        <v>23.6</v>
      </c>
      <c r="DA7" s="633"/>
      <c r="DB7" s="633"/>
      <c r="DC7" s="634"/>
      <c r="DD7" s="635">
        <v>1004262</v>
      </c>
      <c r="DE7" s="630"/>
      <c r="DF7" s="630"/>
      <c r="DG7" s="630"/>
      <c r="DH7" s="630"/>
      <c r="DI7" s="630"/>
      <c r="DJ7" s="630"/>
      <c r="DK7" s="630"/>
      <c r="DL7" s="630"/>
      <c r="DM7" s="630"/>
      <c r="DN7" s="630"/>
      <c r="DO7" s="630"/>
      <c r="DP7" s="631"/>
      <c r="DQ7" s="635">
        <v>1182830</v>
      </c>
      <c r="DR7" s="630"/>
      <c r="DS7" s="630"/>
      <c r="DT7" s="630"/>
      <c r="DU7" s="630"/>
      <c r="DV7" s="630"/>
      <c r="DW7" s="630"/>
      <c r="DX7" s="630"/>
      <c r="DY7" s="630"/>
      <c r="DZ7" s="630"/>
      <c r="EA7" s="630"/>
      <c r="EB7" s="630"/>
      <c r="EC7" s="654"/>
    </row>
    <row r="8" spans="2:143" ht="11.25" customHeight="1" x14ac:dyDescent="0.15">
      <c r="B8" s="626" t="s">
        <v>238</v>
      </c>
      <c r="C8" s="627"/>
      <c r="D8" s="627"/>
      <c r="E8" s="627"/>
      <c r="F8" s="627"/>
      <c r="G8" s="627"/>
      <c r="H8" s="627"/>
      <c r="I8" s="627"/>
      <c r="J8" s="627"/>
      <c r="K8" s="627"/>
      <c r="L8" s="627"/>
      <c r="M8" s="627"/>
      <c r="N8" s="627"/>
      <c r="O8" s="627"/>
      <c r="P8" s="627"/>
      <c r="Q8" s="628"/>
      <c r="R8" s="629">
        <v>11461</v>
      </c>
      <c r="S8" s="630"/>
      <c r="T8" s="630"/>
      <c r="U8" s="630"/>
      <c r="V8" s="630"/>
      <c r="W8" s="630"/>
      <c r="X8" s="630"/>
      <c r="Y8" s="631"/>
      <c r="Z8" s="632">
        <v>0.1</v>
      </c>
      <c r="AA8" s="633"/>
      <c r="AB8" s="633"/>
      <c r="AC8" s="634"/>
      <c r="AD8" s="635">
        <v>11461</v>
      </c>
      <c r="AE8" s="630"/>
      <c r="AF8" s="630"/>
      <c r="AG8" s="630"/>
      <c r="AH8" s="630"/>
      <c r="AI8" s="630"/>
      <c r="AJ8" s="630"/>
      <c r="AK8" s="631"/>
      <c r="AL8" s="632">
        <v>0.2</v>
      </c>
      <c r="AM8" s="633"/>
      <c r="AN8" s="633"/>
      <c r="AO8" s="647"/>
      <c r="AP8" s="626" t="s">
        <v>239</v>
      </c>
      <c r="AQ8" s="627"/>
      <c r="AR8" s="627"/>
      <c r="AS8" s="627"/>
      <c r="AT8" s="627"/>
      <c r="AU8" s="627"/>
      <c r="AV8" s="627"/>
      <c r="AW8" s="627"/>
      <c r="AX8" s="627"/>
      <c r="AY8" s="627"/>
      <c r="AZ8" s="627"/>
      <c r="BA8" s="627"/>
      <c r="BB8" s="627"/>
      <c r="BC8" s="627"/>
      <c r="BD8" s="627"/>
      <c r="BE8" s="627"/>
      <c r="BF8" s="628"/>
      <c r="BG8" s="629">
        <v>24466</v>
      </c>
      <c r="BH8" s="630"/>
      <c r="BI8" s="630"/>
      <c r="BJ8" s="630"/>
      <c r="BK8" s="630"/>
      <c r="BL8" s="630"/>
      <c r="BM8" s="630"/>
      <c r="BN8" s="631"/>
      <c r="BO8" s="632">
        <v>1.7</v>
      </c>
      <c r="BP8" s="633"/>
      <c r="BQ8" s="633"/>
      <c r="BR8" s="634"/>
      <c r="BS8" s="635" t="s">
        <v>128</v>
      </c>
      <c r="BT8" s="630"/>
      <c r="BU8" s="630"/>
      <c r="BV8" s="630"/>
      <c r="BW8" s="630"/>
      <c r="BX8" s="630"/>
      <c r="BY8" s="630"/>
      <c r="BZ8" s="630"/>
      <c r="CA8" s="630"/>
      <c r="CB8" s="654"/>
      <c r="CD8" s="657" t="s">
        <v>240</v>
      </c>
      <c r="CE8" s="655"/>
      <c r="CF8" s="655"/>
      <c r="CG8" s="655"/>
      <c r="CH8" s="655"/>
      <c r="CI8" s="655"/>
      <c r="CJ8" s="655"/>
      <c r="CK8" s="655"/>
      <c r="CL8" s="655"/>
      <c r="CM8" s="655"/>
      <c r="CN8" s="655"/>
      <c r="CO8" s="655"/>
      <c r="CP8" s="655"/>
      <c r="CQ8" s="656"/>
      <c r="CR8" s="629">
        <v>2468685</v>
      </c>
      <c r="CS8" s="630"/>
      <c r="CT8" s="630"/>
      <c r="CU8" s="630"/>
      <c r="CV8" s="630"/>
      <c r="CW8" s="630"/>
      <c r="CX8" s="630"/>
      <c r="CY8" s="631"/>
      <c r="CZ8" s="632">
        <v>24.7</v>
      </c>
      <c r="DA8" s="633"/>
      <c r="DB8" s="633"/>
      <c r="DC8" s="634"/>
      <c r="DD8" s="635">
        <v>123225</v>
      </c>
      <c r="DE8" s="630"/>
      <c r="DF8" s="630"/>
      <c r="DG8" s="630"/>
      <c r="DH8" s="630"/>
      <c r="DI8" s="630"/>
      <c r="DJ8" s="630"/>
      <c r="DK8" s="630"/>
      <c r="DL8" s="630"/>
      <c r="DM8" s="630"/>
      <c r="DN8" s="630"/>
      <c r="DO8" s="630"/>
      <c r="DP8" s="631"/>
      <c r="DQ8" s="635">
        <v>1261652</v>
      </c>
      <c r="DR8" s="630"/>
      <c r="DS8" s="630"/>
      <c r="DT8" s="630"/>
      <c r="DU8" s="630"/>
      <c r="DV8" s="630"/>
      <c r="DW8" s="630"/>
      <c r="DX8" s="630"/>
      <c r="DY8" s="630"/>
      <c r="DZ8" s="630"/>
      <c r="EA8" s="630"/>
      <c r="EB8" s="630"/>
      <c r="EC8" s="654"/>
    </row>
    <row r="9" spans="2:143" ht="11.25" customHeight="1" x14ac:dyDescent="0.15">
      <c r="B9" s="626" t="s">
        <v>241</v>
      </c>
      <c r="C9" s="627"/>
      <c r="D9" s="627"/>
      <c r="E9" s="627"/>
      <c r="F9" s="627"/>
      <c r="G9" s="627"/>
      <c r="H9" s="627"/>
      <c r="I9" s="627"/>
      <c r="J9" s="627"/>
      <c r="K9" s="627"/>
      <c r="L9" s="627"/>
      <c r="M9" s="627"/>
      <c r="N9" s="627"/>
      <c r="O9" s="627"/>
      <c r="P9" s="627"/>
      <c r="Q9" s="628"/>
      <c r="R9" s="629">
        <v>12354</v>
      </c>
      <c r="S9" s="630"/>
      <c r="T9" s="630"/>
      <c r="U9" s="630"/>
      <c r="V9" s="630"/>
      <c r="W9" s="630"/>
      <c r="X9" s="630"/>
      <c r="Y9" s="631"/>
      <c r="Z9" s="632">
        <v>0.1</v>
      </c>
      <c r="AA9" s="633"/>
      <c r="AB9" s="633"/>
      <c r="AC9" s="634"/>
      <c r="AD9" s="635">
        <v>12354</v>
      </c>
      <c r="AE9" s="630"/>
      <c r="AF9" s="630"/>
      <c r="AG9" s="630"/>
      <c r="AH9" s="630"/>
      <c r="AI9" s="630"/>
      <c r="AJ9" s="630"/>
      <c r="AK9" s="631"/>
      <c r="AL9" s="632">
        <v>0.2</v>
      </c>
      <c r="AM9" s="633"/>
      <c r="AN9" s="633"/>
      <c r="AO9" s="647"/>
      <c r="AP9" s="626" t="s">
        <v>242</v>
      </c>
      <c r="AQ9" s="627"/>
      <c r="AR9" s="627"/>
      <c r="AS9" s="627"/>
      <c r="AT9" s="627"/>
      <c r="AU9" s="627"/>
      <c r="AV9" s="627"/>
      <c r="AW9" s="627"/>
      <c r="AX9" s="627"/>
      <c r="AY9" s="627"/>
      <c r="AZ9" s="627"/>
      <c r="BA9" s="627"/>
      <c r="BB9" s="627"/>
      <c r="BC9" s="627"/>
      <c r="BD9" s="627"/>
      <c r="BE9" s="627"/>
      <c r="BF9" s="628"/>
      <c r="BG9" s="629">
        <v>501298</v>
      </c>
      <c r="BH9" s="630"/>
      <c r="BI9" s="630"/>
      <c r="BJ9" s="630"/>
      <c r="BK9" s="630"/>
      <c r="BL9" s="630"/>
      <c r="BM9" s="630"/>
      <c r="BN9" s="631"/>
      <c r="BO9" s="632">
        <v>34.799999999999997</v>
      </c>
      <c r="BP9" s="633"/>
      <c r="BQ9" s="633"/>
      <c r="BR9" s="634"/>
      <c r="BS9" s="635" t="s">
        <v>128</v>
      </c>
      <c r="BT9" s="630"/>
      <c r="BU9" s="630"/>
      <c r="BV9" s="630"/>
      <c r="BW9" s="630"/>
      <c r="BX9" s="630"/>
      <c r="BY9" s="630"/>
      <c r="BZ9" s="630"/>
      <c r="CA9" s="630"/>
      <c r="CB9" s="654"/>
      <c r="CD9" s="657" t="s">
        <v>243</v>
      </c>
      <c r="CE9" s="655"/>
      <c r="CF9" s="655"/>
      <c r="CG9" s="655"/>
      <c r="CH9" s="655"/>
      <c r="CI9" s="655"/>
      <c r="CJ9" s="655"/>
      <c r="CK9" s="655"/>
      <c r="CL9" s="655"/>
      <c r="CM9" s="655"/>
      <c r="CN9" s="655"/>
      <c r="CO9" s="655"/>
      <c r="CP9" s="655"/>
      <c r="CQ9" s="656"/>
      <c r="CR9" s="629">
        <v>1208003</v>
      </c>
      <c r="CS9" s="630"/>
      <c r="CT9" s="630"/>
      <c r="CU9" s="630"/>
      <c r="CV9" s="630"/>
      <c r="CW9" s="630"/>
      <c r="CX9" s="630"/>
      <c r="CY9" s="631"/>
      <c r="CZ9" s="632">
        <v>12.1</v>
      </c>
      <c r="DA9" s="633"/>
      <c r="DB9" s="633"/>
      <c r="DC9" s="634"/>
      <c r="DD9" s="635">
        <v>36051</v>
      </c>
      <c r="DE9" s="630"/>
      <c r="DF9" s="630"/>
      <c r="DG9" s="630"/>
      <c r="DH9" s="630"/>
      <c r="DI9" s="630"/>
      <c r="DJ9" s="630"/>
      <c r="DK9" s="630"/>
      <c r="DL9" s="630"/>
      <c r="DM9" s="630"/>
      <c r="DN9" s="630"/>
      <c r="DO9" s="630"/>
      <c r="DP9" s="631"/>
      <c r="DQ9" s="635">
        <v>717350</v>
      </c>
      <c r="DR9" s="630"/>
      <c r="DS9" s="630"/>
      <c r="DT9" s="630"/>
      <c r="DU9" s="630"/>
      <c r="DV9" s="630"/>
      <c r="DW9" s="630"/>
      <c r="DX9" s="630"/>
      <c r="DY9" s="630"/>
      <c r="DZ9" s="630"/>
      <c r="EA9" s="630"/>
      <c r="EB9" s="630"/>
      <c r="EC9" s="654"/>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3"/>
      <c r="AB10" s="633"/>
      <c r="AC10" s="634"/>
      <c r="AD10" s="635" t="s">
        <v>128</v>
      </c>
      <c r="AE10" s="630"/>
      <c r="AF10" s="630"/>
      <c r="AG10" s="630"/>
      <c r="AH10" s="630"/>
      <c r="AI10" s="630"/>
      <c r="AJ10" s="630"/>
      <c r="AK10" s="631"/>
      <c r="AL10" s="632" t="s">
        <v>128</v>
      </c>
      <c r="AM10" s="633"/>
      <c r="AN10" s="633"/>
      <c r="AO10" s="647"/>
      <c r="AP10" s="626" t="s">
        <v>245</v>
      </c>
      <c r="AQ10" s="627"/>
      <c r="AR10" s="627"/>
      <c r="AS10" s="627"/>
      <c r="AT10" s="627"/>
      <c r="AU10" s="627"/>
      <c r="AV10" s="627"/>
      <c r="AW10" s="627"/>
      <c r="AX10" s="627"/>
      <c r="AY10" s="627"/>
      <c r="AZ10" s="627"/>
      <c r="BA10" s="627"/>
      <c r="BB10" s="627"/>
      <c r="BC10" s="627"/>
      <c r="BD10" s="627"/>
      <c r="BE10" s="627"/>
      <c r="BF10" s="628"/>
      <c r="BG10" s="629">
        <v>49416</v>
      </c>
      <c r="BH10" s="630"/>
      <c r="BI10" s="630"/>
      <c r="BJ10" s="630"/>
      <c r="BK10" s="630"/>
      <c r="BL10" s="630"/>
      <c r="BM10" s="630"/>
      <c r="BN10" s="631"/>
      <c r="BO10" s="632">
        <v>3.4</v>
      </c>
      <c r="BP10" s="633"/>
      <c r="BQ10" s="633"/>
      <c r="BR10" s="634"/>
      <c r="BS10" s="635" t="s">
        <v>128</v>
      </c>
      <c r="BT10" s="630"/>
      <c r="BU10" s="630"/>
      <c r="BV10" s="630"/>
      <c r="BW10" s="630"/>
      <c r="BX10" s="630"/>
      <c r="BY10" s="630"/>
      <c r="BZ10" s="630"/>
      <c r="CA10" s="630"/>
      <c r="CB10" s="654"/>
      <c r="CD10" s="657" t="s">
        <v>246</v>
      </c>
      <c r="CE10" s="655"/>
      <c r="CF10" s="655"/>
      <c r="CG10" s="655"/>
      <c r="CH10" s="655"/>
      <c r="CI10" s="655"/>
      <c r="CJ10" s="655"/>
      <c r="CK10" s="655"/>
      <c r="CL10" s="655"/>
      <c r="CM10" s="655"/>
      <c r="CN10" s="655"/>
      <c r="CO10" s="655"/>
      <c r="CP10" s="655"/>
      <c r="CQ10" s="656"/>
      <c r="CR10" s="629">
        <v>31477</v>
      </c>
      <c r="CS10" s="630"/>
      <c r="CT10" s="630"/>
      <c r="CU10" s="630"/>
      <c r="CV10" s="630"/>
      <c r="CW10" s="630"/>
      <c r="CX10" s="630"/>
      <c r="CY10" s="631"/>
      <c r="CZ10" s="632">
        <v>0.3</v>
      </c>
      <c r="DA10" s="633"/>
      <c r="DB10" s="633"/>
      <c r="DC10" s="634"/>
      <c r="DD10" s="635" t="s">
        <v>128</v>
      </c>
      <c r="DE10" s="630"/>
      <c r="DF10" s="630"/>
      <c r="DG10" s="630"/>
      <c r="DH10" s="630"/>
      <c r="DI10" s="630"/>
      <c r="DJ10" s="630"/>
      <c r="DK10" s="630"/>
      <c r="DL10" s="630"/>
      <c r="DM10" s="630"/>
      <c r="DN10" s="630"/>
      <c r="DO10" s="630"/>
      <c r="DP10" s="631"/>
      <c r="DQ10" s="635">
        <v>1422</v>
      </c>
      <c r="DR10" s="630"/>
      <c r="DS10" s="630"/>
      <c r="DT10" s="630"/>
      <c r="DU10" s="630"/>
      <c r="DV10" s="630"/>
      <c r="DW10" s="630"/>
      <c r="DX10" s="630"/>
      <c r="DY10" s="630"/>
      <c r="DZ10" s="630"/>
      <c r="EA10" s="630"/>
      <c r="EB10" s="630"/>
      <c r="EC10" s="654"/>
    </row>
    <row r="11" spans="2:143" ht="11.25" customHeight="1" x14ac:dyDescent="0.15">
      <c r="B11" s="626" t="s">
        <v>247</v>
      </c>
      <c r="C11" s="627"/>
      <c r="D11" s="627"/>
      <c r="E11" s="627"/>
      <c r="F11" s="627"/>
      <c r="G11" s="627"/>
      <c r="H11" s="627"/>
      <c r="I11" s="627"/>
      <c r="J11" s="627"/>
      <c r="K11" s="627"/>
      <c r="L11" s="627"/>
      <c r="M11" s="627"/>
      <c r="N11" s="627"/>
      <c r="O11" s="627"/>
      <c r="P11" s="627"/>
      <c r="Q11" s="628"/>
      <c r="R11" s="629">
        <v>333290</v>
      </c>
      <c r="S11" s="630"/>
      <c r="T11" s="630"/>
      <c r="U11" s="630"/>
      <c r="V11" s="630"/>
      <c r="W11" s="630"/>
      <c r="X11" s="630"/>
      <c r="Y11" s="631"/>
      <c r="Z11" s="632">
        <v>2.9</v>
      </c>
      <c r="AA11" s="633"/>
      <c r="AB11" s="633"/>
      <c r="AC11" s="634"/>
      <c r="AD11" s="635">
        <v>333290</v>
      </c>
      <c r="AE11" s="630"/>
      <c r="AF11" s="630"/>
      <c r="AG11" s="630"/>
      <c r="AH11" s="630"/>
      <c r="AI11" s="630"/>
      <c r="AJ11" s="630"/>
      <c r="AK11" s="631"/>
      <c r="AL11" s="632">
        <v>6.3</v>
      </c>
      <c r="AM11" s="633"/>
      <c r="AN11" s="633"/>
      <c r="AO11" s="647"/>
      <c r="AP11" s="626" t="s">
        <v>248</v>
      </c>
      <c r="AQ11" s="627"/>
      <c r="AR11" s="627"/>
      <c r="AS11" s="627"/>
      <c r="AT11" s="627"/>
      <c r="AU11" s="627"/>
      <c r="AV11" s="627"/>
      <c r="AW11" s="627"/>
      <c r="AX11" s="627"/>
      <c r="AY11" s="627"/>
      <c r="AZ11" s="627"/>
      <c r="BA11" s="627"/>
      <c r="BB11" s="627"/>
      <c r="BC11" s="627"/>
      <c r="BD11" s="627"/>
      <c r="BE11" s="627"/>
      <c r="BF11" s="628"/>
      <c r="BG11" s="629">
        <v>43818</v>
      </c>
      <c r="BH11" s="630"/>
      <c r="BI11" s="630"/>
      <c r="BJ11" s="630"/>
      <c r="BK11" s="630"/>
      <c r="BL11" s="630"/>
      <c r="BM11" s="630"/>
      <c r="BN11" s="631"/>
      <c r="BO11" s="632">
        <v>3</v>
      </c>
      <c r="BP11" s="633"/>
      <c r="BQ11" s="633"/>
      <c r="BR11" s="634"/>
      <c r="BS11" s="635" t="s">
        <v>128</v>
      </c>
      <c r="BT11" s="630"/>
      <c r="BU11" s="630"/>
      <c r="BV11" s="630"/>
      <c r="BW11" s="630"/>
      <c r="BX11" s="630"/>
      <c r="BY11" s="630"/>
      <c r="BZ11" s="630"/>
      <c r="CA11" s="630"/>
      <c r="CB11" s="654"/>
      <c r="CD11" s="657" t="s">
        <v>249</v>
      </c>
      <c r="CE11" s="655"/>
      <c r="CF11" s="655"/>
      <c r="CG11" s="655"/>
      <c r="CH11" s="655"/>
      <c r="CI11" s="655"/>
      <c r="CJ11" s="655"/>
      <c r="CK11" s="655"/>
      <c r="CL11" s="655"/>
      <c r="CM11" s="655"/>
      <c r="CN11" s="655"/>
      <c r="CO11" s="655"/>
      <c r="CP11" s="655"/>
      <c r="CQ11" s="656"/>
      <c r="CR11" s="629">
        <v>297502</v>
      </c>
      <c r="CS11" s="630"/>
      <c r="CT11" s="630"/>
      <c r="CU11" s="630"/>
      <c r="CV11" s="630"/>
      <c r="CW11" s="630"/>
      <c r="CX11" s="630"/>
      <c r="CY11" s="631"/>
      <c r="CZ11" s="632">
        <v>3</v>
      </c>
      <c r="DA11" s="633"/>
      <c r="DB11" s="633"/>
      <c r="DC11" s="634"/>
      <c r="DD11" s="635">
        <v>72486</v>
      </c>
      <c r="DE11" s="630"/>
      <c r="DF11" s="630"/>
      <c r="DG11" s="630"/>
      <c r="DH11" s="630"/>
      <c r="DI11" s="630"/>
      <c r="DJ11" s="630"/>
      <c r="DK11" s="630"/>
      <c r="DL11" s="630"/>
      <c r="DM11" s="630"/>
      <c r="DN11" s="630"/>
      <c r="DO11" s="630"/>
      <c r="DP11" s="631"/>
      <c r="DQ11" s="635">
        <v>168973</v>
      </c>
      <c r="DR11" s="630"/>
      <c r="DS11" s="630"/>
      <c r="DT11" s="630"/>
      <c r="DU11" s="630"/>
      <c r="DV11" s="630"/>
      <c r="DW11" s="630"/>
      <c r="DX11" s="630"/>
      <c r="DY11" s="630"/>
      <c r="DZ11" s="630"/>
      <c r="EA11" s="630"/>
      <c r="EB11" s="630"/>
      <c r="EC11" s="654"/>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128</v>
      </c>
      <c r="AA12" s="633"/>
      <c r="AB12" s="633"/>
      <c r="AC12" s="634"/>
      <c r="AD12" s="635" t="s">
        <v>128</v>
      </c>
      <c r="AE12" s="630"/>
      <c r="AF12" s="630"/>
      <c r="AG12" s="630"/>
      <c r="AH12" s="630"/>
      <c r="AI12" s="630"/>
      <c r="AJ12" s="630"/>
      <c r="AK12" s="631"/>
      <c r="AL12" s="632" t="s">
        <v>128</v>
      </c>
      <c r="AM12" s="633"/>
      <c r="AN12" s="633"/>
      <c r="AO12" s="647"/>
      <c r="AP12" s="626" t="s">
        <v>251</v>
      </c>
      <c r="AQ12" s="627"/>
      <c r="AR12" s="627"/>
      <c r="AS12" s="627"/>
      <c r="AT12" s="627"/>
      <c r="AU12" s="627"/>
      <c r="AV12" s="627"/>
      <c r="AW12" s="627"/>
      <c r="AX12" s="627"/>
      <c r="AY12" s="627"/>
      <c r="AZ12" s="627"/>
      <c r="BA12" s="627"/>
      <c r="BB12" s="627"/>
      <c r="BC12" s="627"/>
      <c r="BD12" s="627"/>
      <c r="BE12" s="627"/>
      <c r="BF12" s="628"/>
      <c r="BG12" s="629">
        <v>646550</v>
      </c>
      <c r="BH12" s="630"/>
      <c r="BI12" s="630"/>
      <c r="BJ12" s="630"/>
      <c r="BK12" s="630"/>
      <c r="BL12" s="630"/>
      <c r="BM12" s="630"/>
      <c r="BN12" s="631"/>
      <c r="BO12" s="632">
        <v>44.9</v>
      </c>
      <c r="BP12" s="633"/>
      <c r="BQ12" s="633"/>
      <c r="BR12" s="634"/>
      <c r="BS12" s="635" t="s">
        <v>128</v>
      </c>
      <c r="BT12" s="630"/>
      <c r="BU12" s="630"/>
      <c r="BV12" s="630"/>
      <c r="BW12" s="630"/>
      <c r="BX12" s="630"/>
      <c r="BY12" s="630"/>
      <c r="BZ12" s="630"/>
      <c r="CA12" s="630"/>
      <c r="CB12" s="654"/>
      <c r="CD12" s="657" t="s">
        <v>252</v>
      </c>
      <c r="CE12" s="655"/>
      <c r="CF12" s="655"/>
      <c r="CG12" s="655"/>
      <c r="CH12" s="655"/>
      <c r="CI12" s="655"/>
      <c r="CJ12" s="655"/>
      <c r="CK12" s="655"/>
      <c r="CL12" s="655"/>
      <c r="CM12" s="655"/>
      <c r="CN12" s="655"/>
      <c r="CO12" s="655"/>
      <c r="CP12" s="655"/>
      <c r="CQ12" s="656"/>
      <c r="CR12" s="629">
        <v>440359</v>
      </c>
      <c r="CS12" s="630"/>
      <c r="CT12" s="630"/>
      <c r="CU12" s="630"/>
      <c r="CV12" s="630"/>
      <c r="CW12" s="630"/>
      <c r="CX12" s="630"/>
      <c r="CY12" s="631"/>
      <c r="CZ12" s="632">
        <v>4.4000000000000004</v>
      </c>
      <c r="DA12" s="633"/>
      <c r="DB12" s="633"/>
      <c r="DC12" s="634"/>
      <c r="DD12" s="635" t="s">
        <v>128</v>
      </c>
      <c r="DE12" s="630"/>
      <c r="DF12" s="630"/>
      <c r="DG12" s="630"/>
      <c r="DH12" s="630"/>
      <c r="DI12" s="630"/>
      <c r="DJ12" s="630"/>
      <c r="DK12" s="630"/>
      <c r="DL12" s="630"/>
      <c r="DM12" s="630"/>
      <c r="DN12" s="630"/>
      <c r="DO12" s="630"/>
      <c r="DP12" s="631"/>
      <c r="DQ12" s="635">
        <v>221649</v>
      </c>
      <c r="DR12" s="630"/>
      <c r="DS12" s="630"/>
      <c r="DT12" s="630"/>
      <c r="DU12" s="630"/>
      <c r="DV12" s="630"/>
      <c r="DW12" s="630"/>
      <c r="DX12" s="630"/>
      <c r="DY12" s="630"/>
      <c r="DZ12" s="630"/>
      <c r="EA12" s="630"/>
      <c r="EB12" s="630"/>
      <c r="EC12" s="654"/>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3"/>
      <c r="AB13" s="633"/>
      <c r="AC13" s="634"/>
      <c r="AD13" s="635" t="s">
        <v>128</v>
      </c>
      <c r="AE13" s="630"/>
      <c r="AF13" s="630"/>
      <c r="AG13" s="630"/>
      <c r="AH13" s="630"/>
      <c r="AI13" s="630"/>
      <c r="AJ13" s="630"/>
      <c r="AK13" s="631"/>
      <c r="AL13" s="632" t="s">
        <v>128</v>
      </c>
      <c r="AM13" s="633"/>
      <c r="AN13" s="633"/>
      <c r="AO13" s="647"/>
      <c r="AP13" s="626" t="s">
        <v>254</v>
      </c>
      <c r="AQ13" s="627"/>
      <c r="AR13" s="627"/>
      <c r="AS13" s="627"/>
      <c r="AT13" s="627"/>
      <c r="AU13" s="627"/>
      <c r="AV13" s="627"/>
      <c r="AW13" s="627"/>
      <c r="AX13" s="627"/>
      <c r="AY13" s="627"/>
      <c r="AZ13" s="627"/>
      <c r="BA13" s="627"/>
      <c r="BB13" s="627"/>
      <c r="BC13" s="627"/>
      <c r="BD13" s="627"/>
      <c r="BE13" s="627"/>
      <c r="BF13" s="628"/>
      <c r="BG13" s="629">
        <v>645413</v>
      </c>
      <c r="BH13" s="630"/>
      <c r="BI13" s="630"/>
      <c r="BJ13" s="630"/>
      <c r="BK13" s="630"/>
      <c r="BL13" s="630"/>
      <c r="BM13" s="630"/>
      <c r="BN13" s="631"/>
      <c r="BO13" s="632">
        <v>44.8</v>
      </c>
      <c r="BP13" s="633"/>
      <c r="BQ13" s="633"/>
      <c r="BR13" s="634"/>
      <c r="BS13" s="635" t="s">
        <v>128</v>
      </c>
      <c r="BT13" s="630"/>
      <c r="BU13" s="630"/>
      <c r="BV13" s="630"/>
      <c r="BW13" s="630"/>
      <c r="BX13" s="630"/>
      <c r="BY13" s="630"/>
      <c r="BZ13" s="630"/>
      <c r="CA13" s="630"/>
      <c r="CB13" s="654"/>
      <c r="CD13" s="657" t="s">
        <v>255</v>
      </c>
      <c r="CE13" s="655"/>
      <c r="CF13" s="655"/>
      <c r="CG13" s="655"/>
      <c r="CH13" s="655"/>
      <c r="CI13" s="655"/>
      <c r="CJ13" s="655"/>
      <c r="CK13" s="655"/>
      <c r="CL13" s="655"/>
      <c r="CM13" s="655"/>
      <c r="CN13" s="655"/>
      <c r="CO13" s="655"/>
      <c r="CP13" s="655"/>
      <c r="CQ13" s="656"/>
      <c r="CR13" s="629">
        <v>859990</v>
      </c>
      <c r="CS13" s="630"/>
      <c r="CT13" s="630"/>
      <c r="CU13" s="630"/>
      <c r="CV13" s="630"/>
      <c r="CW13" s="630"/>
      <c r="CX13" s="630"/>
      <c r="CY13" s="631"/>
      <c r="CZ13" s="632">
        <v>8.6</v>
      </c>
      <c r="DA13" s="633"/>
      <c r="DB13" s="633"/>
      <c r="DC13" s="634"/>
      <c r="DD13" s="635">
        <v>683464</v>
      </c>
      <c r="DE13" s="630"/>
      <c r="DF13" s="630"/>
      <c r="DG13" s="630"/>
      <c r="DH13" s="630"/>
      <c r="DI13" s="630"/>
      <c r="DJ13" s="630"/>
      <c r="DK13" s="630"/>
      <c r="DL13" s="630"/>
      <c r="DM13" s="630"/>
      <c r="DN13" s="630"/>
      <c r="DO13" s="630"/>
      <c r="DP13" s="631"/>
      <c r="DQ13" s="635">
        <v>201418</v>
      </c>
      <c r="DR13" s="630"/>
      <c r="DS13" s="630"/>
      <c r="DT13" s="630"/>
      <c r="DU13" s="630"/>
      <c r="DV13" s="630"/>
      <c r="DW13" s="630"/>
      <c r="DX13" s="630"/>
      <c r="DY13" s="630"/>
      <c r="DZ13" s="630"/>
      <c r="EA13" s="630"/>
      <c r="EB13" s="630"/>
      <c r="EC13" s="654"/>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3"/>
      <c r="AB14" s="633"/>
      <c r="AC14" s="634"/>
      <c r="AD14" s="635" t="s">
        <v>128</v>
      </c>
      <c r="AE14" s="630"/>
      <c r="AF14" s="630"/>
      <c r="AG14" s="630"/>
      <c r="AH14" s="630"/>
      <c r="AI14" s="630"/>
      <c r="AJ14" s="630"/>
      <c r="AK14" s="631"/>
      <c r="AL14" s="632" t="s">
        <v>128</v>
      </c>
      <c r="AM14" s="633"/>
      <c r="AN14" s="633"/>
      <c r="AO14" s="647"/>
      <c r="AP14" s="626" t="s">
        <v>257</v>
      </c>
      <c r="AQ14" s="627"/>
      <c r="AR14" s="627"/>
      <c r="AS14" s="627"/>
      <c r="AT14" s="627"/>
      <c r="AU14" s="627"/>
      <c r="AV14" s="627"/>
      <c r="AW14" s="627"/>
      <c r="AX14" s="627"/>
      <c r="AY14" s="627"/>
      <c r="AZ14" s="627"/>
      <c r="BA14" s="627"/>
      <c r="BB14" s="627"/>
      <c r="BC14" s="627"/>
      <c r="BD14" s="627"/>
      <c r="BE14" s="627"/>
      <c r="BF14" s="628"/>
      <c r="BG14" s="629">
        <v>67888</v>
      </c>
      <c r="BH14" s="630"/>
      <c r="BI14" s="630"/>
      <c r="BJ14" s="630"/>
      <c r="BK14" s="630"/>
      <c r="BL14" s="630"/>
      <c r="BM14" s="630"/>
      <c r="BN14" s="631"/>
      <c r="BO14" s="632">
        <v>4.7</v>
      </c>
      <c r="BP14" s="633"/>
      <c r="BQ14" s="633"/>
      <c r="BR14" s="634"/>
      <c r="BS14" s="635" t="s">
        <v>128</v>
      </c>
      <c r="BT14" s="630"/>
      <c r="BU14" s="630"/>
      <c r="BV14" s="630"/>
      <c r="BW14" s="630"/>
      <c r="BX14" s="630"/>
      <c r="BY14" s="630"/>
      <c r="BZ14" s="630"/>
      <c r="CA14" s="630"/>
      <c r="CB14" s="654"/>
      <c r="CD14" s="657" t="s">
        <v>258</v>
      </c>
      <c r="CE14" s="655"/>
      <c r="CF14" s="655"/>
      <c r="CG14" s="655"/>
      <c r="CH14" s="655"/>
      <c r="CI14" s="655"/>
      <c r="CJ14" s="655"/>
      <c r="CK14" s="655"/>
      <c r="CL14" s="655"/>
      <c r="CM14" s="655"/>
      <c r="CN14" s="655"/>
      <c r="CO14" s="655"/>
      <c r="CP14" s="655"/>
      <c r="CQ14" s="656"/>
      <c r="CR14" s="629">
        <v>444548</v>
      </c>
      <c r="CS14" s="630"/>
      <c r="CT14" s="630"/>
      <c r="CU14" s="630"/>
      <c r="CV14" s="630"/>
      <c r="CW14" s="630"/>
      <c r="CX14" s="630"/>
      <c r="CY14" s="631"/>
      <c r="CZ14" s="632">
        <v>4.4000000000000004</v>
      </c>
      <c r="DA14" s="633"/>
      <c r="DB14" s="633"/>
      <c r="DC14" s="634"/>
      <c r="DD14" s="635">
        <v>39236</v>
      </c>
      <c r="DE14" s="630"/>
      <c r="DF14" s="630"/>
      <c r="DG14" s="630"/>
      <c r="DH14" s="630"/>
      <c r="DI14" s="630"/>
      <c r="DJ14" s="630"/>
      <c r="DK14" s="630"/>
      <c r="DL14" s="630"/>
      <c r="DM14" s="630"/>
      <c r="DN14" s="630"/>
      <c r="DO14" s="630"/>
      <c r="DP14" s="631"/>
      <c r="DQ14" s="635">
        <v>396715</v>
      </c>
      <c r="DR14" s="630"/>
      <c r="DS14" s="630"/>
      <c r="DT14" s="630"/>
      <c r="DU14" s="630"/>
      <c r="DV14" s="630"/>
      <c r="DW14" s="630"/>
      <c r="DX14" s="630"/>
      <c r="DY14" s="630"/>
      <c r="DZ14" s="630"/>
      <c r="EA14" s="630"/>
      <c r="EB14" s="630"/>
      <c r="EC14" s="654"/>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3"/>
      <c r="AB15" s="633"/>
      <c r="AC15" s="634"/>
      <c r="AD15" s="635" t="s">
        <v>128</v>
      </c>
      <c r="AE15" s="630"/>
      <c r="AF15" s="630"/>
      <c r="AG15" s="630"/>
      <c r="AH15" s="630"/>
      <c r="AI15" s="630"/>
      <c r="AJ15" s="630"/>
      <c r="AK15" s="631"/>
      <c r="AL15" s="632" t="s">
        <v>128</v>
      </c>
      <c r="AM15" s="633"/>
      <c r="AN15" s="633"/>
      <c r="AO15" s="647"/>
      <c r="AP15" s="626" t="s">
        <v>260</v>
      </c>
      <c r="AQ15" s="627"/>
      <c r="AR15" s="627"/>
      <c r="AS15" s="627"/>
      <c r="AT15" s="627"/>
      <c r="AU15" s="627"/>
      <c r="AV15" s="627"/>
      <c r="AW15" s="627"/>
      <c r="AX15" s="627"/>
      <c r="AY15" s="627"/>
      <c r="AZ15" s="627"/>
      <c r="BA15" s="627"/>
      <c r="BB15" s="627"/>
      <c r="BC15" s="627"/>
      <c r="BD15" s="627"/>
      <c r="BE15" s="627"/>
      <c r="BF15" s="628"/>
      <c r="BG15" s="629">
        <v>96165</v>
      </c>
      <c r="BH15" s="630"/>
      <c r="BI15" s="630"/>
      <c r="BJ15" s="630"/>
      <c r="BK15" s="630"/>
      <c r="BL15" s="630"/>
      <c r="BM15" s="630"/>
      <c r="BN15" s="631"/>
      <c r="BO15" s="632">
        <v>6.7</v>
      </c>
      <c r="BP15" s="633"/>
      <c r="BQ15" s="633"/>
      <c r="BR15" s="634"/>
      <c r="BS15" s="635" t="s">
        <v>128</v>
      </c>
      <c r="BT15" s="630"/>
      <c r="BU15" s="630"/>
      <c r="BV15" s="630"/>
      <c r="BW15" s="630"/>
      <c r="BX15" s="630"/>
      <c r="BY15" s="630"/>
      <c r="BZ15" s="630"/>
      <c r="CA15" s="630"/>
      <c r="CB15" s="654"/>
      <c r="CD15" s="657" t="s">
        <v>261</v>
      </c>
      <c r="CE15" s="655"/>
      <c r="CF15" s="655"/>
      <c r="CG15" s="655"/>
      <c r="CH15" s="655"/>
      <c r="CI15" s="655"/>
      <c r="CJ15" s="655"/>
      <c r="CK15" s="655"/>
      <c r="CL15" s="655"/>
      <c r="CM15" s="655"/>
      <c r="CN15" s="655"/>
      <c r="CO15" s="655"/>
      <c r="CP15" s="655"/>
      <c r="CQ15" s="656"/>
      <c r="CR15" s="629">
        <v>694387</v>
      </c>
      <c r="CS15" s="630"/>
      <c r="CT15" s="630"/>
      <c r="CU15" s="630"/>
      <c r="CV15" s="630"/>
      <c r="CW15" s="630"/>
      <c r="CX15" s="630"/>
      <c r="CY15" s="631"/>
      <c r="CZ15" s="632">
        <v>6.9</v>
      </c>
      <c r="DA15" s="633"/>
      <c r="DB15" s="633"/>
      <c r="DC15" s="634"/>
      <c r="DD15" s="635">
        <v>60509</v>
      </c>
      <c r="DE15" s="630"/>
      <c r="DF15" s="630"/>
      <c r="DG15" s="630"/>
      <c r="DH15" s="630"/>
      <c r="DI15" s="630"/>
      <c r="DJ15" s="630"/>
      <c r="DK15" s="630"/>
      <c r="DL15" s="630"/>
      <c r="DM15" s="630"/>
      <c r="DN15" s="630"/>
      <c r="DO15" s="630"/>
      <c r="DP15" s="631"/>
      <c r="DQ15" s="635">
        <v>526212</v>
      </c>
      <c r="DR15" s="630"/>
      <c r="DS15" s="630"/>
      <c r="DT15" s="630"/>
      <c r="DU15" s="630"/>
      <c r="DV15" s="630"/>
      <c r="DW15" s="630"/>
      <c r="DX15" s="630"/>
      <c r="DY15" s="630"/>
      <c r="DZ15" s="630"/>
      <c r="EA15" s="630"/>
      <c r="EB15" s="630"/>
      <c r="EC15" s="654"/>
    </row>
    <row r="16" spans="2:143" ht="11.25" customHeight="1" x14ac:dyDescent="0.15">
      <c r="B16" s="626" t="s">
        <v>262</v>
      </c>
      <c r="C16" s="627"/>
      <c r="D16" s="627"/>
      <c r="E16" s="627"/>
      <c r="F16" s="627"/>
      <c r="G16" s="627"/>
      <c r="H16" s="627"/>
      <c r="I16" s="627"/>
      <c r="J16" s="627"/>
      <c r="K16" s="627"/>
      <c r="L16" s="627"/>
      <c r="M16" s="627"/>
      <c r="N16" s="627"/>
      <c r="O16" s="627"/>
      <c r="P16" s="627"/>
      <c r="Q16" s="628"/>
      <c r="R16" s="629">
        <v>4841</v>
      </c>
      <c r="S16" s="630"/>
      <c r="T16" s="630"/>
      <c r="U16" s="630"/>
      <c r="V16" s="630"/>
      <c r="W16" s="630"/>
      <c r="X16" s="630"/>
      <c r="Y16" s="631"/>
      <c r="Z16" s="632">
        <v>0</v>
      </c>
      <c r="AA16" s="633"/>
      <c r="AB16" s="633"/>
      <c r="AC16" s="634"/>
      <c r="AD16" s="635">
        <v>4841</v>
      </c>
      <c r="AE16" s="630"/>
      <c r="AF16" s="630"/>
      <c r="AG16" s="630"/>
      <c r="AH16" s="630"/>
      <c r="AI16" s="630"/>
      <c r="AJ16" s="630"/>
      <c r="AK16" s="631"/>
      <c r="AL16" s="632">
        <v>0.1</v>
      </c>
      <c r="AM16" s="633"/>
      <c r="AN16" s="633"/>
      <c r="AO16" s="647"/>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3"/>
      <c r="BQ16" s="633"/>
      <c r="BR16" s="634"/>
      <c r="BS16" s="635" t="s">
        <v>128</v>
      </c>
      <c r="BT16" s="630"/>
      <c r="BU16" s="630"/>
      <c r="BV16" s="630"/>
      <c r="BW16" s="630"/>
      <c r="BX16" s="630"/>
      <c r="BY16" s="630"/>
      <c r="BZ16" s="630"/>
      <c r="CA16" s="630"/>
      <c r="CB16" s="654"/>
      <c r="CD16" s="657" t="s">
        <v>264</v>
      </c>
      <c r="CE16" s="655"/>
      <c r="CF16" s="655"/>
      <c r="CG16" s="655"/>
      <c r="CH16" s="655"/>
      <c r="CI16" s="655"/>
      <c r="CJ16" s="655"/>
      <c r="CK16" s="655"/>
      <c r="CL16" s="655"/>
      <c r="CM16" s="655"/>
      <c r="CN16" s="655"/>
      <c r="CO16" s="655"/>
      <c r="CP16" s="655"/>
      <c r="CQ16" s="656"/>
      <c r="CR16" s="629">
        <v>1891</v>
      </c>
      <c r="CS16" s="630"/>
      <c r="CT16" s="630"/>
      <c r="CU16" s="630"/>
      <c r="CV16" s="630"/>
      <c r="CW16" s="630"/>
      <c r="CX16" s="630"/>
      <c r="CY16" s="631"/>
      <c r="CZ16" s="632">
        <v>0</v>
      </c>
      <c r="DA16" s="633"/>
      <c r="DB16" s="633"/>
      <c r="DC16" s="634"/>
      <c r="DD16" s="635" t="s">
        <v>128</v>
      </c>
      <c r="DE16" s="630"/>
      <c r="DF16" s="630"/>
      <c r="DG16" s="630"/>
      <c r="DH16" s="630"/>
      <c r="DI16" s="630"/>
      <c r="DJ16" s="630"/>
      <c r="DK16" s="630"/>
      <c r="DL16" s="630"/>
      <c r="DM16" s="630"/>
      <c r="DN16" s="630"/>
      <c r="DO16" s="630"/>
      <c r="DP16" s="631"/>
      <c r="DQ16" s="635">
        <v>1891</v>
      </c>
      <c r="DR16" s="630"/>
      <c r="DS16" s="630"/>
      <c r="DT16" s="630"/>
      <c r="DU16" s="630"/>
      <c r="DV16" s="630"/>
      <c r="DW16" s="630"/>
      <c r="DX16" s="630"/>
      <c r="DY16" s="630"/>
      <c r="DZ16" s="630"/>
      <c r="EA16" s="630"/>
      <c r="EB16" s="630"/>
      <c r="EC16" s="654"/>
    </row>
    <row r="17" spans="2:133" ht="11.25" customHeight="1" x14ac:dyDescent="0.15">
      <c r="B17" s="626" t="s">
        <v>265</v>
      </c>
      <c r="C17" s="627"/>
      <c r="D17" s="627"/>
      <c r="E17" s="627"/>
      <c r="F17" s="627"/>
      <c r="G17" s="627"/>
      <c r="H17" s="627"/>
      <c r="I17" s="627"/>
      <c r="J17" s="627"/>
      <c r="K17" s="627"/>
      <c r="L17" s="627"/>
      <c r="M17" s="627"/>
      <c r="N17" s="627"/>
      <c r="O17" s="627"/>
      <c r="P17" s="627"/>
      <c r="Q17" s="628"/>
      <c r="R17" s="629">
        <v>28044</v>
      </c>
      <c r="S17" s="630"/>
      <c r="T17" s="630"/>
      <c r="U17" s="630"/>
      <c r="V17" s="630"/>
      <c r="W17" s="630"/>
      <c r="X17" s="630"/>
      <c r="Y17" s="631"/>
      <c r="Z17" s="632">
        <v>0.2</v>
      </c>
      <c r="AA17" s="633"/>
      <c r="AB17" s="633"/>
      <c r="AC17" s="634"/>
      <c r="AD17" s="635">
        <v>28044</v>
      </c>
      <c r="AE17" s="630"/>
      <c r="AF17" s="630"/>
      <c r="AG17" s="630"/>
      <c r="AH17" s="630"/>
      <c r="AI17" s="630"/>
      <c r="AJ17" s="630"/>
      <c r="AK17" s="631"/>
      <c r="AL17" s="632">
        <v>0.5</v>
      </c>
      <c r="AM17" s="633"/>
      <c r="AN17" s="633"/>
      <c r="AO17" s="647"/>
      <c r="AP17" s="626" t="s">
        <v>266</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3"/>
      <c r="BQ17" s="633"/>
      <c r="BR17" s="634"/>
      <c r="BS17" s="635" t="s">
        <v>128</v>
      </c>
      <c r="BT17" s="630"/>
      <c r="BU17" s="630"/>
      <c r="BV17" s="630"/>
      <c r="BW17" s="630"/>
      <c r="BX17" s="630"/>
      <c r="BY17" s="630"/>
      <c r="BZ17" s="630"/>
      <c r="CA17" s="630"/>
      <c r="CB17" s="654"/>
      <c r="CD17" s="657" t="s">
        <v>267</v>
      </c>
      <c r="CE17" s="655"/>
      <c r="CF17" s="655"/>
      <c r="CG17" s="655"/>
      <c r="CH17" s="655"/>
      <c r="CI17" s="655"/>
      <c r="CJ17" s="655"/>
      <c r="CK17" s="655"/>
      <c r="CL17" s="655"/>
      <c r="CM17" s="655"/>
      <c r="CN17" s="655"/>
      <c r="CO17" s="655"/>
      <c r="CP17" s="655"/>
      <c r="CQ17" s="656"/>
      <c r="CR17" s="629">
        <v>1110997</v>
      </c>
      <c r="CS17" s="630"/>
      <c r="CT17" s="630"/>
      <c r="CU17" s="630"/>
      <c r="CV17" s="630"/>
      <c r="CW17" s="630"/>
      <c r="CX17" s="630"/>
      <c r="CY17" s="631"/>
      <c r="CZ17" s="632">
        <v>11.1</v>
      </c>
      <c r="DA17" s="633"/>
      <c r="DB17" s="633"/>
      <c r="DC17" s="634"/>
      <c r="DD17" s="635" t="s">
        <v>128</v>
      </c>
      <c r="DE17" s="630"/>
      <c r="DF17" s="630"/>
      <c r="DG17" s="630"/>
      <c r="DH17" s="630"/>
      <c r="DI17" s="630"/>
      <c r="DJ17" s="630"/>
      <c r="DK17" s="630"/>
      <c r="DL17" s="630"/>
      <c r="DM17" s="630"/>
      <c r="DN17" s="630"/>
      <c r="DO17" s="630"/>
      <c r="DP17" s="631"/>
      <c r="DQ17" s="635">
        <v>1085180</v>
      </c>
      <c r="DR17" s="630"/>
      <c r="DS17" s="630"/>
      <c r="DT17" s="630"/>
      <c r="DU17" s="630"/>
      <c r="DV17" s="630"/>
      <c r="DW17" s="630"/>
      <c r="DX17" s="630"/>
      <c r="DY17" s="630"/>
      <c r="DZ17" s="630"/>
      <c r="EA17" s="630"/>
      <c r="EB17" s="630"/>
      <c r="EC17" s="654"/>
    </row>
    <row r="18" spans="2:133" ht="11.25" customHeight="1" x14ac:dyDescent="0.15">
      <c r="B18" s="626" t="s">
        <v>268</v>
      </c>
      <c r="C18" s="627"/>
      <c r="D18" s="627"/>
      <c r="E18" s="627"/>
      <c r="F18" s="627"/>
      <c r="G18" s="627"/>
      <c r="H18" s="627"/>
      <c r="I18" s="627"/>
      <c r="J18" s="627"/>
      <c r="K18" s="627"/>
      <c r="L18" s="627"/>
      <c r="M18" s="627"/>
      <c r="N18" s="627"/>
      <c r="O18" s="627"/>
      <c r="P18" s="627"/>
      <c r="Q18" s="628"/>
      <c r="R18" s="629">
        <v>58770</v>
      </c>
      <c r="S18" s="630"/>
      <c r="T18" s="630"/>
      <c r="U18" s="630"/>
      <c r="V18" s="630"/>
      <c r="W18" s="630"/>
      <c r="X18" s="630"/>
      <c r="Y18" s="631"/>
      <c r="Z18" s="632">
        <v>0.5</v>
      </c>
      <c r="AA18" s="633"/>
      <c r="AB18" s="633"/>
      <c r="AC18" s="634"/>
      <c r="AD18" s="635">
        <v>58770</v>
      </c>
      <c r="AE18" s="630"/>
      <c r="AF18" s="630"/>
      <c r="AG18" s="630"/>
      <c r="AH18" s="630"/>
      <c r="AI18" s="630"/>
      <c r="AJ18" s="630"/>
      <c r="AK18" s="631"/>
      <c r="AL18" s="632">
        <v>1.1000000238418579</v>
      </c>
      <c r="AM18" s="633"/>
      <c r="AN18" s="633"/>
      <c r="AO18" s="647"/>
      <c r="AP18" s="626" t="s">
        <v>269</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3"/>
      <c r="BQ18" s="633"/>
      <c r="BR18" s="634"/>
      <c r="BS18" s="635" t="s">
        <v>128</v>
      </c>
      <c r="BT18" s="630"/>
      <c r="BU18" s="630"/>
      <c r="BV18" s="630"/>
      <c r="BW18" s="630"/>
      <c r="BX18" s="630"/>
      <c r="BY18" s="630"/>
      <c r="BZ18" s="630"/>
      <c r="CA18" s="630"/>
      <c r="CB18" s="654"/>
      <c r="CD18" s="657" t="s">
        <v>270</v>
      </c>
      <c r="CE18" s="655"/>
      <c r="CF18" s="655"/>
      <c r="CG18" s="655"/>
      <c r="CH18" s="655"/>
      <c r="CI18" s="655"/>
      <c r="CJ18" s="655"/>
      <c r="CK18" s="655"/>
      <c r="CL18" s="655"/>
      <c r="CM18" s="655"/>
      <c r="CN18" s="655"/>
      <c r="CO18" s="655"/>
      <c r="CP18" s="655"/>
      <c r="CQ18" s="656"/>
      <c r="CR18" s="629" t="s">
        <v>128</v>
      </c>
      <c r="CS18" s="630"/>
      <c r="CT18" s="630"/>
      <c r="CU18" s="630"/>
      <c r="CV18" s="630"/>
      <c r="CW18" s="630"/>
      <c r="CX18" s="630"/>
      <c r="CY18" s="631"/>
      <c r="CZ18" s="632" t="s">
        <v>128</v>
      </c>
      <c r="DA18" s="633"/>
      <c r="DB18" s="633"/>
      <c r="DC18" s="634"/>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54"/>
    </row>
    <row r="19" spans="2:133" ht="11.25" customHeight="1" x14ac:dyDescent="0.15">
      <c r="B19" s="626" t="s">
        <v>271</v>
      </c>
      <c r="C19" s="627"/>
      <c r="D19" s="627"/>
      <c r="E19" s="627"/>
      <c r="F19" s="627"/>
      <c r="G19" s="627"/>
      <c r="H19" s="627"/>
      <c r="I19" s="627"/>
      <c r="J19" s="627"/>
      <c r="K19" s="627"/>
      <c r="L19" s="627"/>
      <c r="M19" s="627"/>
      <c r="N19" s="627"/>
      <c r="O19" s="627"/>
      <c r="P19" s="627"/>
      <c r="Q19" s="628"/>
      <c r="R19" s="629">
        <v>3778</v>
      </c>
      <c r="S19" s="630"/>
      <c r="T19" s="630"/>
      <c r="U19" s="630"/>
      <c r="V19" s="630"/>
      <c r="W19" s="630"/>
      <c r="X19" s="630"/>
      <c r="Y19" s="631"/>
      <c r="Z19" s="632">
        <v>0</v>
      </c>
      <c r="AA19" s="633"/>
      <c r="AB19" s="633"/>
      <c r="AC19" s="634"/>
      <c r="AD19" s="635">
        <v>3778</v>
      </c>
      <c r="AE19" s="630"/>
      <c r="AF19" s="630"/>
      <c r="AG19" s="630"/>
      <c r="AH19" s="630"/>
      <c r="AI19" s="630"/>
      <c r="AJ19" s="630"/>
      <c r="AK19" s="631"/>
      <c r="AL19" s="632">
        <v>0.1</v>
      </c>
      <c r="AM19" s="633"/>
      <c r="AN19" s="633"/>
      <c r="AO19" s="647"/>
      <c r="AP19" s="626" t="s">
        <v>272</v>
      </c>
      <c r="AQ19" s="627"/>
      <c r="AR19" s="627"/>
      <c r="AS19" s="627"/>
      <c r="AT19" s="627"/>
      <c r="AU19" s="627"/>
      <c r="AV19" s="627"/>
      <c r="AW19" s="627"/>
      <c r="AX19" s="627"/>
      <c r="AY19" s="627"/>
      <c r="AZ19" s="627"/>
      <c r="BA19" s="627"/>
      <c r="BB19" s="627"/>
      <c r="BC19" s="627"/>
      <c r="BD19" s="627"/>
      <c r="BE19" s="627"/>
      <c r="BF19" s="628"/>
      <c r="BG19" s="629">
        <v>10666</v>
      </c>
      <c r="BH19" s="630"/>
      <c r="BI19" s="630"/>
      <c r="BJ19" s="630"/>
      <c r="BK19" s="630"/>
      <c r="BL19" s="630"/>
      <c r="BM19" s="630"/>
      <c r="BN19" s="631"/>
      <c r="BO19" s="632">
        <v>0.7</v>
      </c>
      <c r="BP19" s="633"/>
      <c r="BQ19" s="633"/>
      <c r="BR19" s="634"/>
      <c r="BS19" s="635" t="s">
        <v>128</v>
      </c>
      <c r="BT19" s="630"/>
      <c r="BU19" s="630"/>
      <c r="BV19" s="630"/>
      <c r="BW19" s="630"/>
      <c r="BX19" s="630"/>
      <c r="BY19" s="630"/>
      <c r="BZ19" s="630"/>
      <c r="CA19" s="630"/>
      <c r="CB19" s="654"/>
      <c r="CD19" s="657" t="s">
        <v>273</v>
      </c>
      <c r="CE19" s="655"/>
      <c r="CF19" s="655"/>
      <c r="CG19" s="655"/>
      <c r="CH19" s="655"/>
      <c r="CI19" s="655"/>
      <c r="CJ19" s="655"/>
      <c r="CK19" s="655"/>
      <c r="CL19" s="655"/>
      <c r="CM19" s="655"/>
      <c r="CN19" s="655"/>
      <c r="CO19" s="655"/>
      <c r="CP19" s="655"/>
      <c r="CQ19" s="656"/>
      <c r="CR19" s="629" t="s">
        <v>128</v>
      </c>
      <c r="CS19" s="630"/>
      <c r="CT19" s="630"/>
      <c r="CU19" s="630"/>
      <c r="CV19" s="630"/>
      <c r="CW19" s="630"/>
      <c r="CX19" s="630"/>
      <c r="CY19" s="631"/>
      <c r="CZ19" s="632" t="s">
        <v>128</v>
      </c>
      <c r="DA19" s="633"/>
      <c r="DB19" s="633"/>
      <c r="DC19" s="634"/>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54"/>
    </row>
    <row r="20" spans="2:133" ht="11.25" customHeight="1" x14ac:dyDescent="0.15">
      <c r="B20" s="626" t="s">
        <v>274</v>
      </c>
      <c r="C20" s="627"/>
      <c r="D20" s="627"/>
      <c r="E20" s="627"/>
      <c r="F20" s="627"/>
      <c r="G20" s="627"/>
      <c r="H20" s="627"/>
      <c r="I20" s="627"/>
      <c r="J20" s="627"/>
      <c r="K20" s="627"/>
      <c r="L20" s="627"/>
      <c r="M20" s="627"/>
      <c r="N20" s="627"/>
      <c r="O20" s="627"/>
      <c r="P20" s="627"/>
      <c r="Q20" s="628"/>
      <c r="R20" s="629">
        <v>1759</v>
      </c>
      <c r="S20" s="630"/>
      <c r="T20" s="630"/>
      <c r="U20" s="630"/>
      <c r="V20" s="630"/>
      <c r="W20" s="630"/>
      <c r="X20" s="630"/>
      <c r="Y20" s="631"/>
      <c r="Z20" s="632">
        <v>0</v>
      </c>
      <c r="AA20" s="633"/>
      <c r="AB20" s="633"/>
      <c r="AC20" s="634"/>
      <c r="AD20" s="635">
        <v>1759</v>
      </c>
      <c r="AE20" s="630"/>
      <c r="AF20" s="630"/>
      <c r="AG20" s="630"/>
      <c r="AH20" s="630"/>
      <c r="AI20" s="630"/>
      <c r="AJ20" s="630"/>
      <c r="AK20" s="631"/>
      <c r="AL20" s="632">
        <v>0</v>
      </c>
      <c r="AM20" s="633"/>
      <c r="AN20" s="633"/>
      <c r="AO20" s="647"/>
      <c r="AP20" s="626" t="s">
        <v>275</v>
      </c>
      <c r="AQ20" s="627"/>
      <c r="AR20" s="627"/>
      <c r="AS20" s="627"/>
      <c r="AT20" s="627"/>
      <c r="AU20" s="627"/>
      <c r="AV20" s="627"/>
      <c r="AW20" s="627"/>
      <c r="AX20" s="627"/>
      <c r="AY20" s="627"/>
      <c r="AZ20" s="627"/>
      <c r="BA20" s="627"/>
      <c r="BB20" s="627"/>
      <c r="BC20" s="627"/>
      <c r="BD20" s="627"/>
      <c r="BE20" s="627"/>
      <c r="BF20" s="628"/>
      <c r="BG20" s="629">
        <v>10666</v>
      </c>
      <c r="BH20" s="630"/>
      <c r="BI20" s="630"/>
      <c r="BJ20" s="630"/>
      <c r="BK20" s="630"/>
      <c r="BL20" s="630"/>
      <c r="BM20" s="630"/>
      <c r="BN20" s="631"/>
      <c r="BO20" s="632">
        <v>0.7</v>
      </c>
      <c r="BP20" s="633"/>
      <c r="BQ20" s="633"/>
      <c r="BR20" s="634"/>
      <c r="BS20" s="635" t="s">
        <v>128</v>
      </c>
      <c r="BT20" s="630"/>
      <c r="BU20" s="630"/>
      <c r="BV20" s="630"/>
      <c r="BW20" s="630"/>
      <c r="BX20" s="630"/>
      <c r="BY20" s="630"/>
      <c r="BZ20" s="630"/>
      <c r="CA20" s="630"/>
      <c r="CB20" s="654"/>
      <c r="CD20" s="657" t="s">
        <v>276</v>
      </c>
      <c r="CE20" s="655"/>
      <c r="CF20" s="655"/>
      <c r="CG20" s="655"/>
      <c r="CH20" s="655"/>
      <c r="CI20" s="655"/>
      <c r="CJ20" s="655"/>
      <c r="CK20" s="655"/>
      <c r="CL20" s="655"/>
      <c r="CM20" s="655"/>
      <c r="CN20" s="655"/>
      <c r="CO20" s="655"/>
      <c r="CP20" s="655"/>
      <c r="CQ20" s="656"/>
      <c r="CR20" s="629">
        <v>9999072</v>
      </c>
      <c r="CS20" s="630"/>
      <c r="CT20" s="630"/>
      <c r="CU20" s="630"/>
      <c r="CV20" s="630"/>
      <c r="CW20" s="630"/>
      <c r="CX20" s="630"/>
      <c r="CY20" s="631"/>
      <c r="CZ20" s="632">
        <v>100</v>
      </c>
      <c r="DA20" s="633"/>
      <c r="DB20" s="633"/>
      <c r="DC20" s="634"/>
      <c r="DD20" s="635">
        <v>2019233</v>
      </c>
      <c r="DE20" s="630"/>
      <c r="DF20" s="630"/>
      <c r="DG20" s="630"/>
      <c r="DH20" s="630"/>
      <c r="DI20" s="630"/>
      <c r="DJ20" s="630"/>
      <c r="DK20" s="630"/>
      <c r="DL20" s="630"/>
      <c r="DM20" s="630"/>
      <c r="DN20" s="630"/>
      <c r="DO20" s="630"/>
      <c r="DP20" s="631"/>
      <c r="DQ20" s="635">
        <v>5844000</v>
      </c>
      <c r="DR20" s="630"/>
      <c r="DS20" s="630"/>
      <c r="DT20" s="630"/>
      <c r="DU20" s="630"/>
      <c r="DV20" s="630"/>
      <c r="DW20" s="630"/>
      <c r="DX20" s="630"/>
      <c r="DY20" s="630"/>
      <c r="DZ20" s="630"/>
      <c r="EA20" s="630"/>
      <c r="EB20" s="630"/>
      <c r="EC20" s="654"/>
    </row>
    <row r="21" spans="2:133" ht="11.25" customHeight="1" x14ac:dyDescent="0.15">
      <c r="B21" s="626" t="s">
        <v>277</v>
      </c>
      <c r="C21" s="627"/>
      <c r="D21" s="627"/>
      <c r="E21" s="627"/>
      <c r="F21" s="627"/>
      <c r="G21" s="627"/>
      <c r="H21" s="627"/>
      <c r="I21" s="627"/>
      <c r="J21" s="627"/>
      <c r="K21" s="627"/>
      <c r="L21" s="627"/>
      <c r="M21" s="627"/>
      <c r="N21" s="627"/>
      <c r="O21" s="627"/>
      <c r="P21" s="627"/>
      <c r="Q21" s="628"/>
      <c r="R21" s="629">
        <v>846</v>
      </c>
      <c r="S21" s="630"/>
      <c r="T21" s="630"/>
      <c r="U21" s="630"/>
      <c r="V21" s="630"/>
      <c r="W21" s="630"/>
      <c r="X21" s="630"/>
      <c r="Y21" s="631"/>
      <c r="Z21" s="632">
        <v>0</v>
      </c>
      <c r="AA21" s="633"/>
      <c r="AB21" s="633"/>
      <c r="AC21" s="634"/>
      <c r="AD21" s="635">
        <v>846</v>
      </c>
      <c r="AE21" s="630"/>
      <c r="AF21" s="630"/>
      <c r="AG21" s="630"/>
      <c r="AH21" s="630"/>
      <c r="AI21" s="630"/>
      <c r="AJ21" s="630"/>
      <c r="AK21" s="631"/>
      <c r="AL21" s="632">
        <v>0</v>
      </c>
      <c r="AM21" s="633"/>
      <c r="AN21" s="633"/>
      <c r="AO21" s="647"/>
      <c r="AP21" s="703" t="s">
        <v>278</v>
      </c>
      <c r="AQ21" s="704"/>
      <c r="AR21" s="704"/>
      <c r="AS21" s="704"/>
      <c r="AT21" s="704"/>
      <c r="AU21" s="704"/>
      <c r="AV21" s="704"/>
      <c r="AW21" s="704"/>
      <c r="AX21" s="704"/>
      <c r="AY21" s="704"/>
      <c r="AZ21" s="704"/>
      <c r="BA21" s="704"/>
      <c r="BB21" s="704"/>
      <c r="BC21" s="704"/>
      <c r="BD21" s="704"/>
      <c r="BE21" s="704"/>
      <c r="BF21" s="705"/>
      <c r="BG21" s="629">
        <v>10666</v>
      </c>
      <c r="BH21" s="630"/>
      <c r="BI21" s="630"/>
      <c r="BJ21" s="630"/>
      <c r="BK21" s="630"/>
      <c r="BL21" s="630"/>
      <c r="BM21" s="630"/>
      <c r="BN21" s="631"/>
      <c r="BO21" s="632">
        <v>0.7</v>
      </c>
      <c r="BP21" s="633"/>
      <c r="BQ21" s="633"/>
      <c r="BR21" s="634"/>
      <c r="BS21" s="635" t="s">
        <v>128</v>
      </c>
      <c r="BT21" s="630"/>
      <c r="BU21" s="630"/>
      <c r="BV21" s="630"/>
      <c r="BW21" s="630"/>
      <c r="BX21" s="630"/>
      <c r="BY21" s="630"/>
      <c r="BZ21" s="630"/>
      <c r="CA21" s="630"/>
      <c r="CB21" s="654"/>
      <c r="CD21" s="713"/>
      <c r="CE21" s="649"/>
      <c r="CF21" s="649"/>
      <c r="CG21" s="649"/>
      <c r="CH21" s="649"/>
      <c r="CI21" s="649"/>
      <c r="CJ21" s="649"/>
      <c r="CK21" s="649"/>
      <c r="CL21" s="649"/>
      <c r="CM21" s="649"/>
      <c r="CN21" s="649"/>
      <c r="CO21" s="649"/>
      <c r="CP21" s="649"/>
      <c r="CQ21" s="650"/>
      <c r="CR21" s="714"/>
      <c r="CS21" s="715"/>
      <c r="CT21" s="715"/>
      <c r="CU21" s="715"/>
      <c r="CV21" s="715"/>
      <c r="CW21" s="715"/>
      <c r="CX21" s="715"/>
      <c r="CY21" s="716"/>
      <c r="CZ21" s="717"/>
      <c r="DA21" s="718"/>
      <c r="DB21" s="718"/>
      <c r="DC21" s="719"/>
      <c r="DD21" s="720"/>
      <c r="DE21" s="715"/>
      <c r="DF21" s="715"/>
      <c r="DG21" s="715"/>
      <c r="DH21" s="715"/>
      <c r="DI21" s="715"/>
      <c r="DJ21" s="715"/>
      <c r="DK21" s="715"/>
      <c r="DL21" s="715"/>
      <c r="DM21" s="715"/>
      <c r="DN21" s="715"/>
      <c r="DO21" s="715"/>
      <c r="DP21" s="716"/>
      <c r="DQ21" s="720"/>
      <c r="DR21" s="715"/>
      <c r="DS21" s="715"/>
      <c r="DT21" s="715"/>
      <c r="DU21" s="715"/>
      <c r="DV21" s="715"/>
      <c r="DW21" s="715"/>
      <c r="DX21" s="715"/>
      <c r="DY21" s="715"/>
      <c r="DZ21" s="715"/>
      <c r="EA21" s="715"/>
      <c r="EB21" s="715"/>
      <c r="EC21" s="724"/>
    </row>
    <row r="22" spans="2:133" ht="11.25" customHeight="1" x14ac:dyDescent="0.15">
      <c r="B22" s="678" t="s">
        <v>279</v>
      </c>
      <c r="C22" s="679"/>
      <c r="D22" s="679"/>
      <c r="E22" s="679"/>
      <c r="F22" s="679"/>
      <c r="G22" s="679"/>
      <c r="H22" s="679"/>
      <c r="I22" s="679"/>
      <c r="J22" s="679"/>
      <c r="K22" s="679"/>
      <c r="L22" s="679"/>
      <c r="M22" s="679"/>
      <c r="N22" s="679"/>
      <c r="O22" s="679"/>
      <c r="P22" s="679"/>
      <c r="Q22" s="680"/>
      <c r="R22" s="629">
        <v>52387</v>
      </c>
      <c r="S22" s="630"/>
      <c r="T22" s="630"/>
      <c r="U22" s="630"/>
      <c r="V22" s="630"/>
      <c r="W22" s="630"/>
      <c r="X22" s="630"/>
      <c r="Y22" s="631"/>
      <c r="Z22" s="632">
        <v>0.5</v>
      </c>
      <c r="AA22" s="633"/>
      <c r="AB22" s="633"/>
      <c r="AC22" s="634"/>
      <c r="AD22" s="635">
        <v>52387</v>
      </c>
      <c r="AE22" s="630"/>
      <c r="AF22" s="630"/>
      <c r="AG22" s="630"/>
      <c r="AH22" s="630"/>
      <c r="AI22" s="630"/>
      <c r="AJ22" s="630"/>
      <c r="AK22" s="631"/>
      <c r="AL22" s="632">
        <v>1</v>
      </c>
      <c r="AM22" s="633"/>
      <c r="AN22" s="633"/>
      <c r="AO22" s="647"/>
      <c r="AP22" s="703" t="s">
        <v>280</v>
      </c>
      <c r="AQ22" s="704"/>
      <c r="AR22" s="704"/>
      <c r="AS22" s="704"/>
      <c r="AT22" s="704"/>
      <c r="AU22" s="704"/>
      <c r="AV22" s="704"/>
      <c r="AW22" s="704"/>
      <c r="AX22" s="704"/>
      <c r="AY22" s="704"/>
      <c r="AZ22" s="704"/>
      <c r="BA22" s="704"/>
      <c r="BB22" s="704"/>
      <c r="BC22" s="704"/>
      <c r="BD22" s="704"/>
      <c r="BE22" s="704"/>
      <c r="BF22" s="705"/>
      <c r="BG22" s="629" t="s">
        <v>128</v>
      </c>
      <c r="BH22" s="630"/>
      <c r="BI22" s="630"/>
      <c r="BJ22" s="630"/>
      <c r="BK22" s="630"/>
      <c r="BL22" s="630"/>
      <c r="BM22" s="630"/>
      <c r="BN22" s="631"/>
      <c r="BO22" s="632" t="s">
        <v>128</v>
      </c>
      <c r="BP22" s="633"/>
      <c r="BQ22" s="633"/>
      <c r="BR22" s="634"/>
      <c r="BS22" s="635" t="s">
        <v>128</v>
      </c>
      <c r="BT22" s="630"/>
      <c r="BU22" s="630"/>
      <c r="BV22" s="630"/>
      <c r="BW22" s="630"/>
      <c r="BX22" s="630"/>
      <c r="BY22" s="630"/>
      <c r="BZ22" s="630"/>
      <c r="CA22" s="630"/>
      <c r="CB22" s="654"/>
      <c r="CD22" s="710" t="s">
        <v>281</v>
      </c>
      <c r="CE22" s="711"/>
      <c r="CF22" s="711"/>
      <c r="CG22" s="711"/>
      <c r="CH22" s="711"/>
      <c r="CI22" s="711"/>
      <c r="CJ22" s="711"/>
      <c r="CK22" s="711"/>
      <c r="CL22" s="711"/>
      <c r="CM22" s="711"/>
      <c r="CN22" s="711"/>
      <c r="CO22" s="711"/>
      <c r="CP22" s="711"/>
      <c r="CQ22" s="711"/>
      <c r="CR22" s="711"/>
      <c r="CS22" s="711"/>
      <c r="CT22" s="711"/>
      <c r="CU22" s="711"/>
      <c r="CV22" s="711"/>
      <c r="CW22" s="711"/>
      <c r="CX22" s="711"/>
      <c r="CY22" s="711"/>
      <c r="CZ22" s="711"/>
      <c r="DA22" s="711"/>
      <c r="DB22" s="711"/>
      <c r="DC22" s="711"/>
      <c r="DD22" s="711"/>
      <c r="DE22" s="711"/>
      <c r="DF22" s="711"/>
      <c r="DG22" s="711"/>
      <c r="DH22" s="711"/>
      <c r="DI22" s="711"/>
      <c r="DJ22" s="711"/>
      <c r="DK22" s="711"/>
      <c r="DL22" s="711"/>
      <c r="DM22" s="711"/>
      <c r="DN22" s="711"/>
      <c r="DO22" s="711"/>
      <c r="DP22" s="711"/>
      <c r="DQ22" s="711"/>
      <c r="DR22" s="711"/>
      <c r="DS22" s="711"/>
      <c r="DT22" s="711"/>
      <c r="DU22" s="711"/>
      <c r="DV22" s="711"/>
      <c r="DW22" s="711"/>
      <c r="DX22" s="711"/>
      <c r="DY22" s="711"/>
      <c r="DZ22" s="711"/>
      <c r="EA22" s="711"/>
      <c r="EB22" s="711"/>
      <c r="EC22" s="712"/>
    </row>
    <row r="23" spans="2:133" ht="11.25" customHeight="1" x14ac:dyDescent="0.15">
      <c r="B23" s="626" t="s">
        <v>282</v>
      </c>
      <c r="C23" s="627"/>
      <c r="D23" s="627"/>
      <c r="E23" s="627"/>
      <c r="F23" s="627"/>
      <c r="G23" s="627"/>
      <c r="H23" s="627"/>
      <c r="I23" s="627"/>
      <c r="J23" s="627"/>
      <c r="K23" s="627"/>
      <c r="L23" s="627"/>
      <c r="M23" s="627"/>
      <c r="N23" s="627"/>
      <c r="O23" s="627"/>
      <c r="P23" s="627"/>
      <c r="Q23" s="628"/>
      <c r="R23" s="629">
        <v>3743457</v>
      </c>
      <c r="S23" s="630"/>
      <c r="T23" s="630"/>
      <c r="U23" s="630"/>
      <c r="V23" s="630"/>
      <c r="W23" s="630"/>
      <c r="X23" s="630"/>
      <c r="Y23" s="631"/>
      <c r="Z23" s="632">
        <v>33.1</v>
      </c>
      <c r="AA23" s="633"/>
      <c r="AB23" s="633"/>
      <c r="AC23" s="634"/>
      <c r="AD23" s="635">
        <v>3328835</v>
      </c>
      <c r="AE23" s="630"/>
      <c r="AF23" s="630"/>
      <c r="AG23" s="630"/>
      <c r="AH23" s="630"/>
      <c r="AI23" s="630"/>
      <c r="AJ23" s="630"/>
      <c r="AK23" s="631"/>
      <c r="AL23" s="632">
        <v>63</v>
      </c>
      <c r="AM23" s="633"/>
      <c r="AN23" s="633"/>
      <c r="AO23" s="647"/>
      <c r="AP23" s="703" t="s">
        <v>283</v>
      </c>
      <c r="AQ23" s="704"/>
      <c r="AR23" s="704"/>
      <c r="AS23" s="704"/>
      <c r="AT23" s="704"/>
      <c r="AU23" s="704"/>
      <c r="AV23" s="704"/>
      <c r="AW23" s="704"/>
      <c r="AX23" s="704"/>
      <c r="AY23" s="704"/>
      <c r="AZ23" s="704"/>
      <c r="BA23" s="704"/>
      <c r="BB23" s="704"/>
      <c r="BC23" s="704"/>
      <c r="BD23" s="704"/>
      <c r="BE23" s="704"/>
      <c r="BF23" s="705"/>
      <c r="BG23" s="629" t="s">
        <v>128</v>
      </c>
      <c r="BH23" s="630"/>
      <c r="BI23" s="630"/>
      <c r="BJ23" s="630"/>
      <c r="BK23" s="630"/>
      <c r="BL23" s="630"/>
      <c r="BM23" s="630"/>
      <c r="BN23" s="631"/>
      <c r="BO23" s="632" t="s">
        <v>128</v>
      </c>
      <c r="BP23" s="633"/>
      <c r="BQ23" s="633"/>
      <c r="BR23" s="634"/>
      <c r="BS23" s="635" t="s">
        <v>128</v>
      </c>
      <c r="BT23" s="630"/>
      <c r="BU23" s="630"/>
      <c r="BV23" s="630"/>
      <c r="BW23" s="630"/>
      <c r="BX23" s="630"/>
      <c r="BY23" s="630"/>
      <c r="BZ23" s="630"/>
      <c r="CA23" s="630"/>
      <c r="CB23" s="654"/>
      <c r="CD23" s="710" t="s">
        <v>223</v>
      </c>
      <c r="CE23" s="711"/>
      <c r="CF23" s="711"/>
      <c r="CG23" s="711"/>
      <c r="CH23" s="711"/>
      <c r="CI23" s="711"/>
      <c r="CJ23" s="711"/>
      <c r="CK23" s="711"/>
      <c r="CL23" s="711"/>
      <c r="CM23" s="711"/>
      <c r="CN23" s="711"/>
      <c r="CO23" s="711"/>
      <c r="CP23" s="711"/>
      <c r="CQ23" s="712"/>
      <c r="CR23" s="710" t="s">
        <v>284</v>
      </c>
      <c r="CS23" s="711"/>
      <c r="CT23" s="711"/>
      <c r="CU23" s="711"/>
      <c r="CV23" s="711"/>
      <c r="CW23" s="711"/>
      <c r="CX23" s="711"/>
      <c r="CY23" s="712"/>
      <c r="CZ23" s="710" t="s">
        <v>285</v>
      </c>
      <c r="DA23" s="711"/>
      <c r="DB23" s="711"/>
      <c r="DC23" s="712"/>
      <c r="DD23" s="710" t="s">
        <v>286</v>
      </c>
      <c r="DE23" s="711"/>
      <c r="DF23" s="711"/>
      <c r="DG23" s="711"/>
      <c r="DH23" s="711"/>
      <c r="DI23" s="711"/>
      <c r="DJ23" s="711"/>
      <c r="DK23" s="712"/>
      <c r="DL23" s="721" t="s">
        <v>287</v>
      </c>
      <c r="DM23" s="722"/>
      <c r="DN23" s="722"/>
      <c r="DO23" s="722"/>
      <c r="DP23" s="722"/>
      <c r="DQ23" s="722"/>
      <c r="DR23" s="722"/>
      <c r="DS23" s="722"/>
      <c r="DT23" s="722"/>
      <c r="DU23" s="722"/>
      <c r="DV23" s="723"/>
      <c r="DW23" s="710" t="s">
        <v>288</v>
      </c>
      <c r="DX23" s="711"/>
      <c r="DY23" s="711"/>
      <c r="DZ23" s="711"/>
      <c r="EA23" s="711"/>
      <c r="EB23" s="711"/>
      <c r="EC23" s="712"/>
    </row>
    <row r="24" spans="2:133" ht="11.25" customHeight="1" x14ac:dyDescent="0.15">
      <c r="B24" s="626" t="s">
        <v>289</v>
      </c>
      <c r="C24" s="627"/>
      <c r="D24" s="627"/>
      <c r="E24" s="627"/>
      <c r="F24" s="627"/>
      <c r="G24" s="627"/>
      <c r="H24" s="627"/>
      <c r="I24" s="627"/>
      <c r="J24" s="627"/>
      <c r="K24" s="627"/>
      <c r="L24" s="627"/>
      <c r="M24" s="627"/>
      <c r="N24" s="627"/>
      <c r="O24" s="627"/>
      <c r="P24" s="627"/>
      <c r="Q24" s="628"/>
      <c r="R24" s="629">
        <v>3328835</v>
      </c>
      <c r="S24" s="630"/>
      <c r="T24" s="630"/>
      <c r="U24" s="630"/>
      <c r="V24" s="630"/>
      <c r="W24" s="630"/>
      <c r="X24" s="630"/>
      <c r="Y24" s="631"/>
      <c r="Z24" s="632">
        <v>29.4</v>
      </c>
      <c r="AA24" s="633"/>
      <c r="AB24" s="633"/>
      <c r="AC24" s="634"/>
      <c r="AD24" s="635">
        <v>3328835</v>
      </c>
      <c r="AE24" s="630"/>
      <c r="AF24" s="630"/>
      <c r="AG24" s="630"/>
      <c r="AH24" s="630"/>
      <c r="AI24" s="630"/>
      <c r="AJ24" s="630"/>
      <c r="AK24" s="631"/>
      <c r="AL24" s="632">
        <v>63</v>
      </c>
      <c r="AM24" s="633"/>
      <c r="AN24" s="633"/>
      <c r="AO24" s="647"/>
      <c r="AP24" s="703" t="s">
        <v>290</v>
      </c>
      <c r="AQ24" s="704"/>
      <c r="AR24" s="704"/>
      <c r="AS24" s="704"/>
      <c r="AT24" s="704"/>
      <c r="AU24" s="704"/>
      <c r="AV24" s="704"/>
      <c r="AW24" s="704"/>
      <c r="AX24" s="704"/>
      <c r="AY24" s="704"/>
      <c r="AZ24" s="704"/>
      <c r="BA24" s="704"/>
      <c r="BB24" s="704"/>
      <c r="BC24" s="704"/>
      <c r="BD24" s="704"/>
      <c r="BE24" s="704"/>
      <c r="BF24" s="705"/>
      <c r="BG24" s="629" t="s">
        <v>128</v>
      </c>
      <c r="BH24" s="630"/>
      <c r="BI24" s="630"/>
      <c r="BJ24" s="630"/>
      <c r="BK24" s="630"/>
      <c r="BL24" s="630"/>
      <c r="BM24" s="630"/>
      <c r="BN24" s="631"/>
      <c r="BO24" s="632" t="s">
        <v>128</v>
      </c>
      <c r="BP24" s="633"/>
      <c r="BQ24" s="633"/>
      <c r="BR24" s="634"/>
      <c r="BS24" s="635" t="s">
        <v>128</v>
      </c>
      <c r="BT24" s="630"/>
      <c r="BU24" s="630"/>
      <c r="BV24" s="630"/>
      <c r="BW24" s="630"/>
      <c r="BX24" s="630"/>
      <c r="BY24" s="630"/>
      <c r="BZ24" s="630"/>
      <c r="CA24" s="630"/>
      <c r="CB24" s="654"/>
      <c r="CD24" s="671" t="s">
        <v>291</v>
      </c>
      <c r="CE24" s="672"/>
      <c r="CF24" s="672"/>
      <c r="CG24" s="672"/>
      <c r="CH24" s="672"/>
      <c r="CI24" s="672"/>
      <c r="CJ24" s="672"/>
      <c r="CK24" s="672"/>
      <c r="CL24" s="672"/>
      <c r="CM24" s="672"/>
      <c r="CN24" s="672"/>
      <c r="CO24" s="672"/>
      <c r="CP24" s="672"/>
      <c r="CQ24" s="673"/>
      <c r="CR24" s="668">
        <v>3704183</v>
      </c>
      <c r="CS24" s="669"/>
      <c r="CT24" s="669"/>
      <c r="CU24" s="669"/>
      <c r="CV24" s="669"/>
      <c r="CW24" s="669"/>
      <c r="CX24" s="669"/>
      <c r="CY24" s="707"/>
      <c r="CZ24" s="708">
        <v>37</v>
      </c>
      <c r="DA24" s="685"/>
      <c r="DB24" s="685"/>
      <c r="DC24" s="709"/>
      <c r="DD24" s="706">
        <v>2686852</v>
      </c>
      <c r="DE24" s="669"/>
      <c r="DF24" s="669"/>
      <c r="DG24" s="669"/>
      <c r="DH24" s="669"/>
      <c r="DI24" s="669"/>
      <c r="DJ24" s="669"/>
      <c r="DK24" s="707"/>
      <c r="DL24" s="706">
        <v>2657369</v>
      </c>
      <c r="DM24" s="669"/>
      <c r="DN24" s="669"/>
      <c r="DO24" s="669"/>
      <c r="DP24" s="669"/>
      <c r="DQ24" s="669"/>
      <c r="DR24" s="669"/>
      <c r="DS24" s="669"/>
      <c r="DT24" s="669"/>
      <c r="DU24" s="669"/>
      <c r="DV24" s="707"/>
      <c r="DW24" s="708">
        <v>48.7</v>
      </c>
      <c r="DX24" s="685"/>
      <c r="DY24" s="685"/>
      <c r="DZ24" s="685"/>
      <c r="EA24" s="685"/>
      <c r="EB24" s="685"/>
      <c r="EC24" s="686"/>
    </row>
    <row r="25" spans="2:133" ht="11.25" customHeight="1" x14ac:dyDescent="0.15">
      <c r="B25" s="626" t="s">
        <v>292</v>
      </c>
      <c r="C25" s="627"/>
      <c r="D25" s="627"/>
      <c r="E25" s="627"/>
      <c r="F25" s="627"/>
      <c r="G25" s="627"/>
      <c r="H25" s="627"/>
      <c r="I25" s="627"/>
      <c r="J25" s="627"/>
      <c r="K25" s="627"/>
      <c r="L25" s="627"/>
      <c r="M25" s="627"/>
      <c r="N25" s="627"/>
      <c r="O25" s="627"/>
      <c r="P25" s="627"/>
      <c r="Q25" s="628"/>
      <c r="R25" s="629">
        <v>414622</v>
      </c>
      <c r="S25" s="630"/>
      <c r="T25" s="630"/>
      <c r="U25" s="630"/>
      <c r="V25" s="630"/>
      <c r="W25" s="630"/>
      <c r="X25" s="630"/>
      <c r="Y25" s="631"/>
      <c r="Z25" s="632">
        <v>3.7</v>
      </c>
      <c r="AA25" s="633"/>
      <c r="AB25" s="633"/>
      <c r="AC25" s="634"/>
      <c r="AD25" s="635" t="s">
        <v>128</v>
      </c>
      <c r="AE25" s="630"/>
      <c r="AF25" s="630"/>
      <c r="AG25" s="630"/>
      <c r="AH25" s="630"/>
      <c r="AI25" s="630"/>
      <c r="AJ25" s="630"/>
      <c r="AK25" s="631"/>
      <c r="AL25" s="632" t="s">
        <v>128</v>
      </c>
      <c r="AM25" s="633"/>
      <c r="AN25" s="633"/>
      <c r="AO25" s="647"/>
      <c r="AP25" s="703" t="s">
        <v>293</v>
      </c>
      <c r="AQ25" s="704"/>
      <c r="AR25" s="704"/>
      <c r="AS25" s="704"/>
      <c r="AT25" s="704"/>
      <c r="AU25" s="704"/>
      <c r="AV25" s="704"/>
      <c r="AW25" s="704"/>
      <c r="AX25" s="704"/>
      <c r="AY25" s="704"/>
      <c r="AZ25" s="704"/>
      <c r="BA25" s="704"/>
      <c r="BB25" s="704"/>
      <c r="BC25" s="704"/>
      <c r="BD25" s="704"/>
      <c r="BE25" s="704"/>
      <c r="BF25" s="705"/>
      <c r="BG25" s="629" t="s">
        <v>128</v>
      </c>
      <c r="BH25" s="630"/>
      <c r="BI25" s="630"/>
      <c r="BJ25" s="630"/>
      <c r="BK25" s="630"/>
      <c r="BL25" s="630"/>
      <c r="BM25" s="630"/>
      <c r="BN25" s="631"/>
      <c r="BO25" s="632" t="s">
        <v>128</v>
      </c>
      <c r="BP25" s="633"/>
      <c r="BQ25" s="633"/>
      <c r="BR25" s="634"/>
      <c r="BS25" s="635" t="s">
        <v>128</v>
      </c>
      <c r="BT25" s="630"/>
      <c r="BU25" s="630"/>
      <c r="BV25" s="630"/>
      <c r="BW25" s="630"/>
      <c r="BX25" s="630"/>
      <c r="BY25" s="630"/>
      <c r="BZ25" s="630"/>
      <c r="CA25" s="630"/>
      <c r="CB25" s="654"/>
      <c r="CD25" s="657" t="s">
        <v>294</v>
      </c>
      <c r="CE25" s="655"/>
      <c r="CF25" s="655"/>
      <c r="CG25" s="655"/>
      <c r="CH25" s="655"/>
      <c r="CI25" s="655"/>
      <c r="CJ25" s="655"/>
      <c r="CK25" s="655"/>
      <c r="CL25" s="655"/>
      <c r="CM25" s="655"/>
      <c r="CN25" s="655"/>
      <c r="CO25" s="655"/>
      <c r="CP25" s="655"/>
      <c r="CQ25" s="656"/>
      <c r="CR25" s="629">
        <v>1569744</v>
      </c>
      <c r="CS25" s="630"/>
      <c r="CT25" s="630"/>
      <c r="CU25" s="630"/>
      <c r="CV25" s="630"/>
      <c r="CW25" s="630"/>
      <c r="CX25" s="630"/>
      <c r="CY25" s="631"/>
      <c r="CZ25" s="632">
        <v>15.7</v>
      </c>
      <c r="DA25" s="633"/>
      <c r="DB25" s="633"/>
      <c r="DC25" s="634"/>
      <c r="DD25" s="635">
        <v>1389527</v>
      </c>
      <c r="DE25" s="630"/>
      <c r="DF25" s="630"/>
      <c r="DG25" s="630"/>
      <c r="DH25" s="630"/>
      <c r="DI25" s="630"/>
      <c r="DJ25" s="630"/>
      <c r="DK25" s="631"/>
      <c r="DL25" s="635">
        <v>1366208</v>
      </c>
      <c r="DM25" s="630"/>
      <c r="DN25" s="630"/>
      <c r="DO25" s="630"/>
      <c r="DP25" s="630"/>
      <c r="DQ25" s="630"/>
      <c r="DR25" s="630"/>
      <c r="DS25" s="630"/>
      <c r="DT25" s="630"/>
      <c r="DU25" s="630"/>
      <c r="DV25" s="631"/>
      <c r="DW25" s="632">
        <v>25</v>
      </c>
      <c r="DX25" s="633"/>
      <c r="DY25" s="633"/>
      <c r="DZ25" s="633"/>
      <c r="EA25" s="633"/>
      <c r="EB25" s="633"/>
      <c r="EC25" s="647"/>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3"/>
      <c r="AB26" s="633"/>
      <c r="AC26" s="634"/>
      <c r="AD26" s="635" t="s">
        <v>128</v>
      </c>
      <c r="AE26" s="630"/>
      <c r="AF26" s="630"/>
      <c r="AG26" s="630"/>
      <c r="AH26" s="630"/>
      <c r="AI26" s="630"/>
      <c r="AJ26" s="630"/>
      <c r="AK26" s="631"/>
      <c r="AL26" s="632" t="s">
        <v>128</v>
      </c>
      <c r="AM26" s="633"/>
      <c r="AN26" s="633"/>
      <c r="AO26" s="647"/>
      <c r="AP26" s="703" t="s">
        <v>296</v>
      </c>
      <c r="AQ26" s="704"/>
      <c r="AR26" s="704"/>
      <c r="AS26" s="704"/>
      <c r="AT26" s="704"/>
      <c r="AU26" s="704"/>
      <c r="AV26" s="704"/>
      <c r="AW26" s="704"/>
      <c r="AX26" s="704"/>
      <c r="AY26" s="704"/>
      <c r="AZ26" s="704"/>
      <c r="BA26" s="704"/>
      <c r="BB26" s="704"/>
      <c r="BC26" s="704"/>
      <c r="BD26" s="704"/>
      <c r="BE26" s="704"/>
      <c r="BF26" s="705"/>
      <c r="BG26" s="629" t="s">
        <v>128</v>
      </c>
      <c r="BH26" s="630"/>
      <c r="BI26" s="630"/>
      <c r="BJ26" s="630"/>
      <c r="BK26" s="630"/>
      <c r="BL26" s="630"/>
      <c r="BM26" s="630"/>
      <c r="BN26" s="631"/>
      <c r="BO26" s="632" t="s">
        <v>128</v>
      </c>
      <c r="BP26" s="633"/>
      <c r="BQ26" s="633"/>
      <c r="BR26" s="634"/>
      <c r="BS26" s="635" t="s">
        <v>128</v>
      </c>
      <c r="BT26" s="630"/>
      <c r="BU26" s="630"/>
      <c r="BV26" s="630"/>
      <c r="BW26" s="630"/>
      <c r="BX26" s="630"/>
      <c r="BY26" s="630"/>
      <c r="BZ26" s="630"/>
      <c r="CA26" s="630"/>
      <c r="CB26" s="654"/>
      <c r="CD26" s="657" t="s">
        <v>297</v>
      </c>
      <c r="CE26" s="655"/>
      <c r="CF26" s="655"/>
      <c r="CG26" s="655"/>
      <c r="CH26" s="655"/>
      <c r="CI26" s="655"/>
      <c r="CJ26" s="655"/>
      <c r="CK26" s="655"/>
      <c r="CL26" s="655"/>
      <c r="CM26" s="655"/>
      <c r="CN26" s="655"/>
      <c r="CO26" s="655"/>
      <c r="CP26" s="655"/>
      <c r="CQ26" s="656"/>
      <c r="CR26" s="629">
        <v>730957</v>
      </c>
      <c r="CS26" s="630"/>
      <c r="CT26" s="630"/>
      <c r="CU26" s="630"/>
      <c r="CV26" s="630"/>
      <c r="CW26" s="630"/>
      <c r="CX26" s="630"/>
      <c r="CY26" s="631"/>
      <c r="CZ26" s="632">
        <v>7.3</v>
      </c>
      <c r="DA26" s="633"/>
      <c r="DB26" s="633"/>
      <c r="DC26" s="634"/>
      <c r="DD26" s="635">
        <v>649730</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33"/>
      <c r="DY26" s="633"/>
      <c r="DZ26" s="633"/>
      <c r="EA26" s="633"/>
      <c r="EB26" s="633"/>
      <c r="EC26" s="647"/>
    </row>
    <row r="27" spans="2:133" ht="11.25" customHeight="1" x14ac:dyDescent="0.15">
      <c r="B27" s="626" t="s">
        <v>298</v>
      </c>
      <c r="C27" s="627"/>
      <c r="D27" s="627"/>
      <c r="E27" s="627"/>
      <c r="F27" s="627"/>
      <c r="G27" s="627"/>
      <c r="H27" s="627"/>
      <c r="I27" s="627"/>
      <c r="J27" s="627"/>
      <c r="K27" s="627"/>
      <c r="L27" s="627"/>
      <c r="M27" s="627"/>
      <c r="N27" s="627"/>
      <c r="O27" s="627"/>
      <c r="P27" s="627"/>
      <c r="Q27" s="628"/>
      <c r="R27" s="629">
        <v>5694914</v>
      </c>
      <c r="S27" s="630"/>
      <c r="T27" s="630"/>
      <c r="U27" s="630"/>
      <c r="V27" s="630"/>
      <c r="W27" s="630"/>
      <c r="X27" s="630"/>
      <c r="Y27" s="631"/>
      <c r="Z27" s="632">
        <v>50.3</v>
      </c>
      <c r="AA27" s="633"/>
      <c r="AB27" s="633"/>
      <c r="AC27" s="634"/>
      <c r="AD27" s="635">
        <v>5280292</v>
      </c>
      <c r="AE27" s="630"/>
      <c r="AF27" s="630"/>
      <c r="AG27" s="630"/>
      <c r="AH27" s="630"/>
      <c r="AI27" s="630"/>
      <c r="AJ27" s="630"/>
      <c r="AK27" s="631"/>
      <c r="AL27" s="632">
        <v>99.900001525878906</v>
      </c>
      <c r="AM27" s="633"/>
      <c r="AN27" s="633"/>
      <c r="AO27" s="647"/>
      <c r="AP27" s="626" t="s">
        <v>299</v>
      </c>
      <c r="AQ27" s="627"/>
      <c r="AR27" s="627"/>
      <c r="AS27" s="627"/>
      <c r="AT27" s="627"/>
      <c r="AU27" s="627"/>
      <c r="AV27" s="627"/>
      <c r="AW27" s="627"/>
      <c r="AX27" s="627"/>
      <c r="AY27" s="627"/>
      <c r="AZ27" s="627"/>
      <c r="BA27" s="627"/>
      <c r="BB27" s="627"/>
      <c r="BC27" s="627"/>
      <c r="BD27" s="627"/>
      <c r="BE27" s="627"/>
      <c r="BF27" s="628"/>
      <c r="BG27" s="629">
        <v>1440267</v>
      </c>
      <c r="BH27" s="630"/>
      <c r="BI27" s="630"/>
      <c r="BJ27" s="630"/>
      <c r="BK27" s="630"/>
      <c r="BL27" s="630"/>
      <c r="BM27" s="630"/>
      <c r="BN27" s="631"/>
      <c r="BO27" s="632">
        <v>100</v>
      </c>
      <c r="BP27" s="633"/>
      <c r="BQ27" s="633"/>
      <c r="BR27" s="634"/>
      <c r="BS27" s="635" t="s">
        <v>128</v>
      </c>
      <c r="BT27" s="630"/>
      <c r="BU27" s="630"/>
      <c r="BV27" s="630"/>
      <c r="BW27" s="630"/>
      <c r="BX27" s="630"/>
      <c r="BY27" s="630"/>
      <c r="BZ27" s="630"/>
      <c r="CA27" s="630"/>
      <c r="CB27" s="654"/>
      <c r="CD27" s="657" t="s">
        <v>300</v>
      </c>
      <c r="CE27" s="655"/>
      <c r="CF27" s="655"/>
      <c r="CG27" s="655"/>
      <c r="CH27" s="655"/>
      <c r="CI27" s="655"/>
      <c r="CJ27" s="655"/>
      <c r="CK27" s="655"/>
      <c r="CL27" s="655"/>
      <c r="CM27" s="655"/>
      <c r="CN27" s="655"/>
      <c r="CO27" s="655"/>
      <c r="CP27" s="655"/>
      <c r="CQ27" s="656"/>
      <c r="CR27" s="629">
        <v>1023442</v>
      </c>
      <c r="CS27" s="630"/>
      <c r="CT27" s="630"/>
      <c r="CU27" s="630"/>
      <c r="CV27" s="630"/>
      <c r="CW27" s="630"/>
      <c r="CX27" s="630"/>
      <c r="CY27" s="631"/>
      <c r="CZ27" s="632">
        <v>10.199999999999999</v>
      </c>
      <c r="DA27" s="633"/>
      <c r="DB27" s="633"/>
      <c r="DC27" s="634"/>
      <c r="DD27" s="635">
        <v>212145</v>
      </c>
      <c r="DE27" s="630"/>
      <c r="DF27" s="630"/>
      <c r="DG27" s="630"/>
      <c r="DH27" s="630"/>
      <c r="DI27" s="630"/>
      <c r="DJ27" s="630"/>
      <c r="DK27" s="631"/>
      <c r="DL27" s="635">
        <v>205981</v>
      </c>
      <c r="DM27" s="630"/>
      <c r="DN27" s="630"/>
      <c r="DO27" s="630"/>
      <c r="DP27" s="630"/>
      <c r="DQ27" s="630"/>
      <c r="DR27" s="630"/>
      <c r="DS27" s="630"/>
      <c r="DT27" s="630"/>
      <c r="DU27" s="630"/>
      <c r="DV27" s="631"/>
      <c r="DW27" s="632">
        <v>3.8</v>
      </c>
      <c r="DX27" s="633"/>
      <c r="DY27" s="633"/>
      <c r="DZ27" s="633"/>
      <c r="EA27" s="633"/>
      <c r="EB27" s="633"/>
      <c r="EC27" s="647"/>
    </row>
    <row r="28" spans="2:133" ht="11.25" customHeight="1" x14ac:dyDescent="0.15">
      <c r="B28" s="626" t="s">
        <v>301</v>
      </c>
      <c r="C28" s="627"/>
      <c r="D28" s="627"/>
      <c r="E28" s="627"/>
      <c r="F28" s="627"/>
      <c r="G28" s="627"/>
      <c r="H28" s="627"/>
      <c r="I28" s="627"/>
      <c r="J28" s="627"/>
      <c r="K28" s="627"/>
      <c r="L28" s="627"/>
      <c r="M28" s="627"/>
      <c r="N28" s="627"/>
      <c r="O28" s="627"/>
      <c r="P28" s="627"/>
      <c r="Q28" s="628"/>
      <c r="R28" s="629">
        <v>810</v>
      </c>
      <c r="S28" s="630"/>
      <c r="T28" s="630"/>
      <c r="U28" s="630"/>
      <c r="V28" s="630"/>
      <c r="W28" s="630"/>
      <c r="X28" s="630"/>
      <c r="Y28" s="631"/>
      <c r="Z28" s="632">
        <v>0</v>
      </c>
      <c r="AA28" s="633"/>
      <c r="AB28" s="633"/>
      <c r="AC28" s="634"/>
      <c r="AD28" s="635">
        <v>810</v>
      </c>
      <c r="AE28" s="630"/>
      <c r="AF28" s="630"/>
      <c r="AG28" s="630"/>
      <c r="AH28" s="630"/>
      <c r="AI28" s="630"/>
      <c r="AJ28" s="630"/>
      <c r="AK28" s="631"/>
      <c r="AL28" s="632">
        <v>0</v>
      </c>
      <c r="AM28" s="633"/>
      <c r="AN28" s="633"/>
      <c r="AO28" s="647"/>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3"/>
      <c r="BQ28" s="633"/>
      <c r="BR28" s="634"/>
      <c r="BS28" s="635"/>
      <c r="BT28" s="630"/>
      <c r="BU28" s="630"/>
      <c r="BV28" s="630"/>
      <c r="BW28" s="630"/>
      <c r="BX28" s="630"/>
      <c r="BY28" s="630"/>
      <c r="BZ28" s="630"/>
      <c r="CA28" s="630"/>
      <c r="CB28" s="654"/>
      <c r="CD28" s="657" t="s">
        <v>302</v>
      </c>
      <c r="CE28" s="655"/>
      <c r="CF28" s="655"/>
      <c r="CG28" s="655"/>
      <c r="CH28" s="655"/>
      <c r="CI28" s="655"/>
      <c r="CJ28" s="655"/>
      <c r="CK28" s="655"/>
      <c r="CL28" s="655"/>
      <c r="CM28" s="655"/>
      <c r="CN28" s="655"/>
      <c r="CO28" s="655"/>
      <c r="CP28" s="655"/>
      <c r="CQ28" s="656"/>
      <c r="CR28" s="629">
        <v>1110997</v>
      </c>
      <c r="CS28" s="630"/>
      <c r="CT28" s="630"/>
      <c r="CU28" s="630"/>
      <c r="CV28" s="630"/>
      <c r="CW28" s="630"/>
      <c r="CX28" s="630"/>
      <c r="CY28" s="631"/>
      <c r="CZ28" s="632">
        <v>11.1</v>
      </c>
      <c r="DA28" s="633"/>
      <c r="DB28" s="633"/>
      <c r="DC28" s="634"/>
      <c r="DD28" s="635">
        <v>1085180</v>
      </c>
      <c r="DE28" s="630"/>
      <c r="DF28" s="630"/>
      <c r="DG28" s="630"/>
      <c r="DH28" s="630"/>
      <c r="DI28" s="630"/>
      <c r="DJ28" s="630"/>
      <c r="DK28" s="631"/>
      <c r="DL28" s="635">
        <v>1085180</v>
      </c>
      <c r="DM28" s="630"/>
      <c r="DN28" s="630"/>
      <c r="DO28" s="630"/>
      <c r="DP28" s="630"/>
      <c r="DQ28" s="630"/>
      <c r="DR28" s="630"/>
      <c r="DS28" s="630"/>
      <c r="DT28" s="630"/>
      <c r="DU28" s="630"/>
      <c r="DV28" s="631"/>
      <c r="DW28" s="632">
        <v>19.899999999999999</v>
      </c>
      <c r="DX28" s="633"/>
      <c r="DY28" s="633"/>
      <c r="DZ28" s="633"/>
      <c r="EA28" s="633"/>
      <c r="EB28" s="633"/>
      <c r="EC28" s="647"/>
    </row>
    <row r="29" spans="2:133" ht="11.25" customHeight="1" x14ac:dyDescent="0.15">
      <c r="B29" s="626" t="s">
        <v>303</v>
      </c>
      <c r="C29" s="627"/>
      <c r="D29" s="627"/>
      <c r="E29" s="627"/>
      <c r="F29" s="627"/>
      <c r="G29" s="627"/>
      <c r="H29" s="627"/>
      <c r="I29" s="627"/>
      <c r="J29" s="627"/>
      <c r="K29" s="627"/>
      <c r="L29" s="627"/>
      <c r="M29" s="627"/>
      <c r="N29" s="627"/>
      <c r="O29" s="627"/>
      <c r="P29" s="627"/>
      <c r="Q29" s="628"/>
      <c r="R29" s="629">
        <v>211550</v>
      </c>
      <c r="S29" s="630"/>
      <c r="T29" s="630"/>
      <c r="U29" s="630"/>
      <c r="V29" s="630"/>
      <c r="W29" s="630"/>
      <c r="X29" s="630"/>
      <c r="Y29" s="631"/>
      <c r="Z29" s="632">
        <v>1.9</v>
      </c>
      <c r="AA29" s="633"/>
      <c r="AB29" s="633"/>
      <c r="AC29" s="634"/>
      <c r="AD29" s="635" t="s">
        <v>128</v>
      </c>
      <c r="AE29" s="630"/>
      <c r="AF29" s="630"/>
      <c r="AG29" s="630"/>
      <c r="AH29" s="630"/>
      <c r="AI29" s="630"/>
      <c r="AJ29" s="630"/>
      <c r="AK29" s="631"/>
      <c r="AL29" s="632" t="s">
        <v>128</v>
      </c>
      <c r="AM29" s="633"/>
      <c r="AN29" s="633"/>
      <c r="AO29" s="647"/>
      <c r="AP29" s="606"/>
      <c r="AQ29" s="607"/>
      <c r="AR29" s="607"/>
      <c r="AS29" s="607"/>
      <c r="AT29" s="607"/>
      <c r="AU29" s="607"/>
      <c r="AV29" s="607"/>
      <c r="AW29" s="607"/>
      <c r="AX29" s="607"/>
      <c r="AY29" s="607"/>
      <c r="AZ29" s="607"/>
      <c r="BA29" s="607"/>
      <c r="BB29" s="607"/>
      <c r="BC29" s="607"/>
      <c r="BD29" s="607"/>
      <c r="BE29" s="607"/>
      <c r="BF29" s="608"/>
      <c r="BG29" s="609"/>
      <c r="BH29" s="610"/>
      <c r="BI29" s="610"/>
      <c r="BJ29" s="610"/>
      <c r="BK29" s="610"/>
      <c r="BL29" s="610"/>
      <c r="BM29" s="610"/>
      <c r="BN29" s="611"/>
      <c r="BO29" s="612"/>
      <c r="BP29" s="613"/>
      <c r="BQ29" s="613"/>
      <c r="BR29" s="614"/>
      <c r="BS29" s="615"/>
      <c r="BT29" s="610"/>
      <c r="BU29" s="610"/>
      <c r="BV29" s="610"/>
      <c r="BW29" s="610"/>
      <c r="BX29" s="610"/>
      <c r="BY29" s="610"/>
      <c r="BZ29" s="610"/>
      <c r="CA29" s="610"/>
      <c r="CB29" s="648"/>
      <c r="CD29" s="697" t="s">
        <v>304</v>
      </c>
      <c r="CE29" s="698"/>
      <c r="CF29" s="657" t="s">
        <v>70</v>
      </c>
      <c r="CG29" s="655"/>
      <c r="CH29" s="655"/>
      <c r="CI29" s="655"/>
      <c r="CJ29" s="655"/>
      <c r="CK29" s="655"/>
      <c r="CL29" s="655"/>
      <c r="CM29" s="655"/>
      <c r="CN29" s="655"/>
      <c r="CO29" s="655"/>
      <c r="CP29" s="655"/>
      <c r="CQ29" s="656"/>
      <c r="CR29" s="629">
        <v>1110997</v>
      </c>
      <c r="CS29" s="630"/>
      <c r="CT29" s="630"/>
      <c r="CU29" s="630"/>
      <c r="CV29" s="630"/>
      <c r="CW29" s="630"/>
      <c r="CX29" s="630"/>
      <c r="CY29" s="631"/>
      <c r="CZ29" s="632">
        <v>11.1</v>
      </c>
      <c r="DA29" s="633"/>
      <c r="DB29" s="633"/>
      <c r="DC29" s="634"/>
      <c r="DD29" s="635">
        <v>1085180</v>
      </c>
      <c r="DE29" s="630"/>
      <c r="DF29" s="630"/>
      <c r="DG29" s="630"/>
      <c r="DH29" s="630"/>
      <c r="DI29" s="630"/>
      <c r="DJ29" s="630"/>
      <c r="DK29" s="631"/>
      <c r="DL29" s="635">
        <v>1085180</v>
      </c>
      <c r="DM29" s="630"/>
      <c r="DN29" s="630"/>
      <c r="DO29" s="630"/>
      <c r="DP29" s="630"/>
      <c r="DQ29" s="630"/>
      <c r="DR29" s="630"/>
      <c r="DS29" s="630"/>
      <c r="DT29" s="630"/>
      <c r="DU29" s="630"/>
      <c r="DV29" s="631"/>
      <c r="DW29" s="632">
        <v>19.899999999999999</v>
      </c>
      <c r="DX29" s="633"/>
      <c r="DY29" s="633"/>
      <c r="DZ29" s="633"/>
      <c r="EA29" s="633"/>
      <c r="EB29" s="633"/>
      <c r="EC29" s="647"/>
    </row>
    <row r="30" spans="2:133" ht="11.25" customHeight="1" x14ac:dyDescent="0.15">
      <c r="B30" s="626" t="s">
        <v>305</v>
      </c>
      <c r="C30" s="627"/>
      <c r="D30" s="627"/>
      <c r="E30" s="627"/>
      <c r="F30" s="627"/>
      <c r="G30" s="627"/>
      <c r="H30" s="627"/>
      <c r="I30" s="627"/>
      <c r="J30" s="627"/>
      <c r="K30" s="627"/>
      <c r="L30" s="627"/>
      <c r="M30" s="627"/>
      <c r="N30" s="627"/>
      <c r="O30" s="627"/>
      <c r="P30" s="627"/>
      <c r="Q30" s="628"/>
      <c r="R30" s="629">
        <v>75961</v>
      </c>
      <c r="S30" s="630"/>
      <c r="T30" s="630"/>
      <c r="U30" s="630"/>
      <c r="V30" s="630"/>
      <c r="W30" s="630"/>
      <c r="X30" s="630"/>
      <c r="Y30" s="631"/>
      <c r="Z30" s="632">
        <v>0.7</v>
      </c>
      <c r="AA30" s="633"/>
      <c r="AB30" s="633"/>
      <c r="AC30" s="634"/>
      <c r="AD30" s="635">
        <v>2272</v>
      </c>
      <c r="AE30" s="630"/>
      <c r="AF30" s="630"/>
      <c r="AG30" s="630"/>
      <c r="AH30" s="630"/>
      <c r="AI30" s="630"/>
      <c r="AJ30" s="630"/>
      <c r="AK30" s="631"/>
      <c r="AL30" s="632">
        <v>0</v>
      </c>
      <c r="AM30" s="633"/>
      <c r="AN30" s="633"/>
      <c r="AO30" s="647"/>
      <c r="AP30" s="674" t="s">
        <v>223</v>
      </c>
      <c r="AQ30" s="675"/>
      <c r="AR30" s="675"/>
      <c r="AS30" s="675"/>
      <c r="AT30" s="675"/>
      <c r="AU30" s="675"/>
      <c r="AV30" s="675"/>
      <c r="AW30" s="675"/>
      <c r="AX30" s="675"/>
      <c r="AY30" s="675"/>
      <c r="AZ30" s="675"/>
      <c r="BA30" s="675"/>
      <c r="BB30" s="675"/>
      <c r="BC30" s="675"/>
      <c r="BD30" s="675"/>
      <c r="BE30" s="675"/>
      <c r="BF30" s="676"/>
      <c r="BG30" s="674" t="s">
        <v>306</v>
      </c>
      <c r="BH30" s="675"/>
      <c r="BI30" s="675"/>
      <c r="BJ30" s="675"/>
      <c r="BK30" s="675"/>
      <c r="BL30" s="675"/>
      <c r="BM30" s="675"/>
      <c r="BN30" s="675"/>
      <c r="BO30" s="675"/>
      <c r="BP30" s="675"/>
      <c r="BQ30" s="676"/>
      <c r="BR30" s="674" t="s">
        <v>307</v>
      </c>
      <c r="BS30" s="675"/>
      <c r="BT30" s="675"/>
      <c r="BU30" s="675"/>
      <c r="BV30" s="675"/>
      <c r="BW30" s="675"/>
      <c r="BX30" s="675"/>
      <c r="BY30" s="675"/>
      <c r="BZ30" s="675"/>
      <c r="CA30" s="675"/>
      <c r="CB30" s="676"/>
      <c r="CD30" s="699"/>
      <c r="CE30" s="700"/>
      <c r="CF30" s="657" t="s">
        <v>308</v>
      </c>
      <c r="CG30" s="655"/>
      <c r="CH30" s="655"/>
      <c r="CI30" s="655"/>
      <c r="CJ30" s="655"/>
      <c r="CK30" s="655"/>
      <c r="CL30" s="655"/>
      <c r="CM30" s="655"/>
      <c r="CN30" s="655"/>
      <c r="CO30" s="655"/>
      <c r="CP30" s="655"/>
      <c r="CQ30" s="656"/>
      <c r="CR30" s="629">
        <v>1071102</v>
      </c>
      <c r="CS30" s="630"/>
      <c r="CT30" s="630"/>
      <c r="CU30" s="630"/>
      <c r="CV30" s="630"/>
      <c r="CW30" s="630"/>
      <c r="CX30" s="630"/>
      <c r="CY30" s="631"/>
      <c r="CZ30" s="632">
        <v>10.7</v>
      </c>
      <c r="DA30" s="633"/>
      <c r="DB30" s="633"/>
      <c r="DC30" s="634"/>
      <c r="DD30" s="635">
        <v>1045479</v>
      </c>
      <c r="DE30" s="630"/>
      <c r="DF30" s="630"/>
      <c r="DG30" s="630"/>
      <c r="DH30" s="630"/>
      <c r="DI30" s="630"/>
      <c r="DJ30" s="630"/>
      <c r="DK30" s="631"/>
      <c r="DL30" s="635">
        <v>1045479</v>
      </c>
      <c r="DM30" s="630"/>
      <c r="DN30" s="630"/>
      <c r="DO30" s="630"/>
      <c r="DP30" s="630"/>
      <c r="DQ30" s="630"/>
      <c r="DR30" s="630"/>
      <c r="DS30" s="630"/>
      <c r="DT30" s="630"/>
      <c r="DU30" s="630"/>
      <c r="DV30" s="631"/>
      <c r="DW30" s="632">
        <v>19.2</v>
      </c>
      <c r="DX30" s="633"/>
      <c r="DY30" s="633"/>
      <c r="DZ30" s="633"/>
      <c r="EA30" s="633"/>
      <c r="EB30" s="633"/>
      <c r="EC30" s="647"/>
    </row>
    <row r="31" spans="2:133" ht="11.25" customHeight="1" x14ac:dyDescent="0.15">
      <c r="B31" s="626" t="s">
        <v>309</v>
      </c>
      <c r="C31" s="627"/>
      <c r="D31" s="627"/>
      <c r="E31" s="627"/>
      <c r="F31" s="627"/>
      <c r="G31" s="627"/>
      <c r="H31" s="627"/>
      <c r="I31" s="627"/>
      <c r="J31" s="627"/>
      <c r="K31" s="627"/>
      <c r="L31" s="627"/>
      <c r="M31" s="627"/>
      <c r="N31" s="627"/>
      <c r="O31" s="627"/>
      <c r="P31" s="627"/>
      <c r="Q31" s="628"/>
      <c r="R31" s="629">
        <v>106467</v>
      </c>
      <c r="S31" s="630"/>
      <c r="T31" s="630"/>
      <c r="U31" s="630"/>
      <c r="V31" s="630"/>
      <c r="W31" s="630"/>
      <c r="X31" s="630"/>
      <c r="Y31" s="631"/>
      <c r="Z31" s="632">
        <v>0.9</v>
      </c>
      <c r="AA31" s="633"/>
      <c r="AB31" s="633"/>
      <c r="AC31" s="634"/>
      <c r="AD31" s="635" t="s">
        <v>128</v>
      </c>
      <c r="AE31" s="630"/>
      <c r="AF31" s="630"/>
      <c r="AG31" s="630"/>
      <c r="AH31" s="630"/>
      <c r="AI31" s="630"/>
      <c r="AJ31" s="630"/>
      <c r="AK31" s="631"/>
      <c r="AL31" s="632" t="s">
        <v>128</v>
      </c>
      <c r="AM31" s="633"/>
      <c r="AN31" s="633"/>
      <c r="AO31" s="647"/>
      <c r="AP31" s="688" t="s">
        <v>310</v>
      </c>
      <c r="AQ31" s="689"/>
      <c r="AR31" s="689"/>
      <c r="AS31" s="689"/>
      <c r="AT31" s="694" t="s">
        <v>311</v>
      </c>
      <c r="AU31" s="360"/>
      <c r="AV31" s="360"/>
      <c r="AW31" s="360"/>
      <c r="AX31" s="681" t="s">
        <v>188</v>
      </c>
      <c r="AY31" s="682"/>
      <c r="AZ31" s="682"/>
      <c r="BA31" s="682"/>
      <c r="BB31" s="682"/>
      <c r="BC31" s="682"/>
      <c r="BD31" s="682"/>
      <c r="BE31" s="682"/>
      <c r="BF31" s="683"/>
      <c r="BG31" s="684">
        <v>99</v>
      </c>
      <c r="BH31" s="685"/>
      <c r="BI31" s="685"/>
      <c r="BJ31" s="685"/>
      <c r="BK31" s="685"/>
      <c r="BL31" s="685"/>
      <c r="BM31" s="685">
        <v>95.8</v>
      </c>
      <c r="BN31" s="685"/>
      <c r="BO31" s="685"/>
      <c r="BP31" s="685"/>
      <c r="BQ31" s="686"/>
      <c r="BR31" s="684">
        <v>98</v>
      </c>
      <c r="BS31" s="685"/>
      <c r="BT31" s="685"/>
      <c r="BU31" s="685"/>
      <c r="BV31" s="685"/>
      <c r="BW31" s="685"/>
      <c r="BX31" s="685">
        <v>95.6</v>
      </c>
      <c r="BY31" s="685"/>
      <c r="BZ31" s="685"/>
      <c r="CA31" s="685"/>
      <c r="CB31" s="686"/>
      <c r="CD31" s="699"/>
      <c r="CE31" s="700"/>
      <c r="CF31" s="657" t="s">
        <v>312</v>
      </c>
      <c r="CG31" s="655"/>
      <c r="CH31" s="655"/>
      <c r="CI31" s="655"/>
      <c r="CJ31" s="655"/>
      <c r="CK31" s="655"/>
      <c r="CL31" s="655"/>
      <c r="CM31" s="655"/>
      <c r="CN31" s="655"/>
      <c r="CO31" s="655"/>
      <c r="CP31" s="655"/>
      <c r="CQ31" s="656"/>
      <c r="CR31" s="629">
        <v>39895</v>
      </c>
      <c r="CS31" s="630"/>
      <c r="CT31" s="630"/>
      <c r="CU31" s="630"/>
      <c r="CV31" s="630"/>
      <c r="CW31" s="630"/>
      <c r="CX31" s="630"/>
      <c r="CY31" s="631"/>
      <c r="CZ31" s="632">
        <v>0.4</v>
      </c>
      <c r="DA31" s="633"/>
      <c r="DB31" s="633"/>
      <c r="DC31" s="634"/>
      <c r="DD31" s="635">
        <v>39701</v>
      </c>
      <c r="DE31" s="630"/>
      <c r="DF31" s="630"/>
      <c r="DG31" s="630"/>
      <c r="DH31" s="630"/>
      <c r="DI31" s="630"/>
      <c r="DJ31" s="630"/>
      <c r="DK31" s="631"/>
      <c r="DL31" s="635">
        <v>39701</v>
      </c>
      <c r="DM31" s="630"/>
      <c r="DN31" s="630"/>
      <c r="DO31" s="630"/>
      <c r="DP31" s="630"/>
      <c r="DQ31" s="630"/>
      <c r="DR31" s="630"/>
      <c r="DS31" s="630"/>
      <c r="DT31" s="630"/>
      <c r="DU31" s="630"/>
      <c r="DV31" s="631"/>
      <c r="DW31" s="632">
        <v>0.7</v>
      </c>
      <c r="DX31" s="633"/>
      <c r="DY31" s="633"/>
      <c r="DZ31" s="633"/>
      <c r="EA31" s="633"/>
      <c r="EB31" s="633"/>
      <c r="EC31" s="647"/>
    </row>
    <row r="32" spans="2:133" ht="11.25" customHeight="1" x14ac:dyDescent="0.15">
      <c r="B32" s="626" t="s">
        <v>313</v>
      </c>
      <c r="C32" s="627"/>
      <c r="D32" s="627"/>
      <c r="E32" s="627"/>
      <c r="F32" s="627"/>
      <c r="G32" s="627"/>
      <c r="H32" s="627"/>
      <c r="I32" s="627"/>
      <c r="J32" s="627"/>
      <c r="K32" s="627"/>
      <c r="L32" s="627"/>
      <c r="M32" s="627"/>
      <c r="N32" s="627"/>
      <c r="O32" s="627"/>
      <c r="P32" s="627"/>
      <c r="Q32" s="628"/>
      <c r="R32" s="629">
        <v>1184842</v>
      </c>
      <c r="S32" s="630"/>
      <c r="T32" s="630"/>
      <c r="U32" s="630"/>
      <c r="V32" s="630"/>
      <c r="W32" s="630"/>
      <c r="X32" s="630"/>
      <c r="Y32" s="631"/>
      <c r="Z32" s="632">
        <v>10.5</v>
      </c>
      <c r="AA32" s="633"/>
      <c r="AB32" s="633"/>
      <c r="AC32" s="634"/>
      <c r="AD32" s="635" t="s">
        <v>128</v>
      </c>
      <c r="AE32" s="630"/>
      <c r="AF32" s="630"/>
      <c r="AG32" s="630"/>
      <c r="AH32" s="630"/>
      <c r="AI32" s="630"/>
      <c r="AJ32" s="630"/>
      <c r="AK32" s="631"/>
      <c r="AL32" s="632" t="s">
        <v>128</v>
      </c>
      <c r="AM32" s="633"/>
      <c r="AN32" s="633"/>
      <c r="AO32" s="647"/>
      <c r="AP32" s="690"/>
      <c r="AQ32" s="691"/>
      <c r="AR32" s="691"/>
      <c r="AS32" s="691"/>
      <c r="AT32" s="695"/>
      <c r="AU32" s="361" t="s">
        <v>314</v>
      </c>
      <c r="AV32" s="361"/>
      <c r="AW32" s="361"/>
      <c r="AX32" s="626" t="s">
        <v>315</v>
      </c>
      <c r="AY32" s="627"/>
      <c r="AZ32" s="627"/>
      <c r="BA32" s="627"/>
      <c r="BB32" s="627"/>
      <c r="BC32" s="627"/>
      <c r="BD32" s="627"/>
      <c r="BE32" s="627"/>
      <c r="BF32" s="628"/>
      <c r="BG32" s="687">
        <v>99.4</v>
      </c>
      <c r="BH32" s="633"/>
      <c r="BI32" s="633"/>
      <c r="BJ32" s="633"/>
      <c r="BK32" s="633"/>
      <c r="BL32" s="633"/>
      <c r="BM32" s="633">
        <v>97.4</v>
      </c>
      <c r="BN32" s="633"/>
      <c r="BO32" s="633"/>
      <c r="BP32" s="633"/>
      <c r="BQ32" s="647"/>
      <c r="BR32" s="687">
        <v>99.2</v>
      </c>
      <c r="BS32" s="633"/>
      <c r="BT32" s="633"/>
      <c r="BU32" s="633"/>
      <c r="BV32" s="633"/>
      <c r="BW32" s="633"/>
      <c r="BX32" s="633">
        <v>97.6</v>
      </c>
      <c r="BY32" s="633"/>
      <c r="BZ32" s="633"/>
      <c r="CA32" s="633"/>
      <c r="CB32" s="647"/>
      <c r="CD32" s="701"/>
      <c r="CE32" s="702"/>
      <c r="CF32" s="657" t="s">
        <v>316</v>
      </c>
      <c r="CG32" s="655"/>
      <c r="CH32" s="655"/>
      <c r="CI32" s="655"/>
      <c r="CJ32" s="655"/>
      <c r="CK32" s="655"/>
      <c r="CL32" s="655"/>
      <c r="CM32" s="655"/>
      <c r="CN32" s="655"/>
      <c r="CO32" s="655"/>
      <c r="CP32" s="655"/>
      <c r="CQ32" s="656"/>
      <c r="CR32" s="629" t="s">
        <v>128</v>
      </c>
      <c r="CS32" s="630"/>
      <c r="CT32" s="630"/>
      <c r="CU32" s="630"/>
      <c r="CV32" s="630"/>
      <c r="CW32" s="630"/>
      <c r="CX32" s="630"/>
      <c r="CY32" s="631"/>
      <c r="CZ32" s="632" t="s">
        <v>128</v>
      </c>
      <c r="DA32" s="633"/>
      <c r="DB32" s="633"/>
      <c r="DC32" s="634"/>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33"/>
      <c r="DY32" s="633"/>
      <c r="DZ32" s="633"/>
      <c r="EA32" s="633"/>
      <c r="EB32" s="633"/>
      <c r="EC32" s="647"/>
    </row>
    <row r="33" spans="2:133" ht="11.25" customHeight="1" x14ac:dyDescent="0.15">
      <c r="B33" s="678" t="s">
        <v>317</v>
      </c>
      <c r="C33" s="679"/>
      <c r="D33" s="679"/>
      <c r="E33" s="679"/>
      <c r="F33" s="679"/>
      <c r="G33" s="679"/>
      <c r="H33" s="679"/>
      <c r="I33" s="679"/>
      <c r="J33" s="679"/>
      <c r="K33" s="679"/>
      <c r="L33" s="679"/>
      <c r="M33" s="679"/>
      <c r="N33" s="679"/>
      <c r="O33" s="679"/>
      <c r="P33" s="679"/>
      <c r="Q33" s="680"/>
      <c r="R33" s="629" t="s">
        <v>128</v>
      </c>
      <c r="S33" s="630"/>
      <c r="T33" s="630"/>
      <c r="U33" s="630"/>
      <c r="V33" s="630"/>
      <c r="W33" s="630"/>
      <c r="X33" s="630"/>
      <c r="Y33" s="631"/>
      <c r="Z33" s="632" t="s">
        <v>128</v>
      </c>
      <c r="AA33" s="633"/>
      <c r="AB33" s="633"/>
      <c r="AC33" s="634"/>
      <c r="AD33" s="635" t="s">
        <v>128</v>
      </c>
      <c r="AE33" s="630"/>
      <c r="AF33" s="630"/>
      <c r="AG33" s="630"/>
      <c r="AH33" s="630"/>
      <c r="AI33" s="630"/>
      <c r="AJ33" s="630"/>
      <c r="AK33" s="631"/>
      <c r="AL33" s="632" t="s">
        <v>128</v>
      </c>
      <c r="AM33" s="633"/>
      <c r="AN33" s="633"/>
      <c r="AO33" s="647"/>
      <c r="AP33" s="692"/>
      <c r="AQ33" s="693"/>
      <c r="AR33" s="693"/>
      <c r="AS33" s="693"/>
      <c r="AT33" s="696"/>
      <c r="AU33" s="362"/>
      <c r="AV33" s="362"/>
      <c r="AW33" s="362"/>
      <c r="AX33" s="606" t="s">
        <v>318</v>
      </c>
      <c r="AY33" s="607"/>
      <c r="AZ33" s="607"/>
      <c r="BA33" s="607"/>
      <c r="BB33" s="607"/>
      <c r="BC33" s="607"/>
      <c r="BD33" s="607"/>
      <c r="BE33" s="607"/>
      <c r="BF33" s="608"/>
      <c r="BG33" s="677">
        <v>98.4</v>
      </c>
      <c r="BH33" s="613"/>
      <c r="BI33" s="613"/>
      <c r="BJ33" s="613"/>
      <c r="BK33" s="613"/>
      <c r="BL33" s="613"/>
      <c r="BM33" s="613">
        <v>93.6</v>
      </c>
      <c r="BN33" s="613"/>
      <c r="BO33" s="613"/>
      <c r="BP33" s="613"/>
      <c r="BQ33" s="640"/>
      <c r="BR33" s="677">
        <v>96.6</v>
      </c>
      <c r="BS33" s="613"/>
      <c r="BT33" s="613"/>
      <c r="BU33" s="613"/>
      <c r="BV33" s="613"/>
      <c r="BW33" s="613"/>
      <c r="BX33" s="613">
        <v>93.2</v>
      </c>
      <c r="BY33" s="613"/>
      <c r="BZ33" s="613"/>
      <c r="CA33" s="613"/>
      <c r="CB33" s="640"/>
      <c r="CD33" s="657" t="s">
        <v>319</v>
      </c>
      <c r="CE33" s="655"/>
      <c r="CF33" s="655"/>
      <c r="CG33" s="655"/>
      <c r="CH33" s="655"/>
      <c r="CI33" s="655"/>
      <c r="CJ33" s="655"/>
      <c r="CK33" s="655"/>
      <c r="CL33" s="655"/>
      <c r="CM33" s="655"/>
      <c r="CN33" s="655"/>
      <c r="CO33" s="655"/>
      <c r="CP33" s="655"/>
      <c r="CQ33" s="656"/>
      <c r="CR33" s="629">
        <v>4273765</v>
      </c>
      <c r="CS33" s="630"/>
      <c r="CT33" s="630"/>
      <c r="CU33" s="630"/>
      <c r="CV33" s="630"/>
      <c r="CW33" s="630"/>
      <c r="CX33" s="630"/>
      <c r="CY33" s="631"/>
      <c r="CZ33" s="632">
        <v>42.7</v>
      </c>
      <c r="DA33" s="633"/>
      <c r="DB33" s="633"/>
      <c r="DC33" s="634"/>
      <c r="DD33" s="635">
        <v>2824047</v>
      </c>
      <c r="DE33" s="630"/>
      <c r="DF33" s="630"/>
      <c r="DG33" s="630"/>
      <c r="DH33" s="630"/>
      <c r="DI33" s="630"/>
      <c r="DJ33" s="630"/>
      <c r="DK33" s="631"/>
      <c r="DL33" s="635">
        <v>2085568</v>
      </c>
      <c r="DM33" s="630"/>
      <c r="DN33" s="630"/>
      <c r="DO33" s="630"/>
      <c r="DP33" s="630"/>
      <c r="DQ33" s="630"/>
      <c r="DR33" s="630"/>
      <c r="DS33" s="630"/>
      <c r="DT33" s="630"/>
      <c r="DU33" s="630"/>
      <c r="DV33" s="631"/>
      <c r="DW33" s="632">
        <v>38.200000000000003</v>
      </c>
      <c r="DX33" s="633"/>
      <c r="DY33" s="633"/>
      <c r="DZ33" s="633"/>
      <c r="EA33" s="633"/>
      <c r="EB33" s="633"/>
      <c r="EC33" s="647"/>
    </row>
    <row r="34" spans="2:133" ht="11.25" customHeight="1" x14ac:dyDescent="0.15">
      <c r="B34" s="626" t="s">
        <v>320</v>
      </c>
      <c r="C34" s="627"/>
      <c r="D34" s="627"/>
      <c r="E34" s="627"/>
      <c r="F34" s="627"/>
      <c r="G34" s="627"/>
      <c r="H34" s="627"/>
      <c r="I34" s="627"/>
      <c r="J34" s="627"/>
      <c r="K34" s="627"/>
      <c r="L34" s="627"/>
      <c r="M34" s="627"/>
      <c r="N34" s="627"/>
      <c r="O34" s="627"/>
      <c r="P34" s="627"/>
      <c r="Q34" s="628"/>
      <c r="R34" s="629">
        <v>448806</v>
      </c>
      <c r="S34" s="630"/>
      <c r="T34" s="630"/>
      <c r="U34" s="630"/>
      <c r="V34" s="630"/>
      <c r="W34" s="630"/>
      <c r="X34" s="630"/>
      <c r="Y34" s="631"/>
      <c r="Z34" s="632">
        <v>4</v>
      </c>
      <c r="AA34" s="633"/>
      <c r="AB34" s="633"/>
      <c r="AC34" s="634"/>
      <c r="AD34" s="635" t="s">
        <v>128</v>
      </c>
      <c r="AE34" s="630"/>
      <c r="AF34" s="630"/>
      <c r="AG34" s="630"/>
      <c r="AH34" s="630"/>
      <c r="AI34" s="630"/>
      <c r="AJ34" s="630"/>
      <c r="AK34" s="631"/>
      <c r="AL34" s="632" t="s">
        <v>128</v>
      </c>
      <c r="AM34" s="633"/>
      <c r="AN34" s="633"/>
      <c r="AO34" s="64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7" t="s">
        <v>321</v>
      </c>
      <c r="CE34" s="655"/>
      <c r="CF34" s="655"/>
      <c r="CG34" s="655"/>
      <c r="CH34" s="655"/>
      <c r="CI34" s="655"/>
      <c r="CJ34" s="655"/>
      <c r="CK34" s="655"/>
      <c r="CL34" s="655"/>
      <c r="CM34" s="655"/>
      <c r="CN34" s="655"/>
      <c r="CO34" s="655"/>
      <c r="CP34" s="655"/>
      <c r="CQ34" s="656"/>
      <c r="CR34" s="629">
        <v>1364432</v>
      </c>
      <c r="CS34" s="630"/>
      <c r="CT34" s="630"/>
      <c r="CU34" s="630"/>
      <c r="CV34" s="630"/>
      <c r="CW34" s="630"/>
      <c r="CX34" s="630"/>
      <c r="CY34" s="631"/>
      <c r="CZ34" s="632">
        <v>13.6</v>
      </c>
      <c r="DA34" s="633"/>
      <c r="DB34" s="633"/>
      <c r="DC34" s="634"/>
      <c r="DD34" s="635">
        <v>843837</v>
      </c>
      <c r="DE34" s="630"/>
      <c r="DF34" s="630"/>
      <c r="DG34" s="630"/>
      <c r="DH34" s="630"/>
      <c r="DI34" s="630"/>
      <c r="DJ34" s="630"/>
      <c r="DK34" s="631"/>
      <c r="DL34" s="635">
        <v>559453</v>
      </c>
      <c r="DM34" s="630"/>
      <c r="DN34" s="630"/>
      <c r="DO34" s="630"/>
      <c r="DP34" s="630"/>
      <c r="DQ34" s="630"/>
      <c r="DR34" s="630"/>
      <c r="DS34" s="630"/>
      <c r="DT34" s="630"/>
      <c r="DU34" s="630"/>
      <c r="DV34" s="631"/>
      <c r="DW34" s="632">
        <v>10.3</v>
      </c>
      <c r="DX34" s="633"/>
      <c r="DY34" s="633"/>
      <c r="DZ34" s="633"/>
      <c r="EA34" s="633"/>
      <c r="EB34" s="633"/>
      <c r="EC34" s="647"/>
    </row>
    <row r="35" spans="2:133" ht="11.25" customHeight="1" x14ac:dyDescent="0.15">
      <c r="B35" s="626" t="s">
        <v>322</v>
      </c>
      <c r="C35" s="627"/>
      <c r="D35" s="627"/>
      <c r="E35" s="627"/>
      <c r="F35" s="627"/>
      <c r="G35" s="627"/>
      <c r="H35" s="627"/>
      <c r="I35" s="627"/>
      <c r="J35" s="627"/>
      <c r="K35" s="627"/>
      <c r="L35" s="627"/>
      <c r="M35" s="627"/>
      <c r="N35" s="627"/>
      <c r="O35" s="627"/>
      <c r="P35" s="627"/>
      <c r="Q35" s="628"/>
      <c r="R35" s="629">
        <v>57731</v>
      </c>
      <c r="S35" s="630"/>
      <c r="T35" s="630"/>
      <c r="U35" s="630"/>
      <c r="V35" s="630"/>
      <c r="W35" s="630"/>
      <c r="X35" s="630"/>
      <c r="Y35" s="631"/>
      <c r="Z35" s="632">
        <v>0.5</v>
      </c>
      <c r="AA35" s="633"/>
      <c r="AB35" s="633"/>
      <c r="AC35" s="634"/>
      <c r="AD35" s="635" t="s">
        <v>128</v>
      </c>
      <c r="AE35" s="630"/>
      <c r="AF35" s="630"/>
      <c r="AG35" s="630"/>
      <c r="AH35" s="630"/>
      <c r="AI35" s="630"/>
      <c r="AJ35" s="630"/>
      <c r="AK35" s="631"/>
      <c r="AL35" s="632" t="s">
        <v>128</v>
      </c>
      <c r="AM35" s="633"/>
      <c r="AN35" s="633"/>
      <c r="AO35" s="647"/>
      <c r="AP35" s="218"/>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7" t="s">
        <v>325</v>
      </c>
      <c r="CE35" s="655"/>
      <c r="CF35" s="655"/>
      <c r="CG35" s="655"/>
      <c r="CH35" s="655"/>
      <c r="CI35" s="655"/>
      <c r="CJ35" s="655"/>
      <c r="CK35" s="655"/>
      <c r="CL35" s="655"/>
      <c r="CM35" s="655"/>
      <c r="CN35" s="655"/>
      <c r="CO35" s="655"/>
      <c r="CP35" s="655"/>
      <c r="CQ35" s="656"/>
      <c r="CR35" s="629">
        <v>79008</v>
      </c>
      <c r="CS35" s="630"/>
      <c r="CT35" s="630"/>
      <c r="CU35" s="630"/>
      <c r="CV35" s="630"/>
      <c r="CW35" s="630"/>
      <c r="CX35" s="630"/>
      <c r="CY35" s="631"/>
      <c r="CZ35" s="632">
        <v>0.8</v>
      </c>
      <c r="DA35" s="633"/>
      <c r="DB35" s="633"/>
      <c r="DC35" s="634"/>
      <c r="DD35" s="635">
        <v>46730</v>
      </c>
      <c r="DE35" s="630"/>
      <c r="DF35" s="630"/>
      <c r="DG35" s="630"/>
      <c r="DH35" s="630"/>
      <c r="DI35" s="630"/>
      <c r="DJ35" s="630"/>
      <c r="DK35" s="631"/>
      <c r="DL35" s="635">
        <v>44238</v>
      </c>
      <c r="DM35" s="630"/>
      <c r="DN35" s="630"/>
      <c r="DO35" s="630"/>
      <c r="DP35" s="630"/>
      <c r="DQ35" s="630"/>
      <c r="DR35" s="630"/>
      <c r="DS35" s="630"/>
      <c r="DT35" s="630"/>
      <c r="DU35" s="630"/>
      <c r="DV35" s="631"/>
      <c r="DW35" s="632">
        <v>0.8</v>
      </c>
      <c r="DX35" s="633"/>
      <c r="DY35" s="633"/>
      <c r="DZ35" s="633"/>
      <c r="EA35" s="633"/>
      <c r="EB35" s="633"/>
      <c r="EC35" s="647"/>
    </row>
    <row r="36" spans="2:133" ht="11.25" customHeight="1" x14ac:dyDescent="0.15">
      <c r="B36" s="626" t="s">
        <v>326</v>
      </c>
      <c r="C36" s="627"/>
      <c r="D36" s="627"/>
      <c r="E36" s="627"/>
      <c r="F36" s="627"/>
      <c r="G36" s="627"/>
      <c r="H36" s="627"/>
      <c r="I36" s="627"/>
      <c r="J36" s="627"/>
      <c r="K36" s="627"/>
      <c r="L36" s="627"/>
      <c r="M36" s="627"/>
      <c r="N36" s="627"/>
      <c r="O36" s="627"/>
      <c r="P36" s="627"/>
      <c r="Q36" s="628"/>
      <c r="R36" s="629">
        <v>327644</v>
      </c>
      <c r="S36" s="630"/>
      <c r="T36" s="630"/>
      <c r="U36" s="630"/>
      <c r="V36" s="630"/>
      <c r="W36" s="630"/>
      <c r="X36" s="630"/>
      <c r="Y36" s="631"/>
      <c r="Z36" s="632">
        <v>2.9</v>
      </c>
      <c r="AA36" s="633"/>
      <c r="AB36" s="633"/>
      <c r="AC36" s="634"/>
      <c r="AD36" s="635" t="s">
        <v>128</v>
      </c>
      <c r="AE36" s="630"/>
      <c r="AF36" s="630"/>
      <c r="AG36" s="630"/>
      <c r="AH36" s="630"/>
      <c r="AI36" s="630"/>
      <c r="AJ36" s="630"/>
      <c r="AK36" s="631"/>
      <c r="AL36" s="632" t="s">
        <v>128</v>
      </c>
      <c r="AM36" s="633"/>
      <c r="AN36" s="633"/>
      <c r="AO36" s="647"/>
      <c r="AP36" s="218"/>
      <c r="AQ36" s="665" t="s">
        <v>327</v>
      </c>
      <c r="AR36" s="666"/>
      <c r="AS36" s="666"/>
      <c r="AT36" s="666"/>
      <c r="AU36" s="666"/>
      <c r="AV36" s="666"/>
      <c r="AW36" s="666"/>
      <c r="AX36" s="666"/>
      <c r="AY36" s="667"/>
      <c r="AZ36" s="668">
        <v>1147144</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65235</v>
      </c>
      <c r="BW36" s="669"/>
      <c r="BX36" s="669"/>
      <c r="BY36" s="669"/>
      <c r="BZ36" s="669"/>
      <c r="CA36" s="669"/>
      <c r="CB36" s="670"/>
      <c r="CD36" s="657" t="s">
        <v>329</v>
      </c>
      <c r="CE36" s="655"/>
      <c r="CF36" s="655"/>
      <c r="CG36" s="655"/>
      <c r="CH36" s="655"/>
      <c r="CI36" s="655"/>
      <c r="CJ36" s="655"/>
      <c r="CK36" s="655"/>
      <c r="CL36" s="655"/>
      <c r="CM36" s="655"/>
      <c r="CN36" s="655"/>
      <c r="CO36" s="655"/>
      <c r="CP36" s="655"/>
      <c r="CQ36" s="656"/>
      <c r="CR36" s="629">
        <v>1530397</v>
      </c>
      <c r="CS36" s="630"/>
      <c r="CT36" s="630"/>
      <c r="CU36" s="630"/>
      <c r="CV36" s="630"/>
      <c r="CW36" s="630"/>
      <c r="CX36" s="630"/>
      <c r="CY36" s="631"/>
      <c r="CZ36" s="632">
        <v>15.3</v>
      </c>
      <c r="DA36" s="633"/>
      <c r="DB36" s="633"/>
      <c r="DC36" s="634"/>
      <c r="DD36" s="635">
        <v>1237645</v>
      </c>
      <c r="DE36" s="630"/>
      <c r="DF36" s="630"/>
      <c r="DG36" s="630"/>
      <c r="DH36" s="630"/>
      <c r="DI36" s="630"/>
      <c r="DJ36" s="630"/>
      <c r="DK36" s="631"/>
      <c r="DL36" s="635">
        <v>890999</v>
      </c>
      <c r="DM36" s="630"/>
      <c r="DN36" s="630"/>
      <c r="DO36" s="630"/>
      <c r="DP36" s="630"/>
      <c r="DQ36" s="630"/>
      <c r="DR36" s="630"/>
      <c r="DS36" s="630"/>
      <c r="DT36" s="630"/>
      <c r="DU36" s="630"/>
      <c r="DV36" s="631"/>
      <c r="DW36" s="632">
        <v>16.3</v>
      </c>
      <c r="DX36" s="633"/>
      <c r="DY36" s="633"/>
      <c r="DZ36" s="633"/>
      <c r="EA36" s="633"/>
      <c r="EB36" s="633"/>
      <c r="EC36" s="647"/>
    </row>
    <row r="37" spans="2:133" ht="11.25" customHeight="1" x14ac:dyDescent="0.15">
      <c r="B37" s="626" t="s">
        <v>330</v>
      </c>
      <c r="C37" s="627"/>
      <c r="D37" s="627"/>
      <c r="E37" s="627"/>
      <c r="F37" s="627"/>
      <c r="G37" s="627"/>
      <c r="H37" s="627"/>
      <c r="I37" s="627"/>
      <c r="J37" s="627"/>
      <c r="K37" s="627"/>
      <c r="L37" s="627"/>
      <c r="M37" s="627"/>
      <c r="N37" s="627"/>
      <c r="O37" s="627"/>
      <c r="P37" s="627"/>
      <c r="Q37" s="628"/>
      <c r="R37" s="629">
        <v>618895</v>
      </c>
      <c r="S37" s="630"/>
      <c r="T37" s="630"/>
      <c r="U37" s="630"/>
      <c r="V37" s="630"/>
      <c r="W37" s="630"/>
      <c r="X37" s="630"/>
      <c r="Y37" s="631"/>
      <c r="Z37" s="632">
        <v>5.5</v>
      </c>
      <c r="AA37" s="633"/>
      <c r="AB37" s="633"/>
      <c r="AC37" s="634"/>
      <c r="AD37" s="635" t="s">
        <v>128</v>
      </c>
      <c r="AE37" s="630"/>
      <c r="AF37" s="630"/>
      <c r="AG37" s="630"/>
      <c r="AH37" s="630"/>
      <c r="AI37" s="630"/>
      <c r="AJ37" s="630"/>
      <c r="AK37" s="631"/>
      <c r="AL37" s="632" t="s">
        <v>128</v>
      </c>
      <c r="AM37" s="633"/>
      <c r="AN37" s="633"/>
      <c r="AO37" s="647"/>
      <c r="AQ37" s="651" t="s">
        <v>331</v>
      </c>
      <c r="AR37" s="652"/>
      <c r="AS37" s="652"/>
      <c r="AT37" s="652"/>
      <c r="AU37" s="652"/>
      <c r="AV37" s="652"/>
      <c r="AW37" s="652"/>
      <c r="AX37" s="652"/>
      <c r="AY37" s="653"/>
      <c r="AZ37" s="629">
        <v>295004</v>
      </c>
      <c r="BA37" s="630"/>
      <c r="BB37" s="630"/>
      <c r="BC37" s="630"/>
      <c r="BD37" s="630"/>
      <c r="BE37" s="630"/>
      <c r="BF37" s="654"/>
      <c r="BG37" s="657" t="s">
        <v>332</v>
      </c>
      <c r="BH37" s="655"/>
      <c r="BI37" s="655"/>
      <c r="BJ37" s="655"/>
      <c r="BK37" s="655"/>
      <c r="BL37" s="655"/>
      <c r="BM37" s="655"/>
      <c r="BN37" s="655"/>
      <c r="BO37" s="655"/>
      <c r="BP37" s="655"/>
      <c r="BQ37" s="655"/>
      <c r="BR37" s="655"/>
      <c r="BS37" s="655"/>
      <c r="BT37" s="655"/>
      <c r="BU37" s="656"/>
      <c r="BV37" s="629">
        <v>41610</v>
      </c>
      <c r="BW37" s="630"/>
      <c r="BX37" s="630"/>
      <c r="BY37" s="630"/>
      <c r="BZ37" s="630"/>
      <c r="CA37" s="630"/>
      <c r="CB37" s="654"/>
      <c r="CD37" s="657" t="s">
        <v>333</v>
      </c>
      <c r="CE37" s="655"/>
      <c r="CF37" s="655"/>
      <c r="CG37" s="655"/>
      <c r="CH37" s="655"/>
      <c r="CI37" s="655"/>
      <c r="CJ37" s="655"/>
      <c r="CK37" s="655"/>
      <c r="CL37" s="655"/>
      <c r="CM37" s="655"/>
      <c r="CN37" s="655"/>
      <c r="CO37" s="655"/>
      <c r="CP37" s="655"/>
      <c r="CQ37" s="656"/>
      <c r="CR37" s="629">
        <v>597692</v>
      </c>
      <c r="CS37" s="630"/>
      <c r="CT37" s="630"/>
      <c r="CU37" s="630"/>
      <c r="CV37" s="630"/>
      <c r="CW37" s="630"/>
      <c r="CX37" s="630"/>
      <c r="CY37" s="631"/>
      <c r="CZ37" s="632">
        <v>6</v>
      </c>
      <c r="DA37" s="633"/>
      <c r="DB37" s="633"/>
      <c r="DC37" s="634"/>
      <c r="DD37" s="635">
        <v>539586</v>
      </c>
      <c r="DE37" s="630"/>
      <c r="DF37" s="630"/>
      <c r="DG37" s="630"/>
      <c r="DH37" s="630"/>
      <c r="DI37" s="630"/>
      <c r="DJ37" s="630"/>
      <c r="DK37" s="631"/>
      <c r="DL37" s="635">
        <v>535076</v>
      </c>
      <c r="DM37" s="630"/>
      <c r="DN37" s="630"/>
      <c r="DO37" s="630"/>
      <c r="DP37" s="630"/>
      <c r="DQ37" s="630"/>
      <c r="DR37" s="630"/>
      <c r="DS37" s="630"/>
      <c r="DT37" s="630"/>
      <c r="DU37" s="630"/>
      <c r="DV37" s="631"/>
      <c r="DW37" s="632">
        <v>9.8000000000000007</v>
      </c>
      <c r="DX37" s="633"/>
      <c r="DY37" s="633"/>
      <c r="DZ37" s="633"/>
      <c r="EA37" s="633"/>
      <c r="EB37" s="633"/>
      <c r="EC37" s="647"/>
    </row>
    <row r="38" spans="2:133" ht="11.25" customHeight="1" x14ac:dyDescent="0.15">
      <c r="B38" s="626" t="s">
        <v>334</v>
      </c>
      <c r="C38" s="627"/>
      <c r="D38" s="627"/>
      <c r="E38" s="627"/>
      <c r="F38" s="627"/>
      <c r="G38" s="627"/>
      <c r="H38" s="627"/>
      <c r="I38" s="627"/>
      <c r="J38" s="627"/>
      <c r="K38" s="627"/>
      <c r="L38" s="627"/>
      <c r="M38" s="627"/>
      <c r="N38" s="627"/>
      <c r="O38" s="627"/>
      <c r="P38" s="627"/>
      <c r="Q38" s="628"/>
      <c r="R38" s="629">
        <v>781549</v>
      </c>
      <c r="S38" s="630"/>
      <c r="T38" s="630"/>
      <c r="U38" s="630"/>
      <c r="V38" s="630"/>
      <c r="W38" s="630"/>
      <c r="X38" s="630"/>
      <c r="Y38" s="631"/>
      <c r="Z38" s="632">
        <v>6.9</v>
      </c>
      <c r="AA38" s="633"/>
      <c r="AB38" s="633"/>
      <c r="AC38" s="634"/>
      <c r="AD38" s="635" t="s">
        <v>128</v>
      </c>
      <c r="AE38" s="630"/>
      <c r="AF38" s="630"/>
      <c r="AG38" s="630"/>
      <c r="AH38" s="630"/>
      <c r="AI38" s="630"/>
      <c r="AJ38" s="630"/>
      <c r="AK38" s="631"/>
      <c r="AL38" s="632" t="s">
        <v>128</v>
      </c>
      <c r="AM38" s="633"/>
      <c r="AN38" s="633"/>
      <c r="AO38" s="647"/>
      <c r="AQ38" s="651" t="s">
        <v>335</v>
      </c>
      <c r="AR38" s="652"/>
      <c r="AS38" s="652"/>
      <c r="AT38" s="652"/>
      <c r="AU38" s="652"/>
      <c r="AV38" s="652"/>
      <c r="AW38" s="652"/>
      <c r="AX38" s="652"/>
      <c r="AY38" s="653"/>
      <c r="AZ38" s="629">
        <v>39754</v>
      </c>
      <c r="BA38" s="630"/>
      <c r="BB38" s="630"/>
      <c r="BC38" s="630"/>
      <c r="BD38" s="630"/>
      <c r="BE38" s="630"/>
      <c r="BF38" s="654"/>
      <c r="BG38" s="657" t="s">
        <v>336</v>
      </c>
      <c r="BH38" s="655"/>
      <c r="BI38" s="655"/>
      <c r="BJ38" s="655"/>
      <c r="BK38" s="655"/>
      <c r="BL38" s="655"/>
      <c r="BM38" s="655"/>
      <c r="BN38" s="655"/>
      <c r="BO38" s="655"/>
      <c r="BP38" s="655"/>
      <c r="BQ38" s="655"/>
      <c r="BR38" s="655"/>
      <c r="BS38" s="655"/>
      <c r="BT38" s="655"/>
      <c r="BU38" s="656"/>
      <c r="BV38" s="629">
        <v>2187</v>
      </c>
      <c r="BW38" s="630"/>
      <c r="BX38" s="630"/>
      <c r="BY38" s="630"/>
      <c r="BZ38" s="630"/>
      <c r="CA38" s="630"/>
      <c r="CB38" s="654"/>
      <c r="CD38" s="657" t="s">
        <v>337</v>
      </c>
      <c r="CE38" s="655"/>
      <c r="CF38" s="655"/>
      <c r="CG38" s="655"/>
      <c r="CH38" s="655"/>
      <c r="CI38" s="655"/>
      <c r="CJ38" s="655"/>
      <c r="CK38" s="655"/>
      <c r="CL38" s="655"/>
      <c r="CM38" s="655"/>
      <c r="CN38" s="655"/>
      <c r="CO38" s="655"/>
      <c r="CP38" s="655"/>
      <c r="CQ38" s="656"/>
      <c r="CR38" s="629">
        <v>812386</v>
      </c>
      <c r="CS38" s="630"/>
      <c r="CT38" s="630"/>
      <c r="CU38" s="630"/>
      <c r="CV38" s="630"/>
      <c r="CW38" s="630"/>
      <c r="CX38" s="630"/>
      <c r="CY38" s="631"/>
      <c r="CZ38" s="632">
        <v>8.1</v>
      </c>
      <c r="DA38" s="633"/>
      <c r="DB38" s="633"/>
      <c r="DC38" s="634"/>
      <c r="DD38" s="635">
        <v>666615</v>
      </c>
      <c r="DE38" s="630"/>
      <c r="DF38" s="630"/>
      <c r="DG38" s="630"/>
      <c r="DH38" s="630"/>
      <c r="DI38" s="630"/>
      <c r="DJ38" s="630"/>
      <c r="DK38" s="631"/>
      <c r="DL38" s="635">
        <v>590848</v>
      </c>
      <c r="DM38" s="630"/>
      <c r="DN38" s="630"/>
      <c r="DO38" s="630"/>
      <c r="DP38" s="630"/>
      <c r="DQ38" s="630"/>
      <c r="DR38" s="630"/>
      <c r="DS38" s="630"/>
      <c r="DT38" s="630"/>
      <c r="DU38" s="630"/>
      <c r="DV38" s="631"/>
      <c r="DW38" s="632">
        <v>10.8</v>
      </c>
      <c r="DX38" s="633"/>
      <c r="DY38" s="633"/>
      <c r="DZ38" s="633"/>
      <c r="EA38" s="633"/>
      <c r="EB38" s="633"/>
      <c r="EC38" s="647"/>
    </row>
    <row r="39" spans="2:133" ht="11.25" customHeight="1" x14ac:dyDescent="0.15">
      <c r="B39" s="626" t="s">
        <v>338</v>
      </c>
      <c r="C39" s="627"/>
      <c r="D39" s="627"/>
      <c r="E39" s="627"/>
      <c r="F39" s="627"/>
      <c r="G39" s="627"/>
      <c r="H39" s="627"/>
      <c r="I39" s="627"/>
      <c r="J39" s="627"/>
      <c r="K39" s="627"/>
      <c r="L39" s="627"/>
      <c r="M39" s="627"/>
      <c r="N39" s="627"/>
      <c r="O39" s="627"/>
      <c r="P39" s="627"/>
      <c r="Q39" s="628"/>
      <c r="R39" s="629">
        <v>284315</v>
      </c>
      <c r="S39" s="630"/>
      <c r="T39" s="630"/>
      <c r="U39" s="630"/>
      <c r="V39" s="630"/>
      <c r="W39" s="630"/>
      <c r="X39" s="630"/>
      <c r="Y39" s="631"/>
      <c r="Z39" s="632">
        <v>2.5</v>
      </c>
      <c r="AA39" s="633"/>
      <c r="AB39" s="633"/>
      <c r="AC39" s="634"/>
      <c r="AD39" s="635">
        <v>301</v>
      </c>
      <c r="AE39" s="630"/>
      <c r="AF39" s="630"/>
      <c r="AG39" s="630"/>
      <c r="AH39" s="630"/>
      <c r="AI39" s="630"/>
      <c r="AJ39" s="630"/>
      <c r="AK39" s="631"/>
      <c r="AL39" s="632">
        <v>0</v>
      </c>
      <c r="AM39" s="633"/>
      <c r="AN39" s="633"/>
      <c r="AO39" s="647"/>
      <c r="AQ39" s="651" t="s">
        <v>339</v>
      </c>
      <c r="AR39" s="652"/>
      <c r="AS39" s="652"/>
      <c r="AT39" s="652"/>
      <c r="AU39" s="652"/>
      <c r="AV39" s="652"/>
      <c r="AW39" s="652"/>
      <c r="AX39" s="652"/>
      <c r="AY39" s="653"/>
      <c r="AZ39" s="629">
        <v>17686</v>
      </c>
      <c r="BA39" s="630"/>
      <c r="BB39" s="630"/>
      <c r="BC39" s="630"/>
      <c r="BD39" s="630"/>
      <c r="BE39" s="630"/>
      <c r="BF39" s="654"/>
      <c r="BG39" s="657" t="s">
        <v>340</v>
      </c>
      <c r="BH39" s="655"/>
      <c r="BI39" s="655"/>
      <c r="BJ39" s="655"/>
      <c r="BK39" s="655"/>
      <c r="BL39" s="655"/>
      <c r="BM39" s="655"/>
      <c r="BN39" s="655"/>
      <c r="BO39" s="655"/>
      <c r="BP39" s="655"/>
      <c r="BQ39" s="655"/>
      <c r="BR39" s="655"/>
      <c r="BS39" s="655"/>
      <c r="BT39" s="655"/>
      <c r="BU39" s="656"/>
      <c r="BV39" s="629">
        <v>3291</v>
      </c>
      <c r="BW39" s="630"/>
      <c r="BX39" s="630"/>
      <c r="BY39" s="630"/>
      <c r="BZ39" s="630"/>
      <c r="CA39" s="630"/>
      <c r="CB39" s="654"/>
      <c r="CD39" s="657" t="s">
        <v>341</v>
      </c>
      <c r="CE39" s="655"/>
      <c r="CF39" s="655"/>
      <c r="CG39" s="655"/>
      <c r="CH39" s="655"/>
      <c r="CI39" s="655"/>
      <c r="CJ39" s="655"/>
      <c r="CK39" s="655"/>
      <c r="CL39" s="655"/>
      <c r="CM39" s="655"/>
      <c r="CN39" s="655"/>
      <c r="CO39" s="655"/>
      <c r="CP39" s="655"/>
      <c r="CQ39" s="656"/>
      <c r="CR39" s="629">
        <v>336142</v>
      </c>
      <c r="CS39" s="630"/>
      <c r="CT39" s="630"/>
      <c r="CU39" s="630"/>
      <c r="CV39" s="630"/>
      <c r="CW39" s="630"/>
      <c r="CX39" s="630"/>
      <c r="CY39" s="631"/>
      <c r="CZ39" s="632">
        <v>3.4</v>
      </c>
      <c r="DA39" s="633"/>
      <c r="DB39" s="633"/>
      <c r="DC39" s="634"/>
      <c r="DD39" s="635">
        <v>29109</v>
      </c>
      <c r="DE39" s="630"/>
      <c r="DF39" s="630"/>
      <c r="DG39" s="630"/>
      <c r="DH39" s="630"/>
      <c r="DI39" s="630"/>
      <c r="DJ39" s="630"/>
      <c r="DK39" s="631"/>
      <c r="DL39" s="635" t="s">
        <v>128</v>
      </c>
      <c r="DM39" s="630"/>
      <c r="DN39" s="630"/>
      <c r="DO39" s="630"/>
      <c r="DP39" s="630"/>
      <c r="DQ39" s="630"/>
      <c r="DR39" s="630"/>
      <c r="DS39" s="630"/>
      <c r="DT39" s="630"/>
      <c r="DU39" s="630"/>
      <c r="DV39" s="631"/>
      <c r="DW39" s="632" t="s">
        <v>128</v>
      </c>
      <c r="DX39" s="633"/>
      <c r="DY39" s="633"/>
      <c r="DZ39" s="633"/>
      <c r="EA39" s="633"/>
      <c r="EB39" s="633"/>
      <c r="EC39" s="647"/>
    </row>
    <row r="40" spans="2:133" ht="11.25" customHeight="1" x14ac:dyDescent="0.15">
      <c r="B40" s="626" t="s">
        <v>342</v>
      </c>
      <c r="C40" s="627"/>
      <c r="D40" s="627"/>
      <c r="E40" s="627"/>
      <c r="F40" s="627"/>
      <c r="G40" s="627"/>
      <c r="H40" s="627"/>
      <c r="I40" s="627"/>
      <c r="J40" s="627"/>
      <c r="K40" s="627"/>
      <c r="L40" s="627"/>
      <c r="M40" s="627"/>
      <c r="N40" s="627"/>
      <c r="O40" s="627"/>
      <c r="P40" s="627"/>
      <c r="Q40" s="628"/>
      <c r="R40" s="629">
        <v>1525768</v>
      </c>
      <c r="S40" s="630"/>
      <c r="T40" s="630"/>
      <c r="U40" s="630"/>
      <c r="V40" s="630"/>
      <c r="W40" s="630"/>
      <c r="X40" s="630"/>
      <c r="Y40" s="631"/>
      <c r="Z40" s="632">
        <v>13.5</v>
      </c>
      <c r="AA40" s="633"/>
      <c r="AB40" s="633"/>
      <c r="AC40" s="634"/>
      <c r="AD40" s="635" t="s">
        <v>128</v>
      </c>
      <c r="AE40" s="630"/>
      <c r="AF40" s="630"/>
      <c r="AG40" s="630"/>
      <c r="AH40" s="630"/>
      <c r="AI40" s="630"/>
      <c r="AJ40" s="630"/>
      <c r="AK40" s="631"/>
      <c r="AL40" s="632" t="s">
        <v>128</v>
      </c>
      <c r="AM40" s="633"/>
      <c r="AN40" s="633"/>
      <c r="AO40" s="647"/>
      <c r="AQ40" s="651" t="s">
        <v>343</v>
      </c>
      <c r="AR40" s="652"/>
      <c r="AS40" s="652"/>
      <c r="AT40" s="652"/>
      <c r="AU40" s="652"/>
      <c r="AV40" s="652"/>
      <c r="AW40" s="652"/>
      <c r="AX40" s="652"/>
      <c r="AY40" s="653"/>
      <c r="AZ40" s="629">
        <v>12638</v>
      </c>
      <c r="BA40" s="630"/>
      <c r="BB40" s="630"/>
      <c r="BC40" s="630"/>
      <c r="BD40" s="630"/>
      <c r="BE40" s="630"/>
      <c r="BF40" s="654"/>
      <c r="BG40" s="658" t="s">
        <v>344</v>
      </c>
      <c r="BH40" s="659"/>
      <c r="BI40" s="659"/>
      <c r="BJ40" s="659"/>
      <c r="BK40" s="659"/>
      <c r="BL40" s="363"/>
      <c r="BM40" s="655" t="s">
        <v>345</v>
      </c>
      <c r="BN40" s="655"/>
      <c r="BO40" s="655"/>
      <c r="BP40" s="655"/>
      <c r="BQ40" s="655"/>
      <c r="BR40" s="655"/>
      <c r="BS40" s="655"/>
      <c r="BT40" s="655"/>
      <c r="BU40" s="656"/>
      <c r="BV40" s="629">
        <v>92</v>
      </c>
      <c r="BW40" s="630"/>
      <c r="BX40" s="630"/>
      <c r="BY40" s="630"/>
      <c r="BZ40" s="630"/>
      <c r="CA40" s="630"/>
      <c r="CB40" s="654"/>
      <c r="CD40" s="657" t="s">
        <v>346</v>
      </c>
      <c r="CE40" s="655"/>
      <c r="CF40" s="655"/>
      <c r="CG40" s="655"/>
      <c r="CH40" s="655"/>
      <c r="CI40" s="655"/>
      <c r="CJ40" s="655"/>
      <c r="CK40" s="655"/>
      <c r="CL40" s="655"/>
      <c r="CM40" s="655"/>
      <c r="CN40" s="655"/>
      <c r="CO40" s="655"/>
      <c r="CP40" s="655"/>
      <c r="CQ40" s="656"/>
      <c r="CR40" s="629">
        <v>151400</v>
      </c>
      <c r="CS40" s="630"/>
      <c r="CT40" s="630"/>
      <c r="CU40" s="630"/>
      <c r="CV40" s="630"/>
      <c r="CW40" s="630"/>
      <c r="CX40" s="630"/>
      <c r="CY40" s="631"/>
      <c r="CZ40" s="632">
        <v>1.5</v>
      </c>
      <c r="DA40" s="633"/>
      <c r="DB40" s="633"/>
      <c r="DC40" s="634"/>
      <c r="DD40" s="635">
        <v>111</v>
      </c>
      <c r="DE40" s="630"/>
      <c r="DF40" s="630"/>
      <c r="DG40" s="630"/>
      <c r="DH40" s="630"/>
      <c r="DI40" s="630"/>
      <c r="DJ40" s="630"/>
      <c r="DK40" s="631"/>
      <c r="DL40" s="635">
        <v>30</v>
      </c>
      <c r="DM40" s="630"/>
      <c r="DN40" s="630"/>
      <c r="DO40" s="630"/>
      <c r="DP40" s="630"/>
      <c r="DQ40" s="630"/>
      <c r="DR40" s="630"/>
      <c r="DS40" s="630"/>
      <c r="DT40" s="630"/>
      <c r="DU40" s="630"/>
      <c r="DV40" s="631"/>
      <c r="DW40" s="632">
        <v>0</v>
      </c>
      <c r="DX40" s="633"/>
      <c r="DY40" s="633"/>
      <c r="DZ40" s="633"/>
      <c r="EA40" s="633"/>
      <c r="EB40" s="633"/>
      <c r="EC40" s="647"/>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3"/>
      <c r="AB41" s="633"/>
      <c r="AC41" s="634"/>
      <c r="AD41" s="635" t="s">
        <v>128</v>
      </c>
      <c r="AE41" s="630"/>
      <c r="AF41" s="630"/>
      <c r="AG41" s="630"/>
      <c r="AH41" s="630"/>
      <c r="AI41" s="630"/>
      <c r="AJ41" s="630"/>
      <c r="AK41" s="631"/>
      <c r="AL41" s="632" t="s">
        <v>128</v>
      </c>
      <c r="AM41" s="633"/>
      <c r="AN41" s="633"/>
      <c r="AO41" s="647"/>
      <c r="AQ41" s="651" t="s">
        <v>348</v>
      </c>
      <c r="AR41" s="652"/>
      <c r="AS41" s="652"/>
      <c r="AT41" s="652"/>
      <c r="AU41" s="652"/>
      <c r="AV41" s="652"/>
      <c r="AW41" s="652"/>
      <c r="AX41" s="652"/>
      <c r="AY41" s="653"/>
      <c r="AZ41" s="629">
        <v>186092</v>
      </c>
      <c r="BA41" s="630"/>
      <c r="BB41" s="630"/>
      <c r="BC41" s="630"/>
      <c r="BD41" s="630"/>
      <c r="BE41" s="630"/>
      <c r="BF41" s="654"/>
      <c r="BG41" s="658"/>
      <c r="BH41" s="659"/>
      <c r="BI41" s="659"/>
      <c r="BJ41" s="659"/>
      <c r="BK41" s="659"/>
      <c r="BL41" s="363"/>
      <c r="BM41" s="655" t="s">
        <v>349</v>
      </c>
      <c r="BN41" s="655"/>
      <c r="BO41" s="655"/>
      <c r="BP41" s="655"/>
      <c r="BQ41" s="655"/>
      <c r="BR41" s="655"/>
      <c r="BS41" s="655"/>
      <c r="BT41" s="655"/>
      <c r="BU41" s="656"/>
      <c r="BV41" s="629" t="s">
        <v>128</v>
      </c>
      <c r="BW41" s="630"/>
      <c r="BX41" s="630"/>
      <c r="BY41" s="630"/>
      <c r="BZ41" s="630"/>
      <c r="CA41" s="630"/>
      <c r="CB41" s="654"/>
      <c r="CD41" s="657" t="s">
        <v>350</v>
      </c>
      <c r="CE41" s="655"/>
      <c r="CF41" s="655"/>
      <c r="CG41" s="655"/>
      <c r="CH41" s="655"/>
      <c r="CI41" s="655"/>
      <c r="CJ41" s="655"/>
      <c r="CK41" s="655"/>
      <c r="CL41" s="655"/>
      <c r="CM41" s="655"/>
      <c r="CN41" s="655"/>
      <c r="CO41" s="655"/>
      <c r="CP41" s="655"/>
      <c r="CQ41" s="656"/>
      <c r="CR41" s="629" t="s">
        <v>128</v>
      </c>
      <c r="CS41" s="630"/>
      <c r="CT41" s="630"/>
      <c r="CU41" s="630"/>
      <c r="CV41" s="630"/>
      <c r="CW41" s="630"/>
      <c r="CX41" s="630"/>
      <c r="CY41" s="631"/>
      <c r="CZ41" s="632" t="s">
        <v>128</v>
      </c>
      <c r="DA41" s="633"/>
      <c r="DB41" s="633"/>
      <c r="DC41" s="634"/>
      <c r="DD41" s="635" t="s">
        <v>128</v>
      </c>
      <c r="DE41" s="630"/>
      <c r="DF41" s="630"/>
      <c r="DG41" s="630"/>
      <c r="DH41" s="630"/>
      <c r="DI41" s="630"/>
      <c r="DJ41" s="630"/>
      <c r="DK41" s="63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3"/>
      <c r="AB42" s="633"/>
      <c r="AC42" s="634"/>
      <c r="AD42" s="635" t="s">
        <v>128</v>
      </c>
      <c r="AE42" s="630"/>
      <c r="AF42" s="630"/>
      <c r="AG42" s="630"/>
      <c r="AH42" s="630"/>
      <c r="AI42" s="630"/>
      <c r="AJ42" s="630"/>
      <c r="AK42" s="631"/>
      <c r="AL42" s="632" t="s">
        <v>128</v>
      </c>
      <c r="AM42" s="633"/>
      <c r="AN42" s="633"/>
      <c r="AO42" s="647"/>
      <c r="AQ42" s="662" t="s">
        <v>352</v>
      </c>
      <c r="AR42" s="663"/>
      <c r="AS42" s="663"/>
      <c r="AT42" s="663"/>
      <c r="AU42" s="663"/>
      <c r="AV42" s="663"/>
      <c r="AW42" s="663"/>
      <c r="AX42" s="663"/>
      <c r="AY42" s="664"/>
      <c r="AZ42" s="609">
        <v>595970</v>
      </c>
      <c r="BA42" s="610"/>
      <c r="BB42" s="610"/>
      <c r="BC42" s="610"/>
      <c r="BD42" s="610"/>
      <c r="BE42" s="610"/>
      <c r="BF42" s="648"/>
      <c r="BG42" s="660"/>
      <c r="BH42" s="661"/>
      <c r="BI42" s="661"/>
      <c r="BJ42" s="661"/>
      <c r="BK42" s="661"/>
      <c r="BL42" s="364"/>
      <c r="BM42" s="649" t="s">
        <v>353</v>
      </c>
      <c r="BN42" s="649"/>
      <c r="BO42" s="649"/>
      <c r="BP42" s="649"/>
      <c r="BQ42" s="649"/>
      <c r="BR42" s="649"/>
      <c r="BS42" s="649"/>
      <c r="BT42" s="649"/>
      <c r="BU42" s="650"/>
      <c r="BV42" s="609">
        <v>394</v>
      </c>
      <c r="BW42" s="610"/>
      <c r="BX42" s="610"/>
      <c r="BY42" s="610"/>
      <c r="BZ42" s="610"/>
      <c r="CA42" s="610"/>
      <c r="CB42" s="648"/>
      <c r="CD42" s="626" t="s">
        <v>354</v>
      </c>
      <c r="CE42" s="627"/>
      <c r="CF42" s="627"/>
      <c r="CG42" s="627"/>
      <c r="CH42" s="627"/>
      <c r="CI42" s="627"/>
      <c r="CJ42" s="627"/>
      <c r="CK42" s="627"/>
      <c r="CL42" s="627"/>
      <c r="CM42" s="627"/>
      <c r="CN42" s="627"/>
      <c r="CO42" s="627"/>
      <c r="CP42" s="627"/>
      <c r="CQ42" s="628"/>
      <c r="CR42" s="629">
        <v>2021124</v>
      </c>
      <c r="CS42" s="630"/>
      <c r="CT42" s="630"/>
      <c r="CU42" s="630"/>
      <c r="CV42" s="630"/>
      <c r="CW42" s="630"/>
      <c r="CX42" s="630"/>
      <c r="CY42" s="631"/>
      <c r="CZ42" s="632">
        <v>20.2</v>
      </c>
      <c r="DA42" s="633"/>
      <c r="DB42" s="633"/>
      <c r="DC42" s="634"/>
      <c r="DD42" s="635">
        <v>333101</v>
      </c>
      <c r="DE42" s="630"/>
      <c r="DF42" s="630"/>
      <c r="DG42" s="630"/>
      <c r="DH42" s="630"/>
      <c r="DI42" s="630"/>
      <c r="DJ42" s="630"/>
      <c r="DK42" s="63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355</v>
      </c>
      <c r="C43" s="627"/>
      <c r="D43" s="627"/>
      <c r="E43" s="627"/>
      <c r="F43" s="627"/>
      <c r="G43" s="627"/>
      <c r="H43" s="627"/>
      <c r="I43" s="627"/>
      <c r="J43" s="627"/>
      <c r="K43" s="627"/>
      <c r="L43" s="627"/>
      <c r="M43" s="627"/>
      <c r="N43" s="627"/>
      <c r="O43" s="627"/>
      <c r="P43" s="627"/>
      <c r="Q43" s="628"/>
      <c r="R43" s="629">
        <v>173468</v>
      </c>
      <c r="S43" s="630"/>
      <c r="T43" s="630"/>
      <c r="U43" s="630"/>
      <c r="V43" s="630"/>
      <c r="W43" s="630"/>
      <c r="X43" s="630"/>
      <c r="Y43" s="631"/>
      <c r="Z43" s="632">
        <v>1.5</v>
      </c>
      <c r="AA43" s="633"/>
      <c r="AB43" s="633"/>
      <c r="AC43" s="634"/>
      <c r="AD43" s="635" t="s">
        <v>128</v>
      </c>
      <c r="AE43" s="630"/>
      <c r="AF43" s="630"/>
      <c r="AG43" s="630"/>
      <c r="AH43" s="630"/>
      <c r="AI43" s="630"/>
      <c r="AJ43" s="630"/>
      <c r="AK43" s="631"/>
      <c r="AL43" s="632" t="s">
        <v>128</v>
      </c>
      <c r="AM43" s="633"/>
      <c r="AN43" s="633"/>
      <c r="AO43" s="647"/>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29473</v>
      </c>
      <c r="CS43" s="630"/>
      <c r="CT43" s="630"/>
      <c r="CU43" s="630"/>
      <c r="CV43" s="630"/>
      <c r="CW43" s="630"/>
      <c r="CX43" s="630"/>
      <c r="CY43" s="631"/>
      <c r="CZ43" s="632">
        <v>0.3</v>
      </c>
      <c r="DA43" s="633"/>
      <c r="DB43" s="633"/>
      <c r="DC43" s="634"/>
      <c r="DD43" s="635">
        <v>29473</v>
      </c>
      <c r="DE43" s="630"/>
      <c r="DF43" s="630"/>
      <c r="DG43" s="630"/>
      <c r="DH43" s="630"/>
      <c r="DI43" s="630"/>
      <c r="DJ43" s="630"/>
      <c r="DK43" s="63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357</v>
      </c>
      <c r="C44" s="607"/>
      <c r="D44" s="607"/>
      <c r="E44" s="607"/>
      <c r="F44" s="607"/>
      <c r="G44" s="607"/>
      <c r="H44" s="607"/>
      <c r="I44" s="607"/>
      <c r="J44" s="607"/>
      <c r="K44" s="607"/>
      <c r="L44" s="607"/>
      <c r="M44" s="607"/>
      <c r="N44" s="607"/>
      <c r="O44" s="607"/>
      <c r="P44" s="607"/>
      <c r="Q44" s="608"/>
      <c r="R44" s="609">
        <v>11319252</v>
      </c>
      <c r="S44" s="610"/>
      <c r="T44" s="610"/>
      <c r="U44" s="610"/>
      <c r="V44" s="610"/>
      <c r="W44" s="610"/>
      <c r="X44" s="610"/>
      <c r="Y44" s="611"/>
      <c r="Z44" s="612">
        <v>100</v>
      </c>
      <c r="AA44" s="613"/>
      <c r="AB44" s="613"/>
      <c r="AC44" s="614"/>
      <c r="AD44" s="615">
        <v>5283675</v>
      </c>
      <c r="AE44" s="610"/>
      <c r="AF44" s="610"/>
      <c r="AG44" s="610"/>
      <c r="AH44" s="610"/>
      <c r="AI44" s="610"/>
      <c r="AJ44" s="610"/>
      <c r="AK44" s="611"/>
      <c r="AL44" s="612">
        <v>100</v>
      </c>
      <c r="AM44" s="613"/>
      <c r="AN44" s="613"/>
      <c r="AO44" s="640"/>
      <c r="CD44" s="641" t="s">
        <v>304</v>
      </c>
      <c r="CE44" s="642"/>
      <c r="CF44" s="626" t="s">
        <v>358</v>
      </c>
      <c r="CG44" s="627"/>
      <c r="CH44" s="627"/>
      <c r="CI44" s="627"/>
      <c r="CJ44" s="627"/>
      <c r="CK44" s="627"/>
      <c r="CL44" s="627"/>
      <c r="CM44" s="627"/>
      <c r="CN44" s="627"/>
      <c r="CO44" s="627"/>
      <c r="CP44" s="627"/>
      <c r="CQ44" s="628"/>
      <c r="CR44" s="629">
        <v>2019233</v>
      </c>
      <c r="CS44" s="630"/>
      <c r="CT44" s="630"/>
      <c r="CU44" s="630"/>
      <c r="CV44" s="630"/>
      <c r="CW44" s="630"/>
      <c r="CX44" s="630"/>
      <c r="CY44" s="631"/>
      <c r="CZ44" s="632">
        <v>20.2</v>
      </c>
      <c r="DA44" s="633"/>
      <c r="DB44" s="633"/>
      <c r="DC44" s="634"/>
      <c r="DD44" s="635">
        <v>331210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43"/>
      <c r="CE45" s="644"/>
      <c r="CF45" s="626" t="s">
        <v>359</v>
      </c>
      <c r="CG45" s="627"/>
      <c r="CH45" s="627"/>
      <c r="CI45" s="627"/>
      <c r="CJ45" s="627"/>
      <c r="CK45" s="627"/>
      <c r="CL45" s="627"/>
      <c r="CM45" s="627"/>
      <c r="CN45" s="627"/>
      <c r="CO45" s="627"/>
      <c r="CP45" s="627"/>
      <c r="CQ45" s="628"/>
      <c r="CR45" s="629">
        <v>370504</v>
      </c>
      <c r="CS45" s="630"/>
      <c r="CT45" s="630"/>
      <c r="CU45" s="630"/>
      <c r="CV45" s="630"/>
      <c r="CW45" s="630"/>
      <c r="CX45" s="630"/>
      <c r="CY45" s="631"/>
      <c r="CZ45" s="632">
        <v>3.7</v>
      </c>
      <c r="DA45" s="633"/>
      <c r="DB45" s="633"/>
      <c r="DC45" s="634"/>
      <c r="DD45" s="635">
        <v>16915</v>
      </c>
      <c r="DE45" s="630"/>
      <c r="DF45" s="630"/>
      <c r="DG45" s="630"/>
      <c r="DH45" s="630"/>
      <c r="DI45" s="630"/>
      <c r="DJ45" s="630"/>
      <c r="DK45" s="63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43"/>
      <c r="CE46" s="644"/>
      <c r="CF46" s="626" t="s">
        <v>361</v>
      </c>
      <c r="CG46" s="627"/>
      <c r="CH46" s="627"/>
      <c r="CI46" s="627"/>
      <c r="CJ46" s="627"/>
      <c r="CK46" s="627"/>
      <c r="CL46" s="627"/>
      <c r="CM46" s="627"/>
      <c r="CN46" s="627"/>
      <c r="CO46" s="627"/>
      <c r="CP46" s="627"/>
      <c r="CQ46" s="628"/>
      <c r="CR46" s="629">
        <v>1509983</v>
      </c>
      <c r="CS46" s="630"/>
      <c r="CT46" s="630"/>
      <c r="CU46" s="630"/>
      <c r="CV46" s="630"/>
      <c r="CW46" s="630"/>
      <c r="CX46" s="630"/>
      <c r="CY46" s="631"/>
      <c r="CZ46" s="632">
        <v>15.1</v>
      </c>
      <c r="DA46" s="633"/>
      <c r="DB46" s="633"/>
      <c r="DC46" s="634"/>
      <c r="DD46" s="635">
        <v>305996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43"/>
      <c r="CE47" s="644"/>
      <c r="CF47" s="626" t="s">
        <v>363</v>
      </c>
      <c r="CG47" s="627"/>
      <c r="CH47" s="627"/>
      <c r="CI47" s="627"/>
      <c r="CJ47" s="627"/>
      <c r="CK47" s="627"/>
      <c r="CL47" s="627"/>
      <c r="CM47" s="627"/>
      <c r="CN47" s="627"/>
      <c r="CO47" s="627"/>
      <c r="CP47" s="627"/>
      <c r="CQ47" s="628"/>
      <c r="CR47" s="629">
        <v>1891</v>
      </c>
      <c r="CS47" s="630"/>
      <c r="CT47" s="630"/>
      <c r="CU47" s="630"/>
      <c r="CV47" s="630"/>
      <c r="CW47" s="630"/>
      <c r="CX47" s="630"/>
      <c r="CY47" s="631"/>
      <c r="CZ47" s="632">
        <v>0</v>
      </c>
      <c r="DA47" s="633"/>
      <c r="DB47" s="633"/>
      <c r="DC47" s="634"/>
      <c r="DD47" s="635">
        <v>1891</v>
      </c>
      <c r="DE47" s="630"/>
      <c r="DF47" s="630"/>
      <c r="DG47" s="630"/>
      <c r="DH47" s="630"/>
      <c r="DI47" s="630"/>
      <c r="DJ47" s="630"/>
      <c r="DK47" s="63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45"/>
      <c r="CE48" s="646"/>
      <c r="CF48" s="626" t="s">
        <v>365</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366</v>
      </c>
      <c r="CE49" s="607"/>
      <c r="CF49" s="607"/>
      <c r="CG49" s="607"/>
      <c r="CH49" s="607"/>
      <c r="CI49" s="607"/>
      <c r="CJ49" s="607"/>
      <c r="CK49" s="607"/>
      <c r="CL49" s="607"/>
      <c r="CM49" s="607"/>
      <c r="CN49" s="607"/>
      <c r="CO49" s="607"/>
      <c r="CP49" s="607"/>
      <c r="CQ49" s="608"/>
      <c r="CR49" s="609">
        <v>9999072</v>
      </c>
      <c r="CS49" s="610"/>
      <c r="CT49" s="610"/>
      <c r="CU49" s="610"/>
      <c r="CV49" s="610"/>
      <c r="CW49" s="610"/>
      <c r="CX49" s="610"/>
      <c r="CY49" s="611"/>
      <c r="CZ49" s="612">
        <v>100</v>
      </c>
      <c r="DA49" s="613"/>
      <c r="DB49" s="613"/>
      <c r="DC49" s="614"/>
      <c r="DD49" s="615">
        <v>5844000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5Q237sFornT+0MzQIBFGYZxGxwSrWy2XQZERufPnb6E2XzyX5+xnceDIESkC+8ATDV/1mNezYVc7zvxtjTRRKw==" saltValue="2dDxhLy73LpkHF1K+NJW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8" t="s">
        <v>367</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9" t="s">
        <v>368</v>
      </c>
      <c r="DK2" s="1100"/>
      <c r="DL2" s="1100"/>
      <c r="DM2" s="1100"/>
      <c r="DN2" s="1100"/>
      <c r="DO2" s="1101"/>
      <c r="DP2" s="224"/>
      <c r="DQ2" s="1099" t="s">
        <v>369</v>
      </c>
      <c r="DR2" s="1100"/>
      <c r="DS2" s="1100"/>
      <c r="DT2" s="1100"/>
      <c r="DU2" s="1100"/>
      <c r="DV2" s="1100"/>
      <c r="DW2" s="1100"/>
      <c r="DX2" s="1100"/>
      <c r="DY2" s="1100"/>
      <c r="DZ2" s="110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7" t="s">
        <v>370</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28"/>
      <c r="BA4" s="228"/>
      <c r="BB4" s="228"/>
      <c r="BC4" s="228"/>
      <c r="BD4" s="228"/>
      <c r="BE4" s="229"/>
      <c r="BF4" s="229"/>
      <c r="BG4" s="229"/>
      <c r="BH4" s="229"/>
      <c r="BI4" s="229"/>
      <c r="BJ4" s="229"/>
      <c r="BK4" s="229"/>
      <c r="BL4" s="229"/>
      <c r="BM4" s="229"/>
      <c r="BN4" s="229"/>
      <c r="BO4" s="229"/>
      <c r="BP4" s="229"/>
      <c r="BQ4" s="737" t="s">
        <v>371</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230"/>
    </row>
    <row r="5" spans="1:131" s="231" customFormat="1" ht="26.25" customHeight="1" x14ac:dyDescent="0.15">
      <c r="A5" s="1003" t="s">
        <v>372</v>
      </c>
      <c r="B5" s="1004"/>
      <c r="C5" s="1004"/>
      <c r="D5" s="1004"/>
      <c r="E5" s="1004"/>
      <c r="F5" s="1004"/>
      <c r="G5" s="1004"/>
      <c r="H5" s="1004"/>
      <c r="I5" s="1004"/>
      <c r="J5" s="1004"/>
      <c r="K5" s="1004"/>
      <c r="L5" s="1004"/>
      <c r="M5" s="1004"/>
      <c r="N5" s="1004"/>
      <c r="O5" s="1004"/>
      <c r="P5" s="1005"/>
      <c r="Q5" s="1009" t="s">
        <v>373</v>
      </c>
      <c r="R5" s="1010"/>
      <c r="S5" s="1010"/>
      <c r="T5" s="1010"/>
      <c r="U5" s="1011"/>
      <c r="V5" s="1009" t="s">
        <v>374</v>
      </c>
      <c r="W5" s="1010"/>
      <c r="X5" s="1010"/>
      <c r="Y5" s="1010"/>
      <c r="Z5" s="1011"/>
      <c r="AA5" s="1009" t="s">
        <v>375</v>
      </c>
      <c r="AB5" s="1010"/>
      <c r="AC5" s="1010"/>
      <c r="AD5" s="1010"/>
      <c r="AE5" s="1010"/>
      <c r="AF5" s="1102" t="s">
        <v>376</v>
      </c>
      <c r="AG5" s="1010"/>
      <c r="AH5" s="1010"/>
      <c r="AI5" s="1010"/>
      <c r="AJ5" s="1023"/>
      <c r="AK5" s="1010" t="s">
        <v>377</v>
      </c>
      <c r="AL5" s="1010"/>
      <c r="AM5" s="1010"/>
      <c r="AN5" s="1010"/>
      <c r="AO5" s="1011"/>
      <c r="AP5" s="1009" t="s">
        <v>378</v>
      </c>
      <c r="AQ5" s="1010"/>
      <c r="AR5" s="1010"/>
      <c r="AS5" s="1010"/>
      <c r="AT5" s="1011"/>
      <c r="AU5" s="1009" t="s">
        <v>379</v>
      </c>
      <c r="AV5" s="1010"/>
      <c r="AW5" s="1010"/>
      <c r="AX5" s="1010"/>
      <c r="AY5" s="1023"/>
      <c r="AZ5" s="228"/>
      <c r="BA5" s="228"/>
      <c r="BB5" s="228"/>
      <c r="BC5" s="228"/>
      <c r="BD5" s="228"/>
      <c r="BE5" s="229"/>
      <c r="BF5" s="229"/>
      <c r="BG5" s="229"/>
      <c r="BH5" s="229"/>
      <c r="BI5" s="229"/>
      <c r="BJ5" s="229"/>
      <c r="BK5" s="229"/>
      <c r="BL5" s="229"/>
      <c r="BM5" s="229"/>
      <c r="BN5" s="229"/>
      <c r="BO5" s="229"/>
      <c r="BP5" s="229"/>
      <c r="BQ5" s="1003" t="s">
        <v>380</v>
      </c>
      <c r="BR5" s="1004"/>
      <c r="BS5" s="1004"/>
      <c r="BT5" s="1004"/>
      <c r="BU5" s="1004"/>
      <c r="BV5" s="1004"/>
      <c r="BW5" s="1004"/>
      <c r="BX5" s="1004"/>
      <c r="BY5" s="1004"/>
      <c r="BZ5" s="1004"/>
      <c r="CA5" s="1004"/>
      <c r="CB5" s="1004"/>
      <c r="CC5" s="1004"/>
      <c r="CD5" s="1004"/>
      <c r="CE5" s="1004"/>
      <c r="CF5" s="1004"/>
      <c r="CG5" s="1005"/>
      <c r="CH5" s="1009" t="s">
        <v>381</v>
      </c>
      <c r="CI5" s="1010"/>
      <c r="CJ5" s="1010"/>
      <c r="CK5" s="1010"/>
      <c r="CL5" s="1011"/>
      <c r="CM5" s="1009" t="s">
        <v>382</v>
      </c>
      <c r="CN5" s="1010"/>
      <c r="CO5" s="1010"/>
      <c r="CP5" s="1010"/>
      <c r="CQ5" s="1011"/>
      <c r="CR5" s="1009" t="s">
        <v>383</v>
      </c>
      <c r="CS5" s="1010"/>
      <c r="CT5" s="1010"/>
      <c r="CU5" s="1010"/>
      <c r="CV5" s="1011"/>
      <c r="CW5" s="1009" t="s">
        <v>384</v>
      </c>
      <c r="CX5" s="1010"/>
      <c r="CY5" s="1010"/>
      <c r="CZ5" s="1010"/>
      <c r="DA5" s="1011"/>
      <c r="DB5" s="1009" t="s">
        <v>385</v>
      </c>
      <c r="DC5" s="1010"/>
      <c r="DD5" s="1010"/>
      <c r="DE5" s="1010"/>
      <c r="DF5" s="1011"/>
      <c r="DG5" s="1092" t="s">
        <v>386</v>
      </c>
      <c r="DH5" s="1093"/>
      <c r="DI5" s="1093"/>
      <c r="DJ5" s="1093"/>
      <c r="DK5" s="1094"/>
      <c r="DL5" s="1092" t="s">
        <v>387</v>
      </c>
      <c r="DM5" s="1093"/>
      <c r="DN5" s="1093"/>
      <c r="DO5" s="1093"/>
      <c r="DP5" s="1094"/>
      <c r="DQ5" s="1009" t="s">
        <v>388</v>
      </c>
      <c r="DR5" s="1010"/>
      <c r="DS5" s="1010"/>
      <c r="DT5" s="1010"/>
      <c r="DU5" s="1011"/>
      <c r="DV5" s="1009" t="s">
        <v>379</v>
      </c>
      <c r="DW5" s="1010"/>
      <c r="DX5" s="1010"/>
      <c r="DY5" s="1010"/>
      <c r="DZ5" s="1023"/>
      <c r="EA5" s="230"/>
    </row>
    <row r="6" spans="1:131" s="231" customFormat="1" ht="26.25" customHeight="1" thickBot="1" x14ac:dyDescent="0.2">
      <c r="A6" s="1006"/>
      <c r="B6" s="1007"/>
      <c r="C6" s="1007"/>
      <c r="D6" s="1007"/>
      <c r="E6" s="1007"/>
      <c r="F6" s="1007"/>
      <c r="G6" s="1007"/>
      <c r="H6" s="1007"/>
      <c r="I6" s="1007"/>
      <c r="J6" s="1007"/>
      <c r="K6" s="1007"/>
      <c r="L6" s="1007"/>
      <c r="M6" s="1007"/>
      <c r="N6" s="1007"/>
      <c r="O6" s="1007"/>
      <c r="P6" s="1008"/>
      <c r="Q6" s="1012"/>
      <c r="R6" s="1013"/>
      <c r="S6" s="1013"/>
      <c r="T6" s="1013"/>
      <c r="U6" s="1014"/>
      <c r="V6" s="1012"/>
      <c r="W6" s="1013"/>
      <c r="X6" s="1013"/>
      <c r="Y6" s="1013"/>
      <c r="Z6" s="1014"/>
      <c r="AA6" s="1012"/>
      <c r="AB6" s="1013"/>
      <c r="AC6" s="1013"/>
      <c r="AD6" s="1013"/>
      <c r="AE6" s="1013"/>
      <c r="AF6" s="1103"/>
      <c r="AG6" s="1013"/>
      <c r="AH6" s="1013"/>
      <c r="AI6" s="1013"/>
      <c r="AJ6" s="1024"/>
      <c r="AK6" s="1013"/>
      <c r="AL6" s="1013"/>
      <c r="AM6" s="1013"/>
      <c r="AN6" s="1013"/>
      <c r="AO6" s="1014"/>
      <c r="AP6" s="1012"/>
      <c r="AQ6" s="1013"/>
      <c r="AR6" s="1013"/>
      <c r="AS6" s="1013"/>
      <c r="AT6" s="1014"/>
      <c r="AU6" s="1012"/>
      <c r="AV6" s="1013"/>
      <c r="AW6" s="1013"/>
      <c r="AX6" s="1013"/>
      <c r="AY6" s="1024"/>
      <c r="AZ6" s="228"/>
      <c r="BA6" s="228"/>
      <c r="BB6" s="228"/>
      <c r="BC6" s="228"/>
      <c r="BD6" s="228"/>
      <c r="BE6" s="229"/>
      <c r="BF6" s="229"/>
      <c r="BG6" s="229"/>
      <c r="BH6" s="229"/>
      <c r="BI6" s="229"/>
      <c r="BJ6" s="229"/>
      <c r="BK6" s="229"/>
      <c r="BL6" s="229"/>
      <c r="BM6" s="229"/>
      <c r="BN6" s="229"/>
      <c r="BO6" s="229"/>
      <c r="BP6" s="229"/>
      <c r="BQ6" s="1006"/>
      <c r="BR6" s="1007"/>
      <c r="BS6" s="1007"/>
      <c r="BT6" s="1007"/>
      <c r="BU6" s="1007"/>
      <c r="BV6" s="1007"/>
      <c r="BW6" s="1007"/>
      <c r="BX6" s="1007"/>
      <c r="BY6" s="1007"/>
      <c r="BZ6" s="1007"/>
      <c r="CA6" s="1007"/>
      <c r="CB6" s="1007"/>
      <c r="CC6" s="1007"/>
      <c r="CD6" s="1007"/>
      <c r="CE6" s="1007"/>
      <c r="CF6" s="1007"/>
      <c r="CG6" s="1008"/>
      <c r="CH6" s="1012"/>
      <c r="CI6" s="1013"/>
      <c r="CJ6" s="1013"/>
      <c r="CK6" s="1013"/>
      <c r="CL6" s="1014"/>
      <c r="CM6" s="1012"/>
      <c r="CN6" s="1013"/>
      <c r="CO6" s="1013"/>
      <c r="CP6" s="1013"/>
      <c r="CQ6" s="1014"/>
      <c r="CR6" s="1012"/>
      <c r="CS6" s="1013"/>
      <c r="CT6" s="1013"/>
      <c r="CU6" s="1013"/>
      <c r="CV6" s="1014"/>
      <c r="CW6" s="1012"/>
      <c r="CX6" s="1013"/>
      <c r="CY6" s="1013"/>
      <c r="CZ6" s="1013"/>
      <c r="DA6" s="1014"/>
      <c r="DB6" s="1012"/>
      <c r="DC6" s="1013"/>
      <c r="DD6" s="1013"/>
      <c r="DE6" s="1013"/>
      <c r="DF6" s="1014"/>
      <c r="DG6" s="1095"/>
      <c r="DH6" s="1096"/>
      <c r="DI6" s="1096"/>
      <c r="DJ6" s="1096"/>
      <c r="DK6" s="1097"/>
      <c r="DL6" s="1095"/>
      <c r="DM6" s="1096"/>
      <c r="DN6" s="1096"/>
      <c r="DO6" s="1096"/>
      <c r="DP6" s="1097"/>
      <c r="DQ6" s="1012"/>
      <c r="DR6" s="1013"/>
      <c r="DS6" s="1013"/>
      <c r="DT6" s="1013"/>
      <c r="DU6" s="1014"/>
      <c r="DV6" s="1012"/>
      <c r="DW6" s="1013"/>
      <c r="DX6" s="1013"/>
      <c r="DY6" s="1013"/>
      <c r="DZ6" s="1024"/>
      <c r="EA6" s="230"/>
    </row>
    <row r="7" spans="1:131" s="231" customFormat="1" ht="26.25" customHeight="1" thickTop="1" x14ac:dyDescent="0.15">
      <c r="A7" s="232">
        <v>1</v>
      </c>
      <c r="B7" s="1055" t="s">
        <v>389</v>
      </c>
      <c r="C7" s="1056"/>
      <c r="D7" s="1056"/>
      <c r="E7" s="1056"/>
      <c r="F7" s="1056"/>
      <c r="G7" s="1056"/>
      <c r="H7" s="1056"/>
      <c r="I7" s="1056"/>
      <c r="J7" s="1056"/>
      <c r="K7" s="1056"/>
      <c r="L7" s="1056"/>
      <c r="M7" s="1056"/>
      <c r="N7" s="1056"/>
      <c r="O7" s="1056"/>
      <c r="P7" s="1057"/>
      <c r="Q7" s="1110">
        <v>11325</v>
      </c>
      <c r="R7" s="1111"/>
      <c r="S7" s="1111"/>
      <c r="T7" s="1111"/>
      <c r="U7" s="1111"/>
      <c r="V7" s="1111">
        <v>10005</v>
      </c>
      <c r="W7" s="1111"/>
      <c r="X7" s="1111"/>
      <c r="Y7" s="1111"/>
      <c r="Z7" s="1111"/>
      <c r="AA7" s="1111">
        <v>1320</v>
      </c>
      <c r="AB7" s="1111"/>
      <c r="AC7" s="1111"/>
      <c r="AD7" s="1111"/>
      <c r="AE7" s="1112"/>
      <c r="AF7" s="1113">
        <v>1222</v>
      </c>
      <c r="AG7" s="1114"/>
      <c r="AH7" s="1114"/>
      <c r="AI7" s="1114"/>
      <c r="AJ7" s="1115"/>
      <c r="AK7" s="1116">
        <v>619</v>
      </c>
      <c r="AL7" s="1117"/>
      <c r="AM7" s="1117"/>
      <c r="AN7" s="1117"/>
      <c r="AO7" s="1117"/>
      <c r="AP7" s="1117">
        <v>13015</v>
      </c>
      <c r="AQ7" s="1117"/>
      <c r="AR7" s="1117"/>
      <c r="AS7" s="1117"/>
      <c r="AT7" s="1117"/>
      <c r="AU7" s="1118"/>
      <c r="AV7" s="1118"/>
      <c r="AW7" s="1118"/>
      <c r="AX7" s="1118"/>
      <c r="AY7" s="1119"/>
      <c r="AZ7" s="228"/>
      <c r="BA7" s="228"/>
      <c r="BB7" s="228"/>
      <c r="BC7" s="228"/>
      <c r="BD7" s="228"/>
      <c r="BE7" s="229"/>
      <c r="BF7" s="229"/>
      <c r="BG7" s="229"/>
      <c r="BH7" s="229"/>
      <c r="BI7" s="229"/>
      <c r="BJ7" s="229"/>
      <c r="BK7" s="229"/>
      <c r="BL7" s="229"/>
      <c r="BM7" s="229"/>
      <c r="BN7" s="229"/>
      <c r="BO7" s="229"/>
      <c r="BP7" s="229"/>
      <c r="BQ7" s="232">
        <v>1</v>
      </c>
      <c r="BR7" s="233" t="s">
        <v>597</v>
      </c>
      <c r="BS7" s="1107" t="s">
        <v>594</v>
      </c>
      <c r="BT7" s="1108"/>
      <c r="BU7" s="1108"/>
      <c r="BV7" s="1108"/>
      <c r="BW7" s="1108"/>
      <c r="BX7" s="1108"/>
      <c r="BY7" s="1108"/>
      <c r="BZ7" s="1108"/>
      <c r="CA7" s="1108"/>
      <c r="CB7" s="1108"/>
      <c r="CC7" s="1108"/>
      <c r="CD7" s="1108"/>
      <c r="CE7" s="1108"/>
      <c r="CF7" s="1108"/>
      <c r="CG7" s="1120"/>
      <c r="CH7" s="1104">
        <v>0</v>
      </c>
      <c r="CI7" s="1105"/>
      <c r="CJ7" s="1105"/>
      <c r="CK7" s="1105"/>
      <c r="CL7" s="1106"/>
      <c r="CM7" s="1104">
        <v>11</v>
      </c>
      <c r="CN7" s="1105"/>
      <c r="CO7" s="1105"/>
      <c r="CP7" s="1105"/>
      <c r="CQ7" s="1106"/>
      <c r="CR7" s="1104">
        <v>5</v>
      </c>
      <c r="CS7" s="1105"/>
      <c r="CT7" s="1105"/>
      <c r="CU7" s="1105"/>
      <c r="CV7" s="1106"/>
      <c r="CW7" s="1104" t="s">
        <v>584</v>
      </c>
      <c r="CX7" s="1105"/>
      <c r="CY7" s="1105"/>
      <c r="CZ7" s="1105"/>
      <c r="DA7" s="1106"/>
      <c r="DB7" s="1104" t="s">
        <v>584</v>
      </c>
      <c r="DC7" s="1105"/>
      <c r="DD7" s="1105"/>
      <c r="DE7" s="1105"/>
      <c r="DF7" s="1106"/>
      <c r="DG7" s="1104">
        <v>215</v>
      </c>
      <c r="DH7" s="1105"/>
      <c r="DI7" s="1105"/>
      <c r="DJ7" s="1105"/>
      <c r="DK7" s="1106"/>
      <c r="DL7" s="1104" t="s">
        <v>584</v>
      </c>
      <c r="DM7" s="1105"/>
      <c r="DN7" s="1105"/>
      <c r="DO7" s="1105"/>
      <c r="DP7" s="1106"/>
      <c r="DQ7" s="1104">
        <v>204</v>
      </c>
      <c r="DR7" s="1105"/>
      <c r="DS7" s="1105"/>
      <c r="DT7" s="1105"/>
      <c r="DU7" s="1106"/>
      <c r="DV7" s="1107"/>
      <c r="DW7" s="1108"/>
      <c r="DX7" s="1108"/>
      <c r="DY7" s="1108"/>
      <c r="DZ7" s="1109"/>
      <c r="EA7" s="230"/>
    </row>
    <row r="8" spans="1:131" s="231" customFormat="1" ht="26.25" customHeight="1" x14ac:dyDescent="0.15">
      <c r="A8" s="234">
        <v>2</v>
      </c>
      <c r="B8" s="1038"/>
      <c r="C8" s="1039"/>
      <c r="D8" s="1039"/>
      <c r="E8" s="1039"/>
      <c r="F8" s="1039"/>
      <c r="G8" s="1039"/>
      <c r="H8" s="1039"/>
      <c r="I8" s="1039"/>
      <c r="J8" s="1039"/>
      <c r="K8" s="1039"/>
      <c r="L8" s="1039"/>
      <c r="M8" s="1039"/>
      <c r="N8" s="1039"/>
      <c r="O8" s="1039"/>
      <c r="P8" s="1040"/>
      <c r="Q8" s="1046"/>
      <c r="R8" s="1047"/>
      <c r="S8" s="1047"/>
      <c r="T8" s="1047"/>
      <c r="U8" s="1047"/>
      <c r="V8" s="1047"/>
      <c r="W8" s="1047"/>
      <c r="X8" s="1047"/>
      <c r="Y8" s="1047"/>
      <c r="Z8" s="1047"/>
      <c r="AA8" s="1047"/>
      <c r="AB8" s="1047"/>
      <c r="AC8" s="1047"/>
      <c r="AD8" s="1047"/>
      <c r="AE8" s="1048"/>
      <c r="AF8" s="1043"/>
      <c r="AG8" s="1044"/>
      <c r="AH8" s="1044"/>
      <c r="AI8" s="1044"/>
      <c r="AJ8" s="1045"/>
      <c r="AK8" s="1088"/>
      <c r="AL8" s="1089"/>
      <c r="AM8" s="1089"/>
      <c r="AN8" s="1089"/>
      <c r="AO8" s="1089"/>
      <c r="AP8" s="1089"/>
      <c r="AQ8" s="1089"/>
      <c r="AR8" s="1089"/>
      <c r="AS8" s="1089"/>
      <c r="AT8" s="1089"/>
      <c r="AU8" s="1090"/>
      <c r="AV8" s="1090"/>
      <c r="AW8" s="1090"/>
      <c r="AX8" s="1090"/>
      <c r="AY8" s="1091"/>
      <c r="AZ8" s="228"/>
      <c r="BA8" s="228"/>
      <c r="BB8" s="228"/>
      <c r="BC8" s="228"/>
      <c r="BD8" s="228"/>
      <c r="BE8" s="229"/>
      <c r="BF8" s="229"/>
      <c r="BG8" s="229"/>
      <c r="BH8" s="229"/>
      <c r="BI8" s="229"/>
      <c r="BJ8" s="229"/>
      <c r="BK8" s="229"/>
      <c r="BL8" s="229"/>
      <c r="BM8" s="229"/>
      <c r="BN8" s="229"/>
      <c r="BO8" s="229"/>
      <c r="BP8" s="229"/>
      <c r="BQ8" s="234">
        <v>2</v>
      </c>
      <c r="BR8" s="235"/>
      <c r="BS8" s="1000" t="s">
        <v>595</v>
      </c>
      <c r="BT8" s="1001"/>
      <c r="BU8" s="1001"/>
      <c r="BV8" s="1001"/>
      <c r="BW8" s="1001"/>
      <c r="BX8" s="1001"/>
      <c r="BY8" s="1001"/>
      <c r="BZ8" s="1001"/>
      <c r="CA8" s="1001"/>
      <c r="CB8" s="1001"/>
      <c r="CC8" s="1001"/>
      <c r="CD8" s="1001"/>
      <c r="CE8" s="1001"/>
      <c r="CF8" s="1001"/>
      <c r="CG8" s="1022"/>
      <c r="CH8" s="997">
        <v>-95</v>
      </c>
      <c r="CI8" s="998"/>
      <c r="CJ8" s="998"/>
      <c r="CK8" s="998"/>
      <c r="CL8" s="999"/>
      <c r="CM8" s="997">
        <v>49</v>
      </c>
      <c r="CN8" s="998"/>
      <c r="CO8" s="998"/>
      <c r="CP8" s="998"/>
      <c r="CQ8" s="999"/>
      <c r="CR8" s="997">
        <v>11</v>
      </c>
      <c r="CS8" s="998"/>
      <c r="CT8" s="998"/>
      <c r="CU8" s="998"/>
      <c r="CV8" s="999"/>
      <c r="CW8" s="997">
        <v>11</v>
      </c>
      <c r="CX8" s="998"/>
      <c r="CY8" s="998"/>
      <c r="CZ8" s="998"/>
      <c r="DA8" s="999"/>
      <c r="DB8" s="997" t="s">
        <v>584</v>
      </c>
      <c r="DC8" s="998"/>
      <c r="DD8" s="998"/>
      <c r="DE8" s="998"/>
      <c r="DF8" s="999"/>
      <c r="DG8" s="997" t="s">
        <v>584</v>
      </c>
      <c r="DH8" s="998"/>
      <c r="DI8" s="998"/>
      <c r="DJ8" s="998"/>
      <c r="DK8" s="999"/>
      <c r="DL8" s="997" t="s">
        <v>584</v>
      </c>
      <c r="DM8" s="998"/>
      <c r="DN8" s="998"/>
      <c r="DO8" s="998"/>
      <c r="DP8" s="999"/>
      <c r="DQ8" s="997" t="s">
        <v>584</v>
      </c>
      <c r="DR8" s="998"/>
      <c r="DS8" s="998"/>
      <c r="DT8" s="998"/>
      <c r="DU8" s="999"/>
      <c r="DV8" s="1000"/>
      <c r="DW8" s="1001"/>
      <c r="DX8" s="1001"/>
      <c r="DY8" s="1001"/>
      <c r="DZ8" s="1002"/>
      <c r="EA8" s="230"/>
    </row>
    <row r="9" spans="1:131" s="231" customFormat="1" ht="26.25" customHeight="1" x14ac:dyDescent="0.15">
      <c r="A9" s="234">
        <v>3</v>
      </c>
      <c r="B9" s="1038"/>
      <c r="C9" s="1039"/>
      <c r="D9" s="1039"/>
      <c r="E9" s="1039"/>
      <c r="F9" s="1039"/>
      <c r="G9" s="1039"/>
      <c r="H9" s="1039"/>
      <c r="I9" s="1039"/>
      <c r="J9" s="1039"/>
      <c r="K9" s="1039"/>
      <c r="L9" s="1039"/>
      <c r="M9" s="1039"/>
      <c r="N9" s="1039"/>
      <c r="O9" s="1039"/>
      <c r="P9" s="1040"/>
      <c r="Q9" s="1046"/>
      <c r="R9" s="1047"/>
      <c r="S9" s="1047"/>
      <c r="T9" s="1047"/>
      <c r="U9" s="1047"/>
      <c r="V9" s="1047"/>
      <c r="W9" s="1047"/>
      <c r="X9" s="1047"/>
      <c r="Y9" s="1047"/>
      <c r="Z9" s="1047"/>
      <c r="AA9" s="1047"/>
      <c r="AB9" s="1047"/>
      <c r="AC9" s="1047"/>
      <c r="AD9" s="1047"/>
      <c r="AE9" s="1048"/>
      <c r="AF9" s="1043"/>
      <c r="AG9" s="1044"/>
      <c r="AH9" s="1044"/>
      <c r="AI9" s="1044"/>
      <c r="AJ9" s="1045"/>
      <c r="AK9" s="1088"/>
      <c r="AL9" s="1089"/>
      <c r="AM9" s="1089"/>
      <c r="AN9" s="1089"/>
      <c r="AO9" s="1089"/>
      <c r="AP9" s="1089"/>
      <c r="AQ9" s="1089"/>
      <c r="AR9" s="1089"/>
      <c r="AS9" s="1089"/>
      <c r="AT9" s="1089"/>
      <c r="AU9" s="1090"/>
      <c r="AV9" s="1090"/>
      <c r="AW9" s="1090"/>
      <c r="AX9" s="1090"/>
      <c r="AY9" s="1091"/>
      <c r="AZ9" s="228"/>
      <c r="BA9" s="228"/>
      <c r="BB9" s="228"/>
      <c r="BC9" s="228"/>
      <c r="BD9" s="228"/>
      <c r="BE9" s="229"/>
      <c r="BF9" s="229"/>
      <c r="BG9" s="229"/>
      <c r="BH9" s="229"/>
      <c r="BI9" s="229"/>
      <c r="BJ9" s="229"/>
      <c r="BK9" s="229"/>
      <c r="BL9" s="229"/>
      <c r="BM9" s="229"/>
      <c r="BN9" s="229"/>
      <c r="BO9" s="229"/>
      <c r="BP9" s="229"/>
      <c r="BQ9" s="234">
        <v>3</v>
      </c>
      <c r="BR9" s="235"/>
      <c r="BS9" s="1000" t="s">
        <v>596</v>
      </c>
      <c r="BT9" s="1001"/>
      <c r="BU9" s="1001"/>
      <c r="BV9" s="1001"/>
      <c r="BW9" s="1001"/>
      <c r="BX9" s="1001"/>
      <c r="BY9" s="1001"/>
      <c r="BZ9" s="1001"/>
      <c r="CA9" s="1001"/>
      <c r="CB9" s="1001"/>
      <c r="CC9" s="1001"/>
      <c r="CD9" s="1001"/>
      <c r="CE9" s="1001"/>
      <c r="CF9" s="1001"/>
      <c r="CG9" s="1022"/>
      <c r="CH9" s="997">
        <v>0</v>
      </c>
      <c r="CI9" s="998"/>
      <c r="CJ9" s="998"/>
      <c r="CK9" s="998"/>
      <c r="CL9" s="999"/>
      <c r="CM9" s="997">
        <v>4</v>
      </c>
      <c r="CN9" s="998"/>
      <c r="CO9" s="998"/>
      <c r="CP9" s="998"/>
      <c r="CQ9" s="999"/>
      <c r="CR9" s="997">
        <v>3</v>
      </c>
      <c r="CS9" s="998"/>
      <c r="CT9" s="998"/>
      <c r="CU9" s="998"/>
      <c r="CV9" s="999"/>
      <c r="CW9" s="997">
        <v>1</v>
      </c>
      <c r="CX9" s="998"/>
      <c r="CY9" s="998"/>
      <c r="CZ9" s="998"/>
      <c r="DA9" s="999"/>
      <c r="DB9" s="997" t="s">
        <v>584</v>
      </c>
      <c r="DC9" s="998"/>
      <c r="DD9" s="998"/>
      <c r="DE9" s="998"/>
      <c r="DF9" s="999"/>
      <c r="DG9" s="997" t="s">
        <v>584</v>
      </c>
      <c r="DH9" s="998"/>
      <c r="DI9" s="998"/>
      <c r="DJ9" s="998"/>
      <c r="DK9" s="999"/>
      <c r="DL9" s="997" t="s">
        <v>584</v>
      </c>
      <c r="DM9" s="998"/>
      <c r="DN9" s="998"/>
      <c r="DO9" s="998"/>
      <c r="DP9" s="999"/>
      <c r="DQ9" s="997" t="s">
        <v>584</v>
      </c>
      <c r="DR9" s="998"/>
      <c r="DS9" s="998"/>
      <c r="DT9" s="998"/>
      <c r="DU9" s="999"/>
      <c r="DV9" s="1000"/>
      <c r="DW9" s="1001"/>
      <c r="DX9" s="1001"/>
      <c r="DY9" s="1001"/>
      <c r="DZ9" s="1002"/>
      <c r="EA9" s="230"/>
    </row>
    <row r="10" spans="1:131" s="231" customFormat="1" ht="26.25" customHeight="1" x14ac:dyDescent="0.15">
      <c r="A10" s="234">
        <v>4</v>
      </c>
      <c r="B10" s="1038"/>
      <c r="C10" s="1039"/>
      <c r="D10" s="1039"/>
      <c r="E10" s="1039"/>
      <c r="F10" s="1039"/>
      <c r="G10" s="1039"/>
      <c r="H10" s="1039"/>
      <c r="I10" s="1039"/>
      <c r="J10" s="1039"/>
      <c r="K10" s="1039"/>
      <c r="L10" s="1039"/>
      <c r="M10" s="1039"/>
      <c r="N10" s="1039"/>
      <c r="O10" s="1039"/>
      <c r="P10" s="1040"/>
      <c r="Q10" s="1046"/>
      <c r="R10" s="1047"/>
      <c r="S10" s="1047"/>
      <c r="T10" s="1047"/>
      <c r="U10" s="1047"/>
      <c r="V10" s="1047"/>
      <c r="W10" s="1047"/>
      <c r="X10" s="1047"/>
      <c r="Y10" s="1047"/>
      <c r="Z10" s="1047"/>
      <c r="AA10" s="1047"/>
      <c r="AB10" s="1047"/>
      <c r="AC10" s="1047"/>
      <c r="AD10" s="1047"/>
      <c r="AE10" s="1048"/>
      <c r="AF10" s="1043"/>
      <c r="AG10" s="1044"/>
      <c r="AH10" s="1044"/>
      <c r="AI10" s="1044"/>
      <c r="AJ10" s="1045"/>
      <c r="AK10" s="1088"/>
      <c r="AL10" s="1089"/>
      <c r="AM10" s="1089"/>
      <c r="AN10" s="1089"/>
      <c r="AO10" s="1089"/>
      <c r="AP10" s="1089"/>
      <c r="AQ10" s="1089"/>
      <c r="AR10" s="1089"/>
      <c r="AS10" s="1089"/>
      <c r="AT10" s="1089"/>
      <c r="AU10" s="1090"/>
      <c r="AV10" s="1090"/>
      <c r="AW10" s="1090"/>
      <c r="AX10" s="1090"/>
      <c r="AY10" s="1091"/>
      <c r="AZ10" s="228"/>
      <c r="BA10" s="228"/>
      <c r="BB10" s="228"/>
      <c r="BC10" s="228"/>
      <c r="BD10" s="228"/>
      <c r="BE10" s="229"/>
      <c r="BF10" s="229"/>
      <c r="BG10" s="229"/>
      <c r="BH10" s="229"/>
      <c r="BI10" s="229"/>
      <c r="BJ10" s="229"/>
      <c r="BK10" s="229"/>
      <c r="BL10" s="229"/>
      <c r="BM10" s="229"/>
      <c r="BN10" s="229"/>
      <c r="BO10" s="229"/>
      <c r="BP10" s="229"/>
      <c r="BQ10" s="234">
        <v>4</v>
      </c>
      <c r="BR10" s="235"/>
      <c r="BS10" s="1000"/>
      <c r="BT10" s="1001"/>
      <c r="BU10" s="1001"/>
      <c r="BV10" s="1001"/>
      <c r="BW10" s="1001"/>
      <c r="BX10" s="1001"/>
      <c r="BY10" s="1001"/>
      <c r="BZ10" s="1001"/>
      <c r="CA10" s="1001"/>
      <c r="CB10" s="1001"/>
      <c r="CC10" s="1001"/>
      <c r="CD10" s="1001"/>
      <c r="CE10" s="1001"/>
      <c r="CF10" s="1001"/>
      <c r="CG10" s="1022"/>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0"/>
    </row>
    <row r="11" spans="1:131" s="231" customFormat="1" ht="26.25" customHeight="1" x14ac:dyDescent="0.15">
      <c r="A11" s="234">
        <v>5</v>
      </c>
      <c r="B11" s="1038"/>
      <c r="C11" s="1039"/>
      <c r="D11" s="1039"/>
      <c r="E11" s="1039"/>
      <c r="F11" s="1039"/>
      <c r="G11" s="1039"/>
      <c r="H11" s="1039"/>
      <c r="I11" s="1039"/>
      <c r="J11" s="1039"/>
      <c r="K11" s="1039"/>
      <c r="L11" s="1039"/>
      <c r="M11" s="1039"/>
      <c r="N11" s="1039"/>
      <c r="O11" s="1039"/>
      <c r="P11" s="1040"/>
      <c r="Q11" s="1046"/>
      <c r="R11" s="1047"/>
      <c r="S11" s="1047"/>
      <c r="T11" s="1047"/>
      <c r="U11" s="1047"/>
      <c r="V11" s="1047"/>
      <c r="W11" s="1047"/>
      <c r="X11" s="1047"/>
      <c r="Y11" s="1047"/>
      <c r="Z11" s="1047"/>
      <c r="AA11" s="1047"/>
      <c r="AB11" s="1047"/>
      <c r="AC11" s="1047"/>
      <c r="AD11" s="1047"/>
      <c r="AE11" s="1048"/>
      <c r="AF11" s="1043"/>
      <c r="AG11" s="1044"/>
      <c r="AH11" s="1044"/>
      <c r="AI11" s="1044"/>
      <c r="AJ11" s="1045"/>
      <c r="AK11" s="1088"/>
      <c r="AL11" s="1089"/>
      <c r="AM11" s="1089"/>
      <c r="AN11" s="1089"/>
      <c r="AO11" s="1089"/>
      <c r="AP11" s="1089"/>
      <c r="AQ11" s="1089"/>
      <c r="AR11" s="1089"/>
      <c r="AS11" s="1089"/>
      <c r="AT11" s="1089"/>
      <c r="AU11" s="1090"/>
      <c r="AV11" s="1090"/>
      <c r="AW11" s="1090"/>
      <c r="AX11" s="1090"/>
      <c r="AY11" s="1091"/>
      <c r="AZ11" s="228"/>
      <c r="BA11" s="228"/>
      <c r="BB11" s="228"/>
      <c r="BC11" s="228"/>
      <c r="BD11" s="228"/>
      <c r="BE11" s="229"/>
      <c r="BF11" s="229"/>
      <c r="BG11" s="229"/>
      <c r="BH11" s="229"/>
      <c r="BI11" s="229"/>
      <c r="BJ11" s="229"/>
      <c r="BK11" s="229"/>
      <c r="BL11" s="229"/>
      <c r="BM11" s="229"/>
      <c r="BN11" s="229"/>
      <c r="BO11" s="229"/>
      <c r="BP11" s="229"/>
      <c r="BQ11" s="234">
        <v>5</v>
      </c>
      <c r="BR11" s="235"/>
      <c r="BS11" s="1000"/>
      <c r="BT11" s="1001"/>
      <c r="BU11" s="1001"/>
      <c r="BV11" s="1001"/>
      <c r="BW11" s="1001"/>
      <c r="BX11" s="1001"/>
      <c r="BY11" s="1001"/>
      <c r="BZ11" s="1001"/>
      <c r="CA11" s="1001"/>
      <c r="CB11" s="1001"/>
      <c r="CC11" s="1001"/>
      <c r="CD11" s="1001"/>
      <c r="CE11" s="1001"/>
      <c r="CF11" s="1001"/>
      <c r="CG11" s="1022"/>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0"/>
    </row>
    <row r="12" spans="1:131" s="231" customFormat="1" ht="26.25" customHeight="1" x14ac:dyDescent="0.15">
      <c r="A12" s="234">
        <v>6</v>
      </c>
      <c r="B12" s="1038"/>
      <c r="C12" s="1039"/>
      <c r="D12" s="1039"/>
      <c r="E12" s="1039"/>
      <c r="F12" s="1039"/>
      <c r="G12" s="1039"/>
      <c r="H12" s="1039"/>
      <c r="I12" s="1039"/>
      <c r="J12" s="1039"/>
      <c r="K12" s="1039"/>
      <c r="L12" s="1039"/>
      <c r="M12" s="1039"/>
      <c r="N12" s="1039"/>
      <c r="O12" s="1039"/>
      <c r="P12" s="1040"/>
      <c r="Q12" s="1046"/>
      <c r="R12" s="1047"/>
      <c r="S12" s="1047"/>
      <c r="T12" s="1047"/>
      <c r="U12" s="1047"/>
      <c r="V12" s="1047"/>
      <c r="W12" s="1047"/>
      <c r="X12" s="1047"/>
      <c r="Y12" s="1047"/>
      <c r="Z12" s="1047"/>
      <c r="AA12" s="1047"/>
      <c r="AB12" s="1047"/>
      <c r="AC12" s="1047"/>
      <c r="AD12" s="1047"/>
      <c r="AE12" s="1048"/>
      <c r="AF12" s="1043"/>
      <c r="AG12" s="1044"/>
      <c r="AH12" s="1044"/>
      <c r="AI12" s="1044"/>
      <c r="AJ12" s="1045"/>
      <c r="AK12" s="1088"/>
      <c r="AL12" s="1089"/>
      <c r="AM12" s="1089"/>
      <c r="AN12" s="1089"/>
      <c r="AO12" s="1089"/>
      <c r="AP12" s="1089"/>
      <c r="AQ12" s="1089"/>
      <c r="AR12" s="1089"/>
      <c r="AS12" s="1089"/>
      <c r="AT12" s="1089"/>
      <c r="AU12" s="1090"/>
      <c r="AV12" s="1090"/>
      <c r="AW12" s="1090"/>
      <c r="AX12" s="1090"/>
      <c r="AY12" s="1091"/>
      <c r="AZ12" s="228"/>
      <c r="BA12" s="228"/>
      <c r="BB12" s="228"/>
      <c r="BC12" s="228"/>
      <c r="BD12" s="228"/>
      <c r="BE12" s="229"/>
      <c r="BF12" s="229"/>
      <c r="BG12" s="229"/>
      <c r="BH12" s="229"/>
      <c r="BI12" s="229"/>
      <c r="BJ12" s="229"/>
      <c r="BK12" s="229"/>
      <c r="BL12" s="229"/>
      <c r="BM12" s="229"/>
      <c r="BN12" s="229"/>
      <c r="BO12" s="229"/>
      <c r="BP12" s="229"/>
      <c r="BQ12" s="234">
        <v>6</v>
      </c>
      <c r="BR12" s="235"/>
      <c r="BS12" s="1000"/>
      <c r="BT12" s="1001"/>
      <c r="BU12" s="1001"/>
      <c r="BV12" s="1001"/>
      <c r="BW12" s="1001"/>
      <c r="BX12" s="1001"/>
      <c r="BY12" s="1001"/>
      <c r="BZ12" s="1001"/>
      <c r="CA12" s="1001"/>
      <c r="CB12" s="1001"/>
      <c r="CC12" s="1001"/>
      <c r="CD12" s="1001"/>
      <c r="CE12" s="1001"/>
      <c r="CF12" s="1001"/>
      <c r="CG12" s="1022"/>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0"/>
    </row>
    <row r="13" spans="1:131" s="231" customFormat="1" ht="26.25" customHeight="1" x14ac:dyDescent="0.15">
      <c r="A13" s="234">
        <v>7</v>
      </c>
      <c r="B13" s="1038"/>
      <c r="C13" s="1039"/>
      <c r="D13" s="1039"/>
      <c r="E13" s="1039"/>
      <c r="F13" s="1039"/>
      <c r="G13" s="1039"/>
      <c r="H13" s="1039"/>
      <c r="I13" s="1039"/>
      <c r="J13" s="1039"/>
      <c r="K13" s="1039"/>
      <c r="L13" s="1039"/>
      <c r="M13" s="1039"/>
      <c r="N13" s="1039"/>
      <c r="O13" s="1039"/>
      <c r="P13" s="1040"/>
      <c r="Q13" s="1046"/>
      <c r="R13" s="1047"/>
      <c r="S13" s="1047"/>
      <c r="T13" s="1047"/>
      <c r="U13" s="1047"/>
      <c r="V13" s="1047"/>
      <c r="W13" s="1047"/>
      <c r="X13" s="1047"/>
      <c r="Y13" s="1047"/>
      <c r="Z13" s="1047"/>
      <c r="AA13" s="1047"/>
      <c r="AB13" s="1047"/>
      <c r="AC13" s="1047"/>
      <c r="AD13" s="1047"/>
      <c r="AE13" s="1048"/>
      <c r="AF13" s="1043"/>
      <c r="AG13" s="1044"/>
      <c r="AH13" s="1044"/>
      <c r="AI13" s="1044"/>
      <c r="AJ13" s="1045"/>
      <c r="AK13" s="1088"/>
      <c r="AL13" s="1089"/>
      <c r="AM13" s="1089"/>
      <c r="AN13" s="1089"/>
      <c r="AO13" s="1089"/>
      <c r="AP13" s="1089"/>
      <c r="AQ13" s="1089"/>
      <c r="AR13" s="1089"/>
      <c r="AS13" s="1089"/>
      <c r="AT13" s="1089"/>
      <c r="AU13" s="1090"/>
      <c r="AV13" s="1090"/>
      <c r="AW13" s="1090"/>
      <c r="AX13" s="1090"/>
      <c r="AY13" s="1091"/>
      <c r="AZ13" s="228"/>
      <c r="BA13" s="228"/>
      <c r="BB13" s="228"/>
      <c r="BC13" s="228"/>
      <c r="BD13" s="228"/>
      <c r="BE13" s="229"/>
      <c r="BF13" s="229"/>
      <c r="BG13" s="229"/>
      <c r="BH13" s="229"/>
      <c r="BI13" s="229"/>
      <c r="BJ13" s="229"/>
      <c r="BK13" s="229"/>
      <c r="BL13" s="229"/>
      <c r="BM13" s="229"/>
      <c r="BN13" s="229"/>
      <c r="BO13" s="229"/>
      <c r="BP13" s="229"/>
      <c r="BQ13" s="234">
        <v>7</v>
      </c>
      <c r="BR13" s="235"/>
      <c r="BS13" s="1000"/>
      <c r="BT13" s="1001"/>
      <c r="BU13" s="1001"/>
      <c r="BV13" s="1001"/>
      <c r="BW13" s="1001"/>
      <c r="BX13" s="1001"/>
      <c r="BY13" s="1001"/>
      <c r="BZ13" s="1001"/>
      <c r="CA13" s="1001"/>
      <c r="CB13" s="1001"/>
      <c r="CC13" s="1001"/>
      <c r="CD13" s="1001"/>
      <c r="CE13" s="1001"/>
      <c r="CF13" s="1001"/>
      <c r="CG13" s="1022"/>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0"/>
    </row>
    <row r="14" spans="1:131" s="231" customFormat="1" ht="26.25" customHeight="1" x14ac:dyDescent="0.15">
      <c r="A14" s="234">
        <v>8</v>
      </c>
      <c r="B14" s="1038"/>
      <c r="C14" s="1039"/>
      <c r="D14" s="1039"/>
      <c r="E14" s="1039"/>
      <c r="F14" s="1039"/>
      <c r="G14" s="1039"/>
      <c r="H14" s="1039"/>
      <c r="I14" s="1039"/>
      <c r="J14" s="1039"/>
      <c r="K14" s="1039"/>
      <c r="L14" s="1039"/>
      <c r="M14" s="1039"/>
      <c r="N14" s="1039"/>
      <c r="O14" s="1039"/>
      <c r="P14" s="1040"/>
      <c r="Q14" s="1046"/>
      <c r="R14" s="1047"/>
      <c r="S14" s="1047"/>
      <c r="T14" s="1047"/>
      <c r="U14" s="1047"/>
      <c r="V14" s="1047"/>
      <c r="W14" s="1047"/>
      <c r="X14" s="1047"/>
      <c r="Y14" s="1047"/>
      <c r="Z14" s="1047"/>
      <c r="AA14" s="1047"/>
      <c r="AB14" s="1047"/>
      <c r="AC14" s="1047"/>
      <c r="AD14" s="1047"/>
      <c r="AE14" s="1048"/>
      <c r="AF14" s="1043"/>
      <c r="AG14" s="1044"/>
      <c r="AH14" s="1044"/>
      <c r="AI14" s="1044"/>
      <c r="AJ14" s="1045"/>
      <c r="AK14" s="1088"/>
      <c r="AL14" s="1089"/>
      <c r="AM14" s="1089"/>
      <c r="AN14" s="1089"/>
      <c r="AO14" s="1089"/>
      <c r="AP14" s="1089"/>
      <c r="AQ14" s="1089"/>
      <c r="AR14" s="1089"/>
      <c r="AS14" s="1089"/>
      <c r="AT14" s="1089"/>
      <c r="AU14" s="1090"/>
      <c r="AV14" s="1090"/>
      <c r="AW14" s="1090"/>
      <c r="AX14" s="1090"/>
      <c r="AY14" s="1091"/>
      <c r="AZ14" s="228"/>
      <c r="BA14" s="228"/>
      <c r="BB14" s="228"/>
      <c r="BC14" s="228"/>
      <c r="BD14" s="228"/>
      <c r="BE14" s="229"/>
      <c r="BF14" s="229"/>
      <c r="BG14" s="229"/>
      <c r="BH14" s="229"/>
      <c r="BI14" s="229"/>
      <c r="BJ14" s="229"/>
      <c r="BK14" s="229"/>
      <c r="BL14" s="229"/>
      <c r="BM14" s="229"/>
      <c r="BN14" s="229"/>
      <c r="BO14" s="229"/>
      <c r="BP14" s="229"/>
      <c r="BQ14" s="234">
        <v>8</v>
      </c>
      <c r="BR14" s="235"/>
      <c r="BS14" s="1000"/>
      <c r="BT14" s="1001"/>
      <c r="BU14" s="1001"/>
      <c r="BV14" s="1001"/>
      <c r="BW14" s="1001"/>
      <c r="BX14" s="1001"/>
      <c r="BY14" s="1001"/>
      <c r="BZ14" s="1001"/>
      <c r="CA14" s="1001"/>
      <c r="CB14" s="1001"/>
      <c r="CC14" s="1001"/>
      <c r="CD14" s="1001"/>
      <c r="CE14" s="1001"/>
      <c r="CF14" s="1001"/>
      <c r="CG14" s="1022"/>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0"/>
    </row>
    <row r="15" spans="1:131" s="231" customFormat="1" ht="26.25" customHeight="1" x14ac:dyDescent="0.15">
      <c r="A15" s="234">
        <v>9</v>
      </c>
      <c r="B15" s="1038"/>
      <c r="C15" s="1039"/>
      <c r="D15" s="1039"/>
      <c r="E15" s="1039"/>
      <c r="F15" s="1039"/>
      <c r="G15" s="1039"/>
      <c r="H15" s="1039"/>
      <c r="I15" s="1039"/>
      <c r="J15" s="1039"/>
      <c r="K15" s="1039"/>
      <c r="L15" s="1039"/>
      <c r="M15" s="1039"/>
      <c r="N15" s="1039"/>
      <c r="O15" s="1039"/>
      <c r="P15" s="1040"/>
      <c r="Q15" s="1046"/>
      <c r="R15" s="1047"/>
      <c r="S15" s="1047"/>
      <c r="T15" s="1047"/>
      <c r="U15" s="1047"/>
      <c r="V15" s="1047"/>
      <c r="W15" s="1047"/>
      <c r="X15" s="1047"/>
      <c r="Y15" s="1047"/>
      <c r="Z15" s="1047"/>
      <c r="AA15" s="1047"/>
      <c r="AB15" s="1047"/>
      <c r="AC15" s="1047"/>
      <c r="AD15" s="1047"/>
      <c r="AE15" s="1048"/>
      <c r="AF15" s="1043"/>
      <c r="AG15" s="1044"/>
      <c r="AH15" s="1044"/>
      <c r="AI15" s="1044"/>
      <c r="AJ15" s="1045"/>
      <c r="AK15" s="1088"/>
      <c r="AL15" s="1089"/>
      <c r="AM15" s="1089"/>
      <c r="AN15" s="1089"/>
      <c r="AO15" s="1089"/>
      <c r="AP15" s="1089"/>
      <c r="AQ15" s="1089"/>
      <c r="AR15" s="1089"/>
      <c r="AS15" s="1089"/>
      <c r="AT15" s="1089"/>
      <c r="AU15" s="1090"/>
      <c r="AV15" s="1090"/>
      <c r="AW15" s="1090"/>
      <c r="AX15" s="1090"/>
      <c r="AY15" s="1091"/>
      <c r="AZ15" s="228"/>
      <c r="BA15" s="228"/>
      <c r="BB15" s="228"/>
      <c r="BC15" s="228"/>
      <c r="BD15" s="228"/>
      <c r="BE15" s="229"/>
      <c r="BF15" s="229"/>
      <c r="BG15" s="229"/>
      <c r="BH15" s="229"/>
      <c r="BI15" s="229"/>
      <c r="BJ15" s="229"/>
      <c r="BK15" s="229"/>
      <c r="BL15" s="229"/>
      <c r="BM15" s="229"/>
      <c r="BN15" s="229"/>
      <c r="BO15" s="229"/>
      <c r="BP15" s="229"/>
      <c r="BQ15" s="234">
        <v>9</v>
      </c>
      <c r="BR15" s="235"/>
      <c r="BS15" s="1000"/>
      <c r="BT15" s="1001"/>
      <c r="BU15" s="1001"/>
      <c r="BV15" s="1001"/>
      <c r="BW15" s="1001"/>
      <c r="BX15" s="1001"/>
      <c r="BY15" s="1001"/>
      <c r="BZ15" s="1001"/>
      <c r="CA15" s="1001"/>
      <c r="CB15" s="1001"/>
      <c r="CC15" s="1001"/>
      <c r="CD15" s="1001"/>
      <c r="CE15" s="1001"/>
      <c r="CF15" s="1001"/>
      <c r="CG15" s="1022"/>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0"/>
    </row>
    <row r="16" spans="1:131" s="231" customFormat="1" ht="26.25" customHeight="1" x14ac:dyDescent="0.15">
      <c r="A16" s="234">
        <v>10</v>
      </c>
      <c r="B16" s="1038"/>
      <c r="C16" s="1039"/>
      <c r="D16" s="1039"/>
      <c r="E16" s="1039"/>
      <c r="F16" s="1039"/>
      <c r="G16" s="1039"/>
      <c r="H16" s="1039"/>
      <c r="I16" s="1039"/>
      <c r="J16" s="1039"/>
      <c r="K16" s="1039"/>
      <c r="L16" s="1039"/>
      <c r="M16" s="1039"/>
      <c r="N16" s="1039"/>
      <c r="O16" s="1039"/>
      <c r="P16" s="1040"/>
      <c r="Q16" s="1046"/>
      <c r="R16" s="1047"/>
      <c r="S16" s="1047"/>
      <c r="T16" s="1047"/>
      <c r="U16" s="1047"/>
      <c r="V16" s="1047"/>
      <c r="W16" s="1047"/>
      <c r="X16" s="1047"/>
      <c r="Y16" s="1047"/>
      <c r="Z16" s="1047"/>
      <c r="AA16" s="1047"/>
      <c r="AB16" s="1047"/>
      <c r="AC16" s="1047"/>
      <c r="AD16" s="1047"/>
      <c r="AE16" s="1048"/>
      <c r="AF16" s="1043"/>
      <c r="AG16" s="1044"/>
      <c r="AH16" s="1044"/>
      <c r="AI16" s="1044"/>
      <c r="AJ16" s="1045"/>
      <c r="AK16" s="1088"/>
      <c r="AL16" s="1089"/>
      <c r="AM16" s="1089"/>
      <c r="AN16" s="1089"/>
      <c r="AO16" s="1089"/>
      <c r="AP16" s="1089"/>
      <c r="AQ16" s="1089"/>
      <c r="AR16" s="1089"/>
      <c r="AS16" s="1089"/>
      <c r="AT16" s="1089"/>
      <c r="AU16" s="1090"/>
      <c r="AV16" s="1090"/>
      <c r="AW16" s="1090"/>
      <c r="AX16" s="1090"/>
      <c r="AY16" s="1091"/>
      <c r="AZ16" s="228"/>
      <c r="BA16" s="228"/>
      <c r="BB16" s="228"/>
      <c r="BC16" s="228"/>
      <c r="BD16" s="228"/>
      <c r="BE16" s="229"/>
      <c r="BF16" s="229"/>
      <c r="BG16" s="229"/>
      <c r="BH16" s="229"/>
      <c r="BI16" s="229"/>
      <c r="BJ16" s="229"/>
      <c r="BK16" s="229"/>
      <c r="BL16" s="229"/>
      <c r="BM16" s="229"/>
      <c r="BN16" s="229"/>
      <c r="BO16" s="229"/>
      <c r="BP16" s="229"/>
      <c r="BQ16" s="234">
        <v>10</v>
      </c>
      <c r="BR16" s="235"/>
      <c r="BS16" s="1000"/>
      <c r="BT16" s="1001"/>
      <c r="BU16" s="1001"/>
      <c r="BV16" s="1001"/>
      <c r="BW16" s="1001"/>
      <c r="BX16" s="1001"/>
      <c r="BY16" s="1001"/>
      <c r="BZ16" s="1001"/>
      <c r="CA16" s="1001"/>
      <c r="CB16" s="1001"/>
      <c r="CC16" s="1001"/>
      <c r="CD16" s="1001"/>
      <c r="CE16" s="1001"/>
      <c r="CF16" s="1001"/>
      <c r="CG16" s="1022"/>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0"/>
    </row>
    <row r="17" spans="1:131" s="231" customFormat="1" ht="26.25" customHeight="1" x14ac:dyDescent="0.15">
      <c r="A17" s="234">
        <v>11</v>
      </c>
      <c r="B17" s="1038"/>
      <c r="C17" s="1039"/>
      <c r="D17" s="1039"/>
      <c r="E17" s="1039"/>
      <c r="F17" s="1039"/>
      <c r="G17" s="1039"/>
      <c r="H17" s="1039"/>
      <c r="I17" s="1039"/>
      <c r="J17" s="1039"/>
      <c r="K17" s="1039"/>
      <c r="L17" s="1039"/>
      <c r="M17" s="1039"/>
      <c r="N17" s="1039"/>
      <c r="O17" s="1039"/>
      <c r="P17" s="1040"/>
      <c r="Q17" s="1046"/>
      <c r="R17" s="1047"/>
      <c r="S17" s="1047"/>
      <c r="T17" s="1047"/>
      <c r="U17" s="1047"/>
      <c r="V17" s="1047"/>
      <c r="W17" s="1047"/>
      <c r="X17" s="1047"/>
      <c r="Y17" s="1047"/>
      <c r="Z17" s="1047"/>
      <c r="AA17" s="1047"/>
      <c r="AB17" s="1047"/>
      <c r="AC17" s="1047"/>
      <c r="AD17" s="1047"/>
      <c r="AE17" s="1048"/>
      <c r="AF17" s="1043"/>
      <c r="AG17" s="1044"/>
      <c r="AH17" s="1044"/>
      <c r="AI17" s="1044"/>
      <c r="AJ17" s="1045"/>
      <c r="AK17" s="1088"/>
      <c r="AL17" s="1089"/>
      <c r="AM17" s="1089"/>
      <c r="AN17" s="1089"/>
      <c r="AO17" s="1089"/>
      <c r="AP17" s="1089"/>
      <c r="AQ17" s="1089"/>
      <c r="AR17" s="1089"/>
      <c r="AS17" s="1089"/>
      <c r="AT17" s="1089"/>
      <c r="AU17" s="1090"/>
      <c r="AV17" s="1090"/>
      <c r="AW17" s="1090"/>
      <c r="AX17" s="1090"/>
      <c r="AY17" s="1091"/>
      <c r="AZ17" s="228"/>
      <c r="BA17" s="228"/>
      <c r="BB17" s="228"/>
      <c r="BC17" s="228"/>
      <c r="BD17" s="228"/>
      <c r="BE17" s="229"/>
      <c r="BF17" s="229"/>
      <c r="BG17" s="229"/>
      <c r="BH17" s="229"/>
      <c r="BI17" s="229"/>
      <c r="BJ17" s="229"/>
      <c r="BK17" s="229"/>
      <c r="BL17" s="229"/>
      <c r="BM17" s="229"/>
      <c r="BN17" s="229"/>
      <c r="BO17" s="229"/>
      <c r="BP17" s="229"/>
      <c r="BQ17" s="234">
        <v>11</v>
      </c>
      <c r="BR17" s="235"/>
      <c r="BS17" s="1000"/>
      <c r="BT17" s="1001"/>
      <c r="BU17" s="1001"/>
      <c r="BV17" s="1001"/>
      <c r="BW17" s="1001"/>
      <c r="BX17" s="1001"/>
      <c r="BY17" s="1001"/>
      <c r="BZ17" s="1001"/>
      <c r="CA17" s="1001"/>
      <c r="CB17" s="1001"/>
      <c r="CC17" s="1001"/>
      <c r="CD17" s="1001"/>
      <c r="CE17" s="1001"/>
      <c r="CF17" s="1001"/>
      <c r="CG17" s="1022"/>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0"/>
    </row>
    <row r="18" spans="1:131" s="231" customFormat="1" ht="26.25" customHeight="1" x14ac:dyDescent="0.15">
      <c r="A18" s="234">
        <v>12</v>
      </c>
      <c r="B18" s="1038"/>
      <c r="C18" s="1039"/>
      <c r="D18" s="1039"/>
      <c r="E18" s="1039"/>
      <c r="F18" s="1039"/>
      <c r="G18" s="1039"/>
      <c r="H18" s="1039"/>
      <c r="I18" s="1039"/>
      <c r="J18" s="1039"/>
      <c r="K18" s="1039"/>
      <c r="L18" s="1039"/>
      <c r="M18" s="1039"/>
      <c r="N18" s="1039"/>
      <c r="O18" s="1039"/>
      <c r="P18" s="1040"/>
      <c r="Q18" s="1046"/>
      <c r="R18" s="1047"/>
      <c r="S18" s="1047"/>
      <c r="T18" s="1047"/>
      <c r="U18" s="1047"/>
      <c r="V18" s="1047"/>
      <c r="W18" s="1047"/>
      <c r="X18" s="1047"/>
      <c r="Y18" s="1047"/>
      <c r="Z18" s="1047"/>
      <c r="AA18" s="1047"/>
      <c r="AB18" s="1047"/>
      <c r="AC18" s="1047"/>
      <c r="AD18" s="1047"/>
      <c r="AE18" s="1048"/>
      <c r="AF18" s="1043"/>
      <c r="AG18" s="1044"/>
      <c r="AH18" s="1044"/>
      <c r="AI18" s="1044"/>
      <c r="AJ18" s="1045"/>
      <c r="AK18" s="1088"/>
      <c r="AL18" s="1089"/>
      <c r="AM18" s="1089"/>
      <c r="AN18" s="1089"/>
      <c r="AO18" s="1089"/>
      <c r="AP18" s="1089"/>
      <c r="AQ18" s="1089"/>
      <c r="AR18" s="1089"/>
      <c r="AS18" s="1089"/>
      <c r="AT18" s="1089"/>
      <c r="AU18" s="1090"/>
      <c r="AV18" s="1090"/>
      <c r="AW18" s="1090"/>
      <c r="AX18" s="1090"/>
      <c r="AY18" s="1091"/>
      <c r="AZ18" s="228"/>
      <c r="BA18" s="228"/>
      <c r="BB18" s="228"/>
      <c r="BC18" s="228"/>
      <c r="BD18" s="228"/>
      <c r="BE18" s="229"/>
      <c r="BF18" s="229"/>
      <c r="BG18" s="229"/>
      <c r="BH18" s="229"/>
      <c r="BI18" s="229"/>
      <c r="BJ18" s="229"/>
      <c r="BK18" s="229"/>
      <c r="BL18" s="229"/>
      <c r="BM18" s="229"/>
      <c r="BN18" s="229"/>
      <c r="BO18" s="229"/>
      <c r="BP18" s="229"/>
      <c r="BQ18" s="234">
        <v>12</v>
      </c>
      <c r="BR18" s="235"/>
      <c r="BS18" s="1000"/>
      <c r="BT18" s="1001"/>
      <c r="BU18" s="1001"/>
      <c r="BV18" s="1001"/>
      <c r="BW18" s="1001"/>
      <c r="BX18" s="1001"/>
      <c r="BY18" s="1001"/>
      <c r="BZ18" s="1001"/>
      <c r="CA18" s="1001"/>
      <c r="CB18" s="1001"/>
      <c r="CC18" s="1001"/>
      <c r="CD18" s="1001"/>
      <c r="CE18" s="1001"/>
      <c r="CF18" s="1001"/>
      <c r="CG18" s="1022"/>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0"/>
    </row>
    <row r="19" spans="1:131" s="231" customFormat="1" ht="26.25" customHeight="1" x14ac:dyDescent="0.15">
      <c r="A19" s="234">
        <v>13</v>
      </c>
      <c r="B19" s="1038"/>
      <c r="C19" s="1039"/>
      <c r="D19" s="1039"/>
      <c r="E19" s="1039"/>
      <c r="F19" s="1039"/>
      <c r="G19" s="1039"/>
      <c r="H19" s="1039"/>
      <c r="I19" s="1039"/>
      <c r="J19" s="1039"/>
      <c r="K19" s="1039"/>
      <c r="L19" s="1039"/>
      <c r="M19" s="1039"/>
      <c r="N19" s="1039"/>
      <c r="O19" s="1039"/>
      <c r="P19" s="1040"/>
      <c r="Q19" s="1046"/>
      <c r="R19" s="1047"/>
      <c r="S19" s="1047"/>
      <c r="T19" s="1047"/>
      <c r="U19" s="1047"/>
      <c r="V19" s="1047"/>
      <c r="W19" s="1047"/>
      <c r="X19" s="1047"/>
      <c r="Y19" s="1047"/>
      <c r="Z19" s="1047"/>
      <c r="AA19" s="1047"/>
      <c r="AB19" s="1047"/>
      <c r="AC19" s="1047"/>
      <c r="AD19" s="1047"/>
      <c r="AE19" s="1048"/>
      <c r="AF19" s="1043"/>
      <c r="AG19" s="1044"/>
      <c r="AH19" s="1044"/>
      <c r="AI19" s="1044"/>
      <c r="AJ19" s="1045"/>
      <c r="AK19" s="1088"/>
      <c r="AL19" s="1089"/>
      <c r="AM19" s="1089"/>
      <c r="AN19" s="1089"/>
      <c r="AO19" s="1089"/>
      <c r="AP19" s="1089"/>
      <c r="AQ19" s="1089"/>
      <c r="AR19" s="1089"/>
      <c r="AS19" s="1089"/>
      <c r="AT19" s="1089"/>
      <c r="AU19" s="1090"/>
      <c r="AV19" s="1090"/>
      <c r="AW19" s="1090"/>
      <c r="AX19" s="1090"/>
      <c r="AY19" s="1091"/>
      <c r="AZ19" s="228"/>
      <c r="BA19" s="228"/>
      <c r="BB19" s="228"/>
      <c r="BC19" s="228"/>
      <c r="BD19" s="228"/>
      <c r="BE19" s="229"/>
      <c r="BF19" s="229"/>
      <c r="BG19" s="229"/>
      <c r="BH19" s="229"/>
      <c r="BI19" s="229"/>
      <c r="BJ19" s="229"/>
      <c r="BK19" s="229"/>
      <c r="BL19" s="229"/>
      <c r="BM19" s="229"/>
      <c r="BN19" s="229"/>
      <c r="BO19" s="229"/>
      <c r="BP19" s="229"/>
      <c r="BQ19" s="234">
        <v>13</v>
      </c>
      <c r="BR19" s="235"/>
      <c r="BS19" s="1000"/>
      <c r="BT19" s="1001"/>
      <c r="BU19" s="1001"/>
      <c r="BV19" s="1001"/>
      <c r="BW19" s="1001"/>
      <c r="BX19" s="1001"/>
      <c r="BY19" s="1001"/>
      <c r="BZ19" s="1001"/>
      <c r="CA19" s="1001"/>
      <c r="CB19" s="1001"/>
      <c r="CC19" s="1001"/>
      <c r="CD19" s="1001"/>
      <c r="CE19" s="1001"/>
      <c r="CF19" s="1001"/>
      <c r="CG19" s="1022"/>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0"/>
    </row>
    <row r="20" spans="1:131" s="231" customFormat="1" ht="26.25" customHeight="1" x14ac:dyDescent="0.15">
      <c r="A20" s="234">
        <v>14</v>
      </c>
      <c r="B20" s="1038"/>
      <c r="C20" s="1039"/>
      <c r="D20" s="1039"/>
      <c r="E20" s="1039"/>
      <c r="F20" s="1039"/>
      <c r="G20" s="1039"/>
      <c r="H20" s="1039"/>
      <c r="I20" s="1039"/>
      <c r="J20" s="1039"/>
      <c r="K20" s="1039"/>
      <c r="L20" s="1039"/>
      <c r="M20" s="1039"/>
      <c r="N20" s="1039"/>
      <c r="O20" s="1039"/>
      <c r="P20" s="1040"/>
      <c r="Q20" s="1046"/>
      <c r="R20" s="1047"/>
      <c r="S20" s="1047"/>
      <c r="T20" s="1047"/>
      <c r="U20" s="1047"/>
      <c r="V20" s="1047"/>
      <c r="W20" s="1047"/>
      <c r="X20" s="1047"/>
      <c r="Y20" s="1047"/>
      <c r="Z20" s="1047"/>
      <c r="AA20" s="1047"/>
      <c r="AB20" s="1047"/>
      <c r="AC20" s="1047"/>
      <c r="AD20" s="1047"/>
      <c r="AE20" s="1048"/>
      <c r="AF20" s="1043"/>
      <c r="AG20" s="1044"/>
      <c r="AH20" s="1044"/>
      <c r="AI20" s="1044"/>
      <c r="AJ20" s="1045"/>
      <c r="AK20" s="1088"/>
      <c r="AL20" s="1089"/>
      <c r="AM20" s="1089"/>
      <c r="AN20" s="1089"/>
      <c r="AO20" s="1089"/>
      <c r="AP20" s="1089"/>
      <c r="AQ20" s="1089"/>
      <c r="AR20" s="1089"/>
      <c r="AS20" s="1089"/>
      <c r="AT20" s="1089"/>
      <c r="AU20" s="1090"/>
      <c r="AV20" s="1090"/>
      <c r="AW20" s="1090"/>
      <c r="AX20" s="1090"/>
      <c r="AY20" s="1091"/>
      <c r="AZ20" s="228"/>
      <c r="BA20" s="228"/>
      <c r="BB20" s="228"/>
      <c r="BC20" s="228"/>
      <c r="BD20" s="228"/>
      <c r="BE20" s="229"/>
      <c r="BF20" s="229"/>
      <c r="BG20" s="229"/>
      <c r="BH20" s="229"/>
      <c r="BI20" s="229"/>
      <c r="BJ20" s="229"/>
      <c r="BK20" s="229"/>
      <c r="BL20" s="229"/>
      <c r="BM20" s="229"/>
      <c r="BN20" s="229"/>
      <c r="BO20" s="229"/>
      <c r="BP20" s="229"/>
      <c r="BQ20" s="234">
        <v>14</v>
      </c>
      <c r="BR20" s="235"/>
      <c r="BS20" s="1000"/>
      <c r="BT20" s="1001"/>
      <c r="BU20" s="1001"/>
      <c r="BV20" s="1001"/>
      <c r="BW20" s="1001"/>
      <c r="BX20" s="1001"/>
      <c r="BY20" s="1001"/>
      <c r="BZ20" s="1001"/>
      <c r="CA20" s="1001"/>
      <c r="CB20" s="1001"/>
      <c r="CC20" s="1001"/>
      <c r="CD20" s="1001"/>
      <c r="CE20" s="1001"/>
      <c r="CF20" s="1001"/>
      <c r="CG20" s="1022"/>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0"/>
    </row>
    <row r="21" spans="1:131" s="231" customFormat="1" ht="26.25" customHeight="1" thickBot="1" x14ac:dyDescent="0.2">
      <c r="A21" s="234">
        <v>15</v>
      </c>
      <c r="B21" s="1038"/>
      <c r="C21" s="1039"/>
      <c r="D21" s="1039"/>
      <c r="E21" s="1039"/>
      <c r="F21" s="1039"/>
      <c r="G21" s="1039"/>
      <c r="H21" s="1039"/>
      <c r="I21" s="1039"/>
      <c r="J21" s="1039"/>
      <c r="K21" s="1039"/>
      <c r="L21" s="1039"/>
      <c r="M21" s="1039"/>
      <c r="N21" s="1039"/>
      <c r="O21" s="1039"/>
      <c r="P21" s="1040"/>
      <c r="Q21" s="1046"/>
      <c r="R21" s="1047"/>
      <c r="S21" s="1047"/>
      <c r="T21" s="1047"/>
      <c r="U21" s="1047"/>
      <c r="V21" s="1047"/>
      <c r="W21" s="1047"/>
      <c r="X21" s="1047"/>
      <c r="Y21" s="1047"/>
      <c r="Z21" s="1047"/>
      <c r="AA21" s="1047"/>
      <c r="AB21" s="1047"/>
      <c r="AC21" s="1047"/>
      <c r="AD21" s="1047"/>
      <c r="AE21" s="1048"/>
      <c r="AF21" s="1043"/>
      <c r="AG21" s="1044"/>
      <c r="AH21" s="1044"/>
      <c r="AI21" s="1044"/>
      <c r="AJ21" s="1045"/>
      <c r="AK21" s="1088"/>
      <c r="AL21" s="1089"/>
      <c r="AM21" s="1089"/>
      <c r="AN21" s="1089"/>
      <c r="AO21" s="1089"/>
      <c r="AP21" s="1089"/>
      <c r="AQ21" s="1089"/>
      <c r="AR21" s="1089"/>
      <c r="AS21" s="1089"/>
      <c r="AT21" s="1089"/>
      <c r="AU21" s="1090"/>
      <c r="AV21" s="1090"/>
      <c r="AW21" s="1090"/>
      <c r="AX21" s="1090"/>
      <c r="AY21" s="1091"/>
      <c r="AZ21" s="228"/>
      <c r="BA21" s="228"/>
      <c r="BB21" s="228"/>
      <c r="BC21" s="228"/>
      <c r="BD21" s="228"/>
      <c r="BE21" s="229"/>
      <c r="BF21" s="229"/>
      <c r="BG21" s="229"/>
      <c r="BH21" s="229"/>
      <c r="BI21" s="229"/>
      <c r="BJ21" s="229"/>
      <c r="BK21" s="229"/>
      <c r="BL21" s="229"/>
      <c r="BM21" s="229"/>
      <c r="BN21" s="229"/>
      <c r="BO21" s="229"/>
      <c r="BP21" s="229"/>
      <c r="BQ21" s="234">
        <v>15</v>
      </c>
      <c r="BR21" s="235"/>
      <c r="BS21" s="1000"/>
      <c r="BT21" s="1001"/>
      <c r="BU21" s="1001"/>
      <c r="BV21" s="1001"/>
      <c r="BW21" s="1001"/>
      <c r="BX21" s="1001"/>
      <c r="BY21" s="1001"/>
      <c r="BZ21" s="1001"/>
      <c r="CA21" s="1001"/>
      <c r="CB21" s="1001"/>
      <c r="CC21" s="1001"/>
      <c r="CD21" s="1001"/>
      <c r="CE21" s="1001"/>
      <c r="CF21" s="1001"/>
      <c r="CG21" s="1022"/>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0"/>
    </row>
    <row r="22" spans="1:131" s="231" customFormat="1" ht="26.25" customHeight="1" x14ac:dyDescent="0.15">
      <c r="A22" s="234">
        <v>16</v>
      </c>
      <c r="B22" s="1038"/>
      <c r="C22" s="1039"/>
      <c r="D22" s="1039"/>
      <c r="E22" s="1039"/>
      <c r="F22" s="1039"/>
      <c r="G22" s="1039"/>
      <c r="H22" s="1039"/>
      <c r="I22" s="1039"/>
      <c r="J22" s="1039"/>
      <c r="K22" s="1039"/>
      <c r="L22" s="1039"/>
      <c r="M22" s="1039"/>
      <c r="N22" s="1039"/>
      <c r="O22" s="1039"/>
      <c r="P22" s="1040"/>
      <c r="Q22" s="1081"/>
      <c r="R22" s="1082"/>
      <c r="S22" s="1082"/>
      <c r="T22" s="1082"/>
      <c r="U22" s="1082"/>
      <c r="V22" s="1082"/>
      <c r="W22" s="1082"/>
      <c r="X22" s="1082"/>
      <c r="Y22" s="1082"/>
      <c r="Z22" s="1082"/>
      <c r="AA22" s="1082"/>
      <c r="AB22" s="1082"/>
      <c r="AC22" s="1082"/>
      <c r="AD22" s="1082"/>
      <c r="AE22" s="1083"/>
      <c r="AF22" s="1043"/>
      <c r="AG22" s="1044"/>
      <c r="AH22" s="1044"/>
      <c r="AI22" s="1044"/>
      <c r="AJ22" s="1045"/>
      <c r="AK22" s="1084"/>
      <c r="AL22" s="1085"/>
      <c r="AM22" s="1085"/>
      <c r="AN22" s="1085"/>
      <c r="AO22" s="1085"/>
      <c r="AP22" s="1085"/>
      <c r="AQ22" s="1085"/>
      <c r="AR22" s="1085"/>
      <c r="AS22" s="1085"/>
      <c r="AT22" s="1085"/>
      <c r="AU22" s="1086"/>
      <c r="AV22" s="1086"/>
      <c r="AW22" s="1086"/>
      <c r="AX22" s="1086"/>
      <c r="AY22" s="1087"/>
      <c r="AZ22" s="1036" t="s">
        <v>390</v>
      </c>
      <c r="BA22" s="1036"/>
      <c r="BB22" s="1036"/>
      <c r="BC22" s="1036"/>
      <c r="BD22" s="1037"/>
      <c r="BE22" s="229"/>
      <c r="BF22" s="229"/>
      <c r="BG22" s="229"/>
      <c r="BH22" s="229"/>
      <c r="BI22" s="229"/>
      <c r="BJ22" s="229"/>
      <c r="BK22" s="229"/>
      <c r="BL22" s="229"/>
      <c r="BM22" s="229"/>
      <c r="BN22" s="229"/>
      <c r="BO22" s="229"/>
      <c r="BP22" s="229"/>
      <c r="BQ22" s="234">
        <v>16</v>
      </c>
      <c r="BR22" s="235"/>
      <c r="BS22" s="1000"/>
      <c r="BT22" s="1001"/>
      <c r="BU22" s="1001"/>
      <c r="BV22" s="1001"/>
      <c r="BW22" s="1001"/>
      <c r="BX22" s="1001"/>
      <c r="BY22" s="1001"/>
      <c r="BZ22" s="1001"/>
      <c r="CA22" s="1001"/>
      <c r="CB22" s="1001"/>
      <c r="CC22" s="1001"/>
      <c r="CD22" s="1001"/>
      <c r="CE22" s="1001"/>
      <c r="CF22" s="1001"/>
      <c r="CG22" s="1022"/>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0"/>
    </row>
    <row r="23" spans="1:131" s="231" customFormat="1" ht="26.25" customHeight="1" thickBot="1" x14ac:dyDescent="0.2">
      <c r="A23" s="236" t="s">
        <v>391</v>
      </c>
      <c r="B23" s="944" t="s">
        <v>392</v>
      </c>
      <c r="C23" s="945"/>
      <c r="D23" s="945"/>
      <c r="E23" s="945"/>
      <c r="F23" s="945"/>
      <c r="G23" s="945"/>
      <c r="H23" s="945"/>
      <c r="I23" s="945"/>
      <c r="J23" s="945"/>
      <c r="K23" s="945"/>
      <c r="L23" s="945"/>
      <c r="M23" s="945"/>
      <c r="N23" s="945"/>
      <c r="O23" s="945"/>
      <c r="P23" s="955"/>
      <c r="Q23" s="1075">
        <v>11325</v>
      </c>
      <c r="R23" s="1069"/>
      <c r="S23" s="1069"/>
      <c r="T23" s="1069"/>
      <c r="U23" s="1069"/>
      <c r="V23" s="1069">
        <v>10005</v>
      </c>
      <c r="W23" s="1069"/>
      <c r="X23" s="1069"/>
      <c r="Y23" s="1069"/>
      <c r="Z23" s="1069"/>
      <c r="AA23" s="1069">
        <v>1320</v>
      </c>
      <c r="AB23" s="1069"/>
      <c r="AC23" s="1069"/>
      <c r="AD23" s="1069"/>
      <c r="AE23" s="1076"/>
      <c r="AF23" s="1077">
        <v>1222</v>
      </c>
      <c r="AG23" s="1069"/>
      <c r="AH23" s="1069"/>
      <c r="AI23" s="1069"/>
      <c r="AJ23" s="1078"/>
      <c r="AK23" s="1079"/>
      <c r="AL23" s="1080"/>
      <c r="AM23" s="1080"/>
      <c r="AN23" s="1080"/>
      <c r="AO23" s="1080"/>
      <c r="AP23" s="1069">
        <v>13015</v>
      </c>
      <c r="AQ23" s="1069"/>
      <c r="AR23" s="1069"/>
      <c r="AS23" s="1069"/>
      <c r="AT23" s="1069"/>
      <c r="AU23" s="1070"/>
      <c r="AV23" s="1070"/>
      <c r="AW23" s="1070"/>
      <c r="AX23" s="1070"/>
      <c r="AY23" s="1071"/>
      <c r="AZ23" s="1072" t="s">
        <v>175</v>
      </c>
      <c r="BA23" s="1073"/>
      <c r="BB23" s="1073"/>
      <c r="BC23" s="1073"/>
      <c r="BD23" s="1074"/>
      <c r="BE23" s="229"/>
      <c r="BF23" s="229"/>
      <c r="BG23" s="229"/>
      <c r="BH23" s="229"/>
      <c r="BI23" s="229"/>
      <c r="BJ23" s="229"/>
      <c r="BK23" s="229"/>
      <c r="BL23" s="229"/>
      <c r="BM23" s="229"/>
      <c r="BN23" s="229"/>
      <c r="BO23" s="229"/>
      <c r="BP23" s="229"/>
      <c r="BQ23" s="234">
        <v>17</v>
      </c>
      <c r="BR23" s="235"/>
      <c r="BS23" s="1000"/>
      <c r="BT23" s="1001"/>
      <c r="BU23" s="1001"/>
      <c r="BV23" s="1001"/>
      <c r="BW23" s="1001"/>
      <c r="BX23" s="1001"/>
      <c r="BY23" s="1001"/>
      <c r="BZ23" s="1001"/>
      <c r="CA23" s="1001"/>
      <c r="CB23" s="1001"/>
      <c r="CC23" s="1001"/>
      <c r="CD23" s="1001"/>
      <c r="CE23" s="1001"/>
      <c r="CF23" s="1001"/>
      <c r="CG23" s="1022"/>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0"/>
    </row>
    <row r="24" spans="1:131" s="231" customFormat="1" ht="26.25" customHeight="1" x14ac:dyDescent="0.15">
      <c r="A24" s="1068" t="s">
        <v>393</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28"/>
      <c r="BA24" s="228"/>
      <c r="BB24" s="228"/>
      <c r="BC24" s="228"/>
      <c r="BD24" s="228"/>
      <c r="BE24" s="229"/>
      <c r="BF24" s="229"/>
      <c r="BG24" s="229"/>
      <c r="BH24" s="229"/>
      <c r="BI24" s="229"/>
      <c r="BJ24" s="229"/>
      <c r="BK24" s="229"/>
      <c r="BL24" s="229"/>
      <c r="BM24" s="229"/>
      <c r="BN24" s="229"/>
      <c r="BO24" s="229"/>
      <c r="BP24" s="229"/>
      <c r="BQ24" s="234">
        <v>18</v>
      </c>
      <c r="BR24" s="235"/>
      <c r="BS24" s="1000"/>
      <c r="BT24" s="1001"/>
      <c r="BU24" s="1001"/>
      <c r="BV24" s="1001"/>
      <c r="BW24" s="1001"/>
      <c r="BX24" s="1001"/>
      <c r="BY24" s="1001"/>
      <c r="BZ24" s="1001"/>
      <c r="CA24" s="1001"/>
      <c r="CB24" s="1001"/>
      <c r="CC24" s="1001"/>
      <c r="CD24" s="1001"/>
      <c r="CE24" s="1001"/>
      <c r="CF24" s="1001"/>
      <c r="CG24" s="1022"/>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0"/>
    </row>
    <row r="25" spans="1:131" ht="26.25" customHeight="1" thickBot="1" x14ac:dyDescent="0.2">
      <c r="A25" s="1067" t="s">
        <v>394</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28"/>
      <c r="BK25" s="228"/>
      <c r="BL25" s="228"/>
      <c r="BM25" s="228"/>
      <c r="BN25" s="228"/>
      <c r="BO25" s="237"/>
      <c r="BP25" s="237"/>
      <c r="BQ25" s="234">
        <v>19</v>
      </c>
      <c r="BR25" s="235"/>
      <c r="BS25" s="1000"/>
      <c r="BT25" s="1001"/>
      <c r="BU25" s="1001"/>
      <c r="BV25" s="1001"/>
      <c r="BW25" s="1001"/>
      <c r="BX25" s="1001"/>
      <c r="BY25" s="1001"/>
      <c r="BZ25" s="1001"/>
      <c r="CA25" s="1001"/>
      <c r="CB25" s="1001"/>
      <c r="CC25" s="1001"/>
      <c r="CD25" s="1001"/>
      <c r="CE25" s="1001"/>
      <c r="CF25" s="1001"/>
      <c r="CG25" s="1022"/>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26"/>
    </row>
    <row r="26" spans="1:131" ht="26.25" customHeight="1" x14ac:dyDescent="0.15">
      <c r="A26" s="1003" t="s">
        <v>372</v>
      </c>
      <c r="B26" s="1004"/>
      <c r="C26" s="1004"/>
      <c r="D26" s="1004"/>
      <c r="E26" s="1004"/>
      <c r="F26" s="1004"/>
      <c r="G26" s="1004"/>
      <c r="H26" s="1004"/>
      <c r="I26" s="1004"/>
      <c r="J26" s="1004"/>
      <c r="K26" s="1004"/>
      <c r="L26" s="1004"/>
      <c r="M26" s="1004"/>
      <c r="N26" s="1004"/>
      <c r="O26" s="1004"/>
      <c r="P26" s="1005"/>
      <c r="Q26" s="1009" t="s">
        <v>395</v>
      </c>
      <c r="R26" s="1010"/>
      <c r="S26" s="1010"/>
      <c r="T26" s="1010"/>
      <c r="U26" s="1011"/>
      <c r="V26" s="1009" t="s">
        <v>396</v>
      </c>
      <c r="W26" s="1010"/>
      <c r="X26" s="1010"/>
      <c r="Y26" s="1010"/>
      <c r="Z26" s="1011"/>
      <c r="AA26" s="1009" t="s">
        <v>397</v>
      </c>
      <c r="AB26" s="1010"/>
      <c r="AC26" s="1010"/>
      <c r="AD26" s="1010"/>
      <c r="AE26" s="1010"/>
      <c r="AF26" s="1063" t="s">
        <v>398</v>
      </c>
      <c r="AG26" s="1016"/>
      <c r="AH26" s="1016"/>
      <c r="AI26" s="1016"/>
      <c r="AJ26" s="1064"/>
      <c r="AK26" s="1010" t="s">
        <v>399</v>
      </c>
      <c r="AL26" s="1010"/>
      <c r="AM26" s="1010"/>
      <c r="AN26" s="1010"/>
      <c r="AO26" s="1011"/>
      <c r="AP26" s="1009" t="s">
        <v>400</v>
      </c>
      <c r="AQ26" s="1010"/>
      <c r="AR26" s="1010"/>
      <c r="AS26" s="1010"/>
      <c r="AT26" s="1011"/>
      <c r="AU26" s="1009" t="s">
        <v>401</v>
      </c>
      <c r="AV26" s="1010"/>
      <c r="AW26" s="1010"/>
      <c r="AX26" s="1010"/>
      <c r="AY26" s="1011"/>
      <c r="AZ26" s="1009" t="s">
        <v>402</v>
      </c>
      <c r="BA26" s="1010"/>
      <c r="BB26" s="1010"/>
      <c r="BC26" s="1010"/>
      <c r="BD26" s="1011"/>
      <c r="BE26" s="1009" t="s">
        <v>379</v>
      </c>
      <c r="BF26" s="1010"/>
      <c r="BG26" s="1010"/>
      <c r="BH26" s="1010"/>
      <c r="BI26" s="1023"/>
      <c r="BJ26" s="228"/>
      <c r="BK26" s="228"/>
      <c r="BL26" s="228"/>
      <c r="BM26" s="228"/>
      <c r="BN26" s="228"/>
      <c r="BO26" s="237"/>
      <c r="BP26" s="237"/>
      <c r="BQ26" s="234">
        <v>20</v>
      </c>
      <c r="BR26" s="235"/>
      <c r="BS26" s="1000"/>
      <c r="BT26" s="1001"/>
      <c r="BU26" s="1001"/>
      <c r="BV26" s="1001"/>
      <c r="BW26" s="1001"/>
      <c r="BX26" s="1001"/>
      <c r="BY26" s="1001"/>
      <c r="BZ26" s="1001"/>
      <c r="CA26" s="1001"/>
      <c r="CB26" s="1001"/>
      <c r="CC26" s="1001"/>
      <c r="CD26" s="1001"/>
      <c r="CE26" s="1001"/>
      <c r="CF26" s="1001"/>
      <c r="CG26" s="1022"/>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26"/>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1012"/>
      <c r="R27" s="1013"/>
      <c r="S27" s="1013"/>
      <c r="T27" s="1013"/>
      <c r="U27" s="1014"/>
      <c r="V27" s="1012"/>
      <c r="W27" s="1013"/>
      <c r="X27" s="1013"/>
      <c r="Y27" s="1013"/>
      <c r="Z27" s="1014"/>
      <c r="AA27" s="1012"/>
      <c r="AB27" s="1013"/>
      <c r="AC27" s="1013"/>
      <c r="AD27" s="1013"/>
      <c r="AE27" s="1013"/>
      <c r="AF27" s="1065"/>
      <c r="AG27" s="1019"/>
      <c r="AH27" s="1019"/>
      <c r="AI27" s="1019"/>
      <c r="AJ27" s="1066"/>
      <c r="AK27" s="1013"/>
      <c r="AL27" s="1013"/>
      <c r="AM27" s="1013"/>
      <c r="AN27" s="1013"/>
      <c r="AO27" s="1014"/>
      <c r="AP27" s="1012"/>
      <c r="AQ27" s="1013"/>
      <c r="AR27" s="1013"/>
      <c r="AS27" s="1013"/>
      <c r="AT27" s="1014"/>
      <c r="AU27" s="1012"/>
      <c r="AV27" s="1013"/>
      <c r="AW27" s="1013"/>
      <c r="AX27" s="1013"/>
      <c r="AY27" s="1014"/>
      <c r="AZ27" s="1012"/>
      <c r="BA27" s="1013"/>
      <c r="BB27" s="1013"/>
      <c r="BC27" s="1013"/>
      <c r="BD27" s="1014"/>
      <c r="BE27" s="1012"/>
      <c r="BF27" s="1013"/>
      <c r="BG27" s="1013"/>
      <c r="BH27" s="1013"/>
      <c r="BI27" s="1024"/>
      <c r="BJ27" s="228"/>
      <c r="BK27" s="228"/>
      <c r="BL27" s="228"/>
      <c r="BM27" s="228"/>
      <c r="BN27" s="228"/>
      <c r="BO27" s="237"/>
      <c r="BP27" s="237"/>
      <c r="BQ27" s="234">
        <v>21</v>
      </c>
      <c r="BR27" s="235"/>
      <c r="BS27" s="1000"/>
      <c r="BT27" s="1001"/>
      <c r="BU27" s="1001"/>
      <c r="BV27" s="1001"/>
      <c r="BW27" s="1001"/>
      <c r="BX27" s="1001"/>
      <c r="BY27" s="1001"/>
      <c r="BZ27" s="1001"/>
      <c r="CA27" s="1001"/>
      <c r="CB27" s="1001"/>
      <c r="CC27" s="1001"/>
      <c r="CD27" s="1001"/>
      <c r="CE27" s="1001"/>
      <c r="CF27" s="1001"/>
      <c r="CG27" s="1022"/>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26"/>
    </row>
    <row r="28" spans="1:131" ht="26.25" customHeight="1" thickTop="1" x14ac:dyDescent="0.15">
      <c r="A28" s="238">
        <v>1</v>
      </c>
      <c r="B28" s="1055" t="s">
        <v>403</v>
      </c>
      <c r="C28" s="1056"/>
      <c r="D28" s="1056"/>
      <c r="E28" s="1056"/>
      <c r="F28" s="1056"/>
      <c r="G28" s="1056"/>
      <c r="H28" s="1056"/>
      <c r="I28" s="1056"/>
      <c r="J28" s="1056"/>
      <c r="K28" s="1056"/>
      <c r="L28" s="1056"/>
      <c r="M28" s="1056"/>
      <c r="N28" s="1056"/>
      <c r="O28" s="1056"/>
      <c r="P28" s="1057"/>
      <c r="Q28" s="1058">
        <v>1927</v>
      </c>
      <c r="R28" s="1059"/>
      <c r="S28" s="1059"/>
      <c r="T28" s="1059"/>
      <c r="U28" s="1059"/>
      <c r="V28" s="1059">
        <v>1862</v>
      </c>
      <c r="W28" s="1059"/>
      <c r="X28" s="1059"/>
      <c r="Y28" s="1059"/>
      <c r="Z28" s="1059"/>
      <c r="AA28" s="1059">
        <v>65</v>
      </c>
      <c r="AB28" s="1059"/>
      <c r="AC28" s="1059"/>
      <c r="AD28" s="1059"/>
      <c r="AE28" s="1060"/>
      <c r="AF28" s="1061">
        <v>65</v>
      </c>
      <c r="AG28" s="1059"/>
      <c r="AH28" s="1059"/>
      <c r="AI28" s="1059"/>
      <c r="AJ28" s="1062"/>
      <c r="AK28" s="1050">
        <v>219</v>
      </c>
      <c r="AL28" s="1051"/>
      <c r="AM28" s="1051"/>
      <c r="AN28" s="1051"/>
      <c r="AO28" s="1051"/>
      <c r="AP28" s="1051" t="s">
        <v>584</v>
      </c>
      <c r="AQ28" s="1051"/>
      <c r="AR28" s="1051"/>
      <c r="AS28" s="1051"/>
      <c r="AT28" s="1051"/>
      <c r="AU28" s="1051" t="s">
        <v>584</v>
      </c>
      <c r="AV28" s="1051"/>
      <c r="AW28" s="1051"/>
      <c r="AX28" s="1051"/>
      <c r="AY28" s="1051"/>
      <c r="AZ28" s="1052" t="s">
        <v>584</v>
      </c>
      <c r="BA28" s="1052"/>
      <c r="BB28" s="1052"/>
      <c r="BC28" s="1052"/>
      <c r="BD28" s="1052"/>
      <c r="BE28" s="1053"/>
      <c r="BF28" s="1053"/>
      <c r="BG28" s="1053"/>
      <c r="BH28" s="1053"/>
      <c r="BI28" s="1054"/>
      <c r="BJ28" s="228"/>
      <c r="BK28" s="228"/>
      <c r="BL28" s="228"/>
      <c r="BM28" s="228"/>
      <c r="BN28" s="228"/>
      <c r="BO28" s="237"/>
      <c r="BP28" s="237"/>
      <c r="BQ28" s="234">
        <v>22</v>
      </c>
      <c r="BR28" s="235"/>
      <c r="BS28" s="1000"/>
      <c r="BT28" s="1001"/>
      <c r="BU28" s="1001"/>
      <c r="BV28" s="1001"/>
      <c r="BW28" s="1001"/>
      <c r="BX28" s="1001"/>
      <c r="BY28" s="1001"/>
      <c r="BZ28" s="1001"/>
      <c r="CA28" s="1001"/>
      <c r="CB28" s="1001"/>
      <c r="CC28" s="1001"/>
      <c r="CD28" s="1001"/>
      <c r="CE28" s="1001"/>
      <c r="CF28" s="1001"/>
      <c r="CG28" s="1022"/>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26"/>
    </row>
    <row r="29" spans="1:131" ht="26.25" customHeight="1" x14ac:dyDescent="0.15">
      <c r="A29" s="238">
        <v>2</v>
      </c>
      <c r="B29" s="1038" t="s">
        <v>404</v>
      </c>
      <c r="C29" s="1039"/>
      <c r="D29" s="1039"/>
      <c r="E29" s="1039"/>
      <c r="F29" s="1039"/>
      <c r="G29" s="1039"/>
      <c r="H29" s="1039"/>
      <c r="I29" s="1039"/>
      <c r="J29" s="1039"/>
      <c r="K29" s="1039"/>
      <c r="L29" s="1039"/>
      <c r="M29" s="1039"/>
      <c r="N29" s="1039"/>
      <c r="O29" s="1039"/>
      <c r="P29" s="1040"/>
      <c r="Q29" s="1046">
        <v>2158</v>
      </c>
      <c r="R29" s="1047"/>
      <c r="S29" s="1047"/>
      <c r="T29" s="1047"/>
      <c r="U29" s="1047"/>
      <c r="V29" s="1047">
        <v>1965</v>
      </c>
      <c r="W29" s="1047"/>
      <c r="X29" s="1047"/>
      <c r="Y29" s="1047"/>
      <c r="Z29" s="1047"/>
      <c r="AA29" s="1047">
        <v>194</v>
      </c>
      <c r="AB29" s="1047"/>
      <c r="AC29" s="1047"/>
      <c r="AD29" s="1047"/>
      <c r="AE29" s="1048"/>
      <c r="AF29" s="1043">
        <v>194</v>
      </c>
      <c r="AG29" s="1044"/>
      <c r="AH29" s="1044"/>
      <c r="AI29" s="1044"/>
      <c r="AJ29" s="1045"/>
      <c r="AK29" s="987">
        <v>296</v>
      </c>
      <c r="AL29" s="978"/>
      <c r="AM29" s="978"/>
      <c r="AN29" s="978"/>
      <c r="AO29" s="978"/>
      <c r="AP29" s="978" t="s">
        <v>584</v>
      </c>
      <c r="AQ29" s="978"/>
      <c r="AR29" s="978"/>
      <c r="AS29" s="978"/>
      <c r="AT29" s="978"/>
      <c r="AU29" s="978" t="s">
        <v>584</v>
      </c>
      <c r="AV29" s="978"/>
      <c r="AW29" s="978"/>
      <c r="AX29" s="978"/>
      <c r="AY29" s="978"/>
      <c r="AZ29" s="1049" t="s">
        <v>584</v>
      </c>
      <c r="BA29" s="1049"/>
      <c r="BB29" s="1049"/>
      <c r="BC29" s="1049"/>
      <c r="BD29" s="1049"/>
      <c r="BE29" s="979"/>
      <c r="BF29" s="979"/>
      <c r="BG29" s="979"/>
      <c r="BH29" s="979"/>
      <c r="BI29" s="980"/>
      <c r="BJ29" s="228"/>
      <c r="BK29" s="228"/>
      <c r="BL29" s="228"/>
      <c r="BM29" s="228"/>
      <c r="BN29" s="228"/>
      <c r="BO29" s="237"/>
      <c r="BP29" s="237"/>
      <c r="BQ29" s="234">
        <v>23</v>
      </c>
      <c r="BR29" s="235"/>
      <c r="BS29" s="1000"/>
      <c r="BT29" s="1001"/>
      <c r="BU29" s="1001"/>
      <c r="BV29" s="1001"/>
      <c r="BW29" s="1001"/>
      <c r="BX29" s="1001"/>
      <c r="BY29" s="1001"/>
      <c r="BZ29" s="1001"/>
      <c r="CA29" s="1001"/>
      <c r="CB29" s="1001"/>
      <c r="CC29" s="1001"/>
      <c r="CD29" s="1001"/>
      <c r="CE29" s="1001"/>
      <c r="CF29" s="1001"/>
      <c r="CG29" s="1022"/>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26"/>
    </row>
    <row r="30" spans="1:131" ht="26.25" customHeight="1" x14ac:dyDescent="0.15">
      <c r="A30" s="238">
        <v>3</v>
      </c>
      <c r="B30" s="1038" t="s">
        <v>405</v>
      </c>
      <c r="C30" s="1039"/>
      <c r="D30" s="1039"/>
      <c r="E30" s="1039"/>
      <c r="F30" s="1039"/>
      <c r="G30" s="1039"/>
      <c r="H30" s="1039"/>
      <c r="I30" s="1039"/>
      <c r="J30" s="1039"/>
      <c r="K30" s="1039"/>
      <c r="L30" s="1039"/>
      <c r="M30" s="1039"/>
      <c r="N30" s="1039"/>
      <c r="O30" s="1039"/>
      <c r="P30" s="1040"/>
      <c r="Q30" s="1046">
        <v>257</v>
      </c>
      <c r="R30" s="1047"/>
      <c r="S30" s="1047"/>
      <c r="T30" s="1047"/>
      <c r="U30" s="1047"/>
      <c r="V30" s="1047">
        <v>254</v>
      </c>
      <c r="W30" s="1047"/>
      <c r="X30" s="1047"/>
      <c r="Y30" s="1047"/>
      <c r="Z30" s="1047"/>
      <c r="AA30" s="1047">
        <v>3</v>
      </c>
      <c r="AB30" s="1047"/>
      <c r="AC30" s="1047"/>
      <c r="AD30" s="1047"/>
      <c r="AE30" s="1048"/>
      <c r="AF30" s="1043">
        <v>3</v>
      </c>
      <c r="AG30" s="1044"/>
      <c r="AH30" s="1044"/>
      <c r="AI30" s="1044"/>
      <c r="AJ30" s="1045"/>
      <c r="AK30" s="987">
        <v>69</v>
      </c>
      <c r="AL30" s="978"/>
      <c r="AM30" s="978"/>
      <c r="AN30" s="978"/>
      <c r="AO30" s="978"/>
      <c r="AP30" s="978" t="s">
        <v>584</v>
      </c>
      <c r="AQ30" s="978"/>
      <c r="AR30" s="978"/>
      <c r="AS30" s="978"/>
      <c r="AT30" s="978"/>
      <c r="AU30" s="978" t="s">
        <v>584</v>
      </c>
      <c r="AV30" s="978"/>
      <c r="AW30" s="978"/>
      <c r="AX30" s="978"/>
      <c r="AY30" s="978"/>
      <c r="AZ30" s="1049" t="s">
        <v>584</v>
      </c>
      <c r="BA30" s="1049"/>
      <c r="BB30" s="1049"/>
      <c r="BC30" s="1049"/>
      <c r="BD30" s="1049"/>
      <c r="BE30" s="979"/>
      <c r="BF30" s="979"/>
      <c r="BG30" s="979"/>
      <c r="BH30" s="979"/>
      <c r="BI30" s="980"/>
      <c r="BJ30" s="228"/>
      <c r="BK30" s="228"/>
      <c r="BL30" s="228"/>
      <c r="BM30" s="228"/>
      <c r="BN30" s="228"/>
      <c r="BO30" s="237"/>
      <c r="BP30" s="237"/>
      <c r="BQ30" s="234">
        <v>24</v>
      </c>
      <c r="BR30" s="235"/>
      <c r="BS30" s="1000"/>
      <c r="BT30" s="1001"/>
      <c r="BU30" s="1001"/>
      <c r="BV30" s="1001"/>
      <c r="BW30" s="1001"/>
      <c r="BX30" s="1001"/>
      <c r="BY30" s="1001"/>
      <c r="BZ30" s="1001"/>
      <c r="CA30" s="1001"/>
      <c r="CB30" s="1001"/>
      <c r="CC30" s="1001"/>
      <c r="CD30" s="1001"/>
      <c r="CE30" s="1001"/>
      <c r="CF30" s="1001"/>
      <c r="CG30" s="1022"/>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26"/>
    </row>
    <row r="31" spans="1:131" ht="26.25" customHeight="1" x14ac:dyDescent="0.15">
      <c r="A31" s="238">
        <v>4</v>
      </c>
      <c r="B31" s="1038" t="s">
        <v>406</v>
      </c>
      <c r="C31" s="1039"/>
      <c r="D31" s="1039"/>
      <c r="E31" s="1039"/>
      <c r="F31" s="1039"/>
      <c r="G31" s="1039"/>
      <c r="H31" s="1039"/>
      <c r="I31" s="1039"/>
      <c r="J31" s="1039"/>
      <c r="K31" s="1039"/>
      <c r="L31" s="1039"/>
      <c r="M31" s="1039"/>
      <c r="N31" s="1039"/>
      <c r="O31" s="1039"/>
      <c r="P31" s="1040"/>
      <c r="Q31" s="1046">
        <v>84</v>
      </c>
      <c r="R31" s="1047"/>
      <c r="S31" s="1047"/>
      <c r="T31" s="1047"/>
      <c r="U31" s="1047"/>
      <c r="V31" s="1047">
        <v>79</v>
      </c>
      <c r="W31" s="1047"/>
      <c r="X31" s="1047"/>
      <c r="Y31" s="1047"/>
      <c r="Z31" s="1047"/>
      <c r="AA31" s="1047">
        <v>5</v>
      </c>
      <c r="AB31" s="1047"/>
      <c r="AC31" s="1047"/>
      <c r="AD31" s="1047"/>
      <c r="AE31" s="1048"/>
      <c r="AF31" s="1043">
        <v>5</v>
      </c>
      <c r="AG31" s="1044"/>
      <c r="AH31" s="1044"/>
      <c r="AI31" s="1044"/>
      <c r="AJ31" s="1045"/>
      <c r="AK31" s="987">
        <v>0</v>
      </c>
      <c r="AL31" s="978"/>
      <c r="AM31" s="978"/>
      <c r="AN31" s="978"/>
      <c r="AO31" s="978"/>
      <c r="AP31" s="978" t="s">
        <v>584</v>
      </c>
      <c r="AQ31" s="978"/>
      <c r="AR31" s="978"/>
      <c r="AS31" s="978"/>
      <c r="AT31" s="978"/>
      <c r="AU31" s="978" t="s">
        <v>584</v>
      </c>
      <c r="AV31" s="978"/>
      <c r="AW31" s="978"/>
      <c r="AX31" s="978"/>
      <c r="AY31" s="978"/>
      <c r="AZ31" s="1049" t="s">
        <v>584</v>
      </c>
      <c r="BA31" s="1049"/>
      <c r="BB31" s="1049"/>
      <c r="BC31" s="1049"/>
      <c r="BD31" s="1049"/>
      <c r="BE31" s="979"/>
      <c r="BF31" s="979"/>
      <c r="BG31" s="979"/>
      <c r="BH31" s="979"/>
      <c r="BI31" s="980"/>
      <c r="BJ31" s="228"/>
      <c r="BK31" s="228"/>
      <c r="BL31" s="228"/>
      <c r="BM31" s="228"/>
      <c r="BN31" s="228"/>
      <c r="BO31" s="237"/>
      <c r="BP31" s="237"/>
      <c r="BQ31" s="234">
        <v>25</v>
      </c>
      <c r="BR31" s="235"/>
      <c r="BS31" s="1000"/>
      <c r="BT31" s="1001"/>
      <c r="BU31" s="1001"/>
      <c r="BV31" s="1001"/>
      <c r="BW31" s="1001"/>
      <c r="BX31" s="1001"/>
      <c r="BY31" s="1001"/>
      <c r="BZ31" s="1001"/>
      <c r="CA31" s="1001"/>
      <c r="CB31" s="1001"/>
      <c r="CC31" s="1001"/>
      <c r="CD31" s="1001"/>
      <c r="CE31" s="1001"/>
      <c r="CF31" s="1001"/>
      <c r="CG31" s="1022"/>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26"/>
    </row>
    <row r="32" spans="1:131" ht="26.25" customHeight="1" x14ac:dyDescent="0.15">
      <c r="A32" s="238">
        <v>5</v>
      </c>
      <c r="B32" s="1038" t="s">
        <v>407</v>
      </c>
      <c r="C32" s="1039"/>
      <c r="D32" s="1039"/>
      <c r="E32" s="1039"/>
      <c r="F32" s="1039"/>
      <c r="G32" s="1039"/>
      <c r="H32" s="1039"/>
      <c r="I32" s="1039"/>
      <c r="J32" s="1039"/>
      <c r="K32" s="1039"/>
      <c r="L32" s="1039"/>
      <c r="M32" s="1039"/>
      <c r="N32" s="1039"/>
      <c r="O32" s="1039"/>
      <c r="P32" s="1040"/>
      <c r="Q32" s="1046">
        <v>21</v>
      </c>
      <c r="R32" s="1047"/>
      <c r="S32" s="1047"/>
      <c r="T32" s="1047"/>
      <c r="U32" s="1047"/>
      <c r="V32" s="1047">
        <v>31</v>
      </c>
      <c r="W32" s="1047"/>
      <c r="X32" s="1047"/>
      <c r="Y32" s="1047"/>
      <c r="Z32" s="1047"/>
      <c r="AA32" s="1047">
        <v>-10</v>
      </c>
      <c r="AB32" s="1047"/>
      <c r="AC32" s="1047"/>
      <c r="AD32" s="1047"/>
      <c r="AE32" s="1048"/>
      <c r="AF32" s="1043" t="s">
        <v>408</v>
      </c>
      <c r="AG32" s="1044"/>
      <c r="AH32" s="1044"/>
      <c r="AI32" s="1044"/>
      <c r="AJ32" s="1045"/>
      <c r="AK32" s="987" t="s">
        <v>584</v>
      </c>
      <c r="AL32" s="978"/>
      <c r="AM32" s="978"/>
      <c r="AN32" s="978"/>
      <c r="AO32" s="978"/>
      <c r="AP32" s="978" t="s">
        <v>584</v>
      </c>
      <c r="AQ32" s="978"/>
      <c r="AR32" s="978"/>
      <c r="AS32" s="978"/>
      <c r="AT32" s="978"/>
      <c r="AU32" s="978" t="s">
        <v>584</v>
      </c>
      <c r="AV32" s="978"/>
      <c r="AW32" s="978"/>
      <c r="AX32" s="978"/>
      <c r="AY32" s="978"/>
      <c r="AZ32" s="1049" t="s">
        <v>584</v>
      </c>
      <c r="BA32" s="1049"/>
      <c r="BB32" s="1049"/>
      <c r="BC32" s="1049"/>
      <c r="BD32" s="1049"/>
      <c r="BE32" s="979" t="s">
        <v>409</v>
      </c>
      <c r="BF32" s="979"/>
      <c r="BG32" s="979"/>
      <c r="BH32" s="979"/>
      <c r="BI32" s="980"/>
      <c r="BJ32" s="228"/>
      <c r="BK32" s="228"/>
      <c r="BL32" s="228"/>
      <c r="BM32" s="228"/>
      <c r="BN32" s="228"/>
      <c r="BO32" s="237"/>
      <c r="BP32" s="237"/>
      <c r="BQ32" s="234">
        <v>26</v>
      </c>
      <c r="BR32" s="235"/>
      <c r="BS32" s="1000"/>
      <c r="BT32" s="1001"/>
      <c r="BU32" s="1001"/>
      <c r="BV32" s="1001"/>
      <c r="BW32" s="1001"/>
      <c r="BX32" s="1001"/>
      <c r="BY32" s="1001"/>
      <c r="BZ32" s="1001"/>
      <c r="CA32" s="1001"/>
      <c r="CB32" s="1001"/>
      <c r="CC32" s="1001"/>
      <c r="CD32" s="1001"/>
      <c r="CE32" s="1001"/>
      <c r="CF32" s="1001"/>
      <c r="CG32" s="1022"/>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26"/>
    </row>
    <row r="33" spans="1:131" ht="26.25" customHeight="1" x14ac:dyDescent="0.15">
      <c r="A33" s="238">
        <v>6</v>
      </c>
      <c r="B33" s="1038" t="s">
        <v>410</v>
      </c>
      <c r="C33" s="1039"/>
      <c r="D33" s="1039"/>
      <c r="E33" s="1039"/>
      <c r="F33" s="1039"/>
      <c r="G33" s="1039"/>
      <c r="H33" s="1039"/>
      <c r="I33" s="1039"/>
      <c r="J33" s="1039"/>
      <c r="K33" s="1039"/>
      <c r="L33" s="1039"/>
      <c r="M33" s="1039"/>
      <c r="N33" s="1039"/>
      <c r="O33" s="1039"/>
      <c r="P33" s="1040"/>
      <c r="Q33" s="1046">
        <v>22</v>
      </c>
      <c r="R33" s="1047"/>
      <c r="S33" s="1047"/>
      <c r="T33" s="1047"/>
      <c r="U33" s="1047"/>
      <c r="V33" s="1047">
        <v>22</v>
      </c>
      <c r="W33" s="1047"/>
      <c r="X33" s="1047"/>
      <c r="Y33" s="1047"/>
      <c r="Z33" s="1047"/>
      <c r="AA33" s="1047" t="s">
        <v>584</v>
      </c>
      <c r="AB33" s="1047"/>
      <c r="AC33" s="1047"/>
      <c r="AD33" s="1047"/>
      <c r="AE33" s="1048"/>
      <c r="AF33" s="1043" t="s">
        <v>175</v>
      </c>
      <c r="AG33" s="1044"/>
      <c r="AH33" s="1044"/>
      <c r="AI33" s="1044"/>
      <c r="AJ33" s="1045"/>
      <c r="AK33" s="987">
        <v>18</v>
      </c>
      <c r="AL33" s="978"/>
      <c r="AM33" s="978"/>
      <c r="AN33" s="978"/>
      <c r="AO33" s="978"/>
      <c r="AP33" s="978">
        <v>19</v>
      </c>
      <c r="AQ33" s="978"/>
      <c r="AR33" s="978"/>
      <c r="AS33" s="978"/>
      <c r="AT33" s="978"/>
      <c r="AU33" s="978">
        <v>19</v>
      </c>
      <c r="AV33" s="978"/>
      <c r="AW33" s="978"/>
      <c r="AX33" s="978"/>
      <c r="AY33" s="978"/>
      <c r="AZ33" s="1049" t="s">
        <v>584</v>
      </c>
      <c r="BA33" s="1049"/>
      <c r="BB33" s="1049"/>
      <c r="BC33" s="1049"/>
      <c r="BD33" s="1049"/>
      <c r="BE33" s="979" t="s">
        <v>411</v>
      </c>
      <c r="BF33" s="979"/>
      <c r="BG33" s="979"/>
      <c r="BH33" s="979"/>
      <c r="BI33" s="980"/>
      <c r="BJ33" s="228"/>
      <c r="BK33" s="228"/>
      <c r="BL33" s="228"/>
      <c r="BM33" s="228"/>
      <c r="BN33" s="228"/>
      <c r="BO33" s="237"/>
      <c r="BP33" s="237"/>
      <c r="BQ33" s="234">
        <v>27</v>
      </c>
      <c r="BR33" s="235"/>
      <c r="BS33" s="1000"/>
      <c r="BT33" s="1001"/>
      <c r="BU33" s="1001"/>
      <c r="BV33" s="1001"/>
      <c r="BW33" s="1001"/>
      <c r="BX33" s="1001"/>
      <c r="BY33" s="1001"/>
      <c r="BZ33" s="1001"/>
      <c r="CA33" s="1001"/>
      <c r="CB33" s="1001"/>
      <c r="CC33" s="1001"/>
      <c r="CD33" s="1001"/>
      <c r="CE33" s="1001"/>
      <c r="CF33" s="1001"/>
      <c r="CG33" s="1022"/>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26"/>
    </row>
    <row r="34" spans="1:131" ht="26.25" customHeight="1" x14ac:dyDescent="0.15">
      <c r="A34" s="238">
        <v>7</v>
      </c>
      <c r="B34" s="1038" t="s">
        <v>412</v>
      </c>
      <c r="C34" s="1039"/>
      <c r="D34" s="1039"/>
      <c r="E34" s="1039"/>
      <c r="F34" s="1039"/>
      <c r="G34" s="1039"/>
      <c r="H34" s="1039"/>
      <c r="I34" s="1039"/>
      <c r="J34" s="1039"/>
      <c r="K34" s="1039"/>
      <c r="L34" s="1039"/>
      <c r="M34" s="1039"/>
      <c r="N34" s="1039"/>
      <c r="O34" s="1039"/>
      <c r="P34" s="1040"/>
      <c r="Q34" s="1046">
        <v>49</v>
      </c>
      <c r="R34" s="1047"/>
      <c r="S34" s="1047"/>
      <c r="T34" s="1047"/>
      <c r="U34" s="1047"/>
      <c r="V34" s="1047">
        <v>79</v>
      </c>
      <c r="W34" s="1047"/>
      <c r="X34" s="1047"/>
      <c r="Y34" s="1047"/>
      <c r="Z34" s="1047"/>
      <c r="AA34" s="1047">
        <v>-30</v>
      </c>
      <c r="AB34" s="1047"/>
      <c r="AC34" s="1047"/>
      <c r="AD34" s="1047"/>
      <c r="AE34" s="1048"/>
      <c r="AF34" s="1043">
        <v>-1</v>
      </c>
      <c r="AG34" s="1044"/>
      <c r="AH34" s="1044"/>
      <c r="AI34" s="1044"/>
      <c r="AJ34" s="1045"/>
      <c r="AK34" s="987">
        <v>13</v>
      </c>
      <c r="AL34" s="978"/>
      <c r="AM34" s="978"/>
      <c r="AN34" s="978"/>
      <c r="AO34" s="978"/>
      <c r="AP34" s="978" t="s">
        <v>584</v>
      </c>
      <c r="AQ34" s="978"/>
      <c r="AR34" s="978"/>
      <c r="AS34" s="978"/>
      <c r="AT34" s="978"/>
      <c r="AU34" s="978" t="s">
        <v>584</v>
      </c>
      <c r="AV34" s="978"/>
      <c r="AW34" s="978"/>
      <c r="AX34" s="978"/>
      <c r="AY34" s="978"/>
      <c r="AZ34" s="1049">
        <v>2.7</v>
      </c>
      <c r="BA34" s="1049"/>
      <c r="BB34" s="1049"/>
      <c r="BC34" s="1049"/>
      <c r="BD34" s="1049"/>
      <c r="BE34" s="979" t="s">
        <v>411</v>
      </c>
      <c r="BF34" s="979"/>
      <c r="BG34" s="979"/>
      <c r="BH34" s="979"/>
      <c r="BI34" s="980"/>
      <c r="BJ34" s="228"/>
      <c r="BK34" s="228"/>
      <c r="BL34" s="228"/>
      <c r="BM34" s="228"/>
      <c r="BN34" s="228"/>
      <c r="BO34" s="237"/>
      <c r="BP34" s="237"/>
      <c r="BQ34" s="234">
        <v>28</v>
      </c>
      <c r="BR34" s="235"/>
      <c r="BS34" s="1000"/>
      <c r="BT34" s="1001"/>
      <c r="BU34" s="1001"/>
      <c r="BV34" s="1001"/>
      <c r="BW34" s="1001"/>
      <c r="BX34" s="1001"/>
      <c r="BY34" s="1001"/>
      <c r="BZ34" s="1001"/>
      <c r="CA34" s="1001"/>
      <c r="CB34" s="1001"/>
      <c r="CC34" s="1001"/>
      <c r="CD34" s="1001"/>
      <c r="CE34" s="1001"/>
      <c r="CF34" s="1001"/>
      <c r="CG34" s="1022"/>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26"/>
    </row>
    <row r="35" spans="1:131" ht="26.25" customHeight="1" x14ac:dyDescent="0.15">
      <c r="A35" s="238">
        <v>8</v>
      </c>
      <c r="B35" s="1038"/>
      <c r="C35" s="1039"/>
      <c r="D35" s="1039"/>
      <c r="E35" s="1039"/>
      <c r="F35" s="1039"/>
      <c r="G35" s="1039"/>
      <c r="H35" s="1039"/>
      <c r="I35" s="1039"/>
      <c r="J35" s="1039"/>
      <c r="K35" s="1039"/>
      <c r="L35" s="1039"/>
      <c r="M35" s="1039"/>
      <c r="N35" s="1039"/>
      <c r="O35" s="1039"/>
      <c r="P35" s="1040"/>
      <c r="Q35" s="1046"/>
      <c r="R35" s="1047"/>
      <c r="S35" s="1047"/>
      <c r="T35" s="1047"/>
      <c r="U35" s="1047"/>
      <c r="V35" s="1047"/>
      <c r="W35" s="1047"/>
      <c r="X35" s="1047"/>
      <c r="Y35" s="1047"/>
      <c r="Z35" s="1047"/>
      <c r="AA35" s="1047"/>
      <c r="AB35" s="1047"/>
      <c r="AC35" s="1047"/>
      <c r="AD35" s="1047"/>
      <c r="AE35" s="1048"/>
      <c r="AF35" s="1043"/>
      <c r="AG35" s="1044"/>
      <c r="AH35" s="1044"/>
      <c r="AI35" s="1044"/>
      <c r="AJ35" s="1045"/>
      <c r="AK35" s="987"/>
      <c r="AL35" s="978"/>
      <c r="AM35" s="978"/>
      <c r="AN35" s="978"/>
      <c r="AO35" s="978"/>
      <c r="AP35" s="978"/>
      <c r="AQ35" s="978"/>
      <c r="AR35" s="978"/>
      <c r="AS35" s="978"/>
      <c r="AT35" s="978"/>
      <c r="AU35" s="978"/>
      <c r="AV35" s="978"/>
      <c r="AW35" s="978"/>
      <c r="AX35" s="978"/>
      <c r="AY35" s="978"/>
      <c r="AZ35" s="1049"/>
      <c r="BA35" s="1049"/>
      <c r="BB35" s="1049"/>
      <c r="BC35" s="1049"/>
      <c r="BD35" s="1049"/>
      <c r="BE35" s="979"/>
      <c r="BF35" s="979"/>
      <c r="BG35" s="979"/>
      <c r="BH35" s="979"/>
      <c r="BI35" s="980"/>
      <c r="BJ35" s="228"/>
      <c r="BK35" s="228"/>
      <c r="BL35" s="228"/>
      <c r="BM35" s="228"/>
      <c r="BN35" s="228"/>
      <c r="BO35" s="237"/>
      <c r="BP35" s="237"/>
      <c r="BQ35" s="234">
        <v>29</v>
      </c>
      <c r="BR35" s="235"/>
      <c r="BS35" s="1000"/>
      <c r="BT35" s="1001"/>
      <c r="BU35" s="1001"/>
      <c r="BV35" s="1001"/>
      <c r="BW35" s="1001"/>
      <c r="BX35" s="1001"/>
      <c r="BY35" s="1001"/>
      <c r="BZ35" s="1001"/>
      <c r="CA35" s="1001"/>
      <c r="CB35" s="1001"/>
      <c r="CC35" s="1001"/>
      <c r="CD35" s="1001"/>
      <c r="CE35" s="1001"/>
      <c r="CF35" s="1001"/>
      <c r="CG35" s="1022"/>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26"/>
    </row>
    <row r="36" spans="1:131" ht="26.25" customHeight="1" x14ac:dyDescent="0.15">
      <c r="A36" s="238">
        <v>9</v>
      </c>
      <c r="B36" s="1038"/>
      <c r="C36" s="1039"/>
      <c r="D36" s="1039"/>
      <c r="E36" s="1039"/>
      <c r="F36" s="1039"/>
      <c r="G36" s="1039"/>
      <c r="H36" s="1039"/>
      <c r="I36" s="1039"/>
      <c r="J36" s="1039"/>
      <c r="K36" s="1039"/>
      <c r="L36" s="1039"/>
      <c r="M36" s="1039"/>
      <c r="N36" s="1039"/>
      <c r="O36" s="1039"/>
      <c r="P36" s="1040"/>
      <c r="Q36" s="1046"/>
      <c r="R36" s="1047"/>
      <c r="S36" s="1047"/>
      <c r="T36" s="1047"/>
      <c r="U36" s="1047"/>
      <c r="V36" s="1047"/>
      <c r="W36" s="1047"/>
      <c r="X36" s="1047"/>
      <c r="Y36" s="1047"/>
      <c r="Z36" s="1047"/>
      <c r="AA36" s="1047"/>
      <c r="AB36" s="1047"/>
      <c r="AC36" s="1047"/>
      <c r="AD36" s="1047"/>
      <c r="AE36" s="1048"/>
      <c r="AF36" s="1043"/>
      <c r="AG36" s="1044"/>
      <c r="AH36" s="1044"/>
      <c r="AI36" s="1044"/>
      <c r="AJ36" s="1045"/>
      <c r="AK36" s="987"/>
      <c r="AL36" s="978"/>
      <c r="AM36" s="978"/>
      <c r="AN36" s="978"/>
      <c r="AO36" s="978"/>
      <c r="AP36" s="978"/>
      <c r="AQ36" s="978"/>
      <c r="AR36" s="978"/>
      <c r="AS36" s="978"/>
      <c r="AT36" s="978"/>
      <c r="AU36" s="978"/>
      <c r="AV36" s="978"/>
      <c r="AW36" s="978"/>
      <c r="AX36" s="978"/>
      <c r="AY36" s="978"/>
      <c r="AZ36" s="1049"/>
      <c r="BA36" s="1049"/>
      <c r="BB36" s="1049"/>
      <c r="BC36" s="1049"/>
      <c r="BD36" s="1049"/>
      <c r="BE36" s="979"/>
      <c r="BF36" s="979"/>
      <c r="BG36" s="979"/>
      <c r="BH36" s="979"/>
      <c r="BI36" s="980"/>
      <c r="BJ36" s="228"/>
      <c r="BK36" s="228"/>
      <c r="BL36" s="228"/>
      <c r="BM36" s="228"/>
      <c r="BN36" s="228"/>
      <c r="BO36" s="237"/>
      <c r="BP36" s="237"/>
      <c r="BQ36" s="234">
        <v>30</v>
      </c>
      <c r="BR36" s="235"/>
      <c r="BS36" s="1000"/>
      <c r="BT36" s="1001"/>
      <c r="BU36" s="1001"/>
      <c r="BV36" s="1001"/>
      <c r="BW36" s="1001"/>
      <c r="BX36" s="1001"/>
      <c r="BY36" s="1001"/>
      <c r="BZ36" s="1001"/>
      <c r="CA36" s="1001"/>
      <c r="CB36" s="1001"/>
      <c r="CC36" s="1001"/>
      <c r="CD36" s="1001"/>
      <c r="CE36" s="1001"/>
      <c r="CF36" s="1001"/>
      <c r="CG36" s="1022"/>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26"/>
    </row>
    <row r="37" spans="1:131" ht="26.25" customHeight="1" x14ac:dyDescent="0.15">
      <c r="A37" s="238">
        <v>10</v>
      </c>
      <c r="B37" s="1038"/>
      <c r="C37" s="1039"/>
      <c r="D37" s="1039"/>
      <c r="E37" s="1039"/>
      <c r="F37" s="1039"/>
      <c r="G37" s="1039"/>
      <c r="H37" s="1039"/>
      <c r="I37" s="1039"/>
      <c r="J37" s="1039"/>
      <c r="K37" s="1039"/>
      <c r="L37" s="1039"/>
      <c r="M37" s="1039"/>
      <c r="N37" s="1039"/>
      <c r="O37" s="1039"/>
      <c r="P37" s="1040"/>
      <c r="Q37" s="1046"/>
      <c r="R37" s="1047"/>
      <c r="S37" s="1047"/>
      <c r="T37" s="1047"/>
      <c r="U37" s="1047"/>
      <c r="V37" s="1047"/>
      <c r="W37" s="1047"/>
      <c r="X37" s="1047"/>
      <c r="Y37" s="1047"/>
      <c r="Z37" s="1047"/>
      <c r="AA37" s="1047"/>
      <c r="AB37" s="1047"/>
      <c r="AC37" s="1047"/>
      <c r="AD37" s="1047"/>
      <c r="AE37" s="1048"/>
      <c r="AF37" s="1043"/>
      <c r="AG37" s="1044"/>
      <c r="AH37" s="1044"/>
      <c r="AI37" s="1044"/>
      <c r="AJ37" s="1045"/>
      <c r="AK37" s="987"/>
      <c r="AL37" s="978"/>
      <c r="AM37" s="978"/>
      <c r="AN37" s="978"/>
      <c r="AO37" s="978"/>
      <c r="AP37" s="978"/>
      <c r="AQ37" s="978"/>
      <c r="AR37" s="978"/>
      <c r="AS37" s="978"/>
      <c r="AT37" s="978"/>
      <c r="AU37" s="978"/>
      <c r="AV37" s="978"/>
      <c r="AW37" s="978"/>
      <c r="AX37" s="978"/>
      <c r="AY37" s="978"/>
      <c r="AZ37" s="1049"/>
      <c r="BA37" s="1049"/>
      <c r="BB37" s="1049"/>
      <c r="BC37" s="1049"/>
      <c r="BD37" s="1049"/>
      <c r="BE37" s="979"/>
      <c r="BF37" s="979"/>
      <c r="BG37" s="979"/>
      <c r="BH37" s="979"/>
      <c r="BI37" s="980"/>
      <c r="BJ37" s="228"/>
      <c r="BK37" s="228"/>
      <c r="BL37" s="228"/>
      <c r="BM37" s="228"/>
      <c r="BN37" s="228"/>
      <c r="BO37" s="237"/>
      <c r="BP37" s="237"/>
      <c r="BQ37" s="234">
        <v>31</v>
      </c>
      <c r="BR37" s="235"/>
      <c r="BS37" s="1000"/>
      <c r="BT37" s="1001"/>
      <c r="BU37" s="1001"/>
      <c r="BV37" s="1001"/>
      <c r="BW37" s="1001"/>
      <c r="BX37" s="1001"/>
      <c r="BY37" s="1001"/>
      <c r="BZ37" s="1001"/>
      <c r="CA37" s="1001"/>
      <c r="CB37" s="1001"/>
      <c r="CC37" s="1001"/>
      <c r="CD37" s="1001"/>
      <c r="CE37" s="1001"/>
      <c r="CF37" s="1001"/>
      <c r="CG37" s="1022"/>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26"/>
    </row>
    <row r="38" spans="1:131" ht="26.25" customHeight="1" x14ac:dyDescent="0.15">
      <c r="A38" s="238">
        <v>11</v>
      </c>
      <c r="B38" s="1038"/>
      <c r="C38" s="1039"/>
      <c r="D38" s="1039"/>
      <c r="E38" s="1039"/>
      <c r="F38" s="1039"/>
      <c r="G38" s="1039"/>
      <c r="H38" s="1039"/>
      <c r="I38" s="1039"/>
      <c r="J38" s="1039"/>
      <c r="K38" s="1039"/>
      <c r="L38" s="1039"/>
      <c r="M38" s="1039"/>
      <c r="N38" s="1039"/>
      <c r="O38" s="1039"/>
      <c r="P38" s="1040"/>
      <c r="Q38" s="1046"/>
      <c r="R38" s="1047"/>
      <c r="S38" s="1047"/>
      <c r="T38" s="1047"/>
      <c r="U38" s="1047"/>
      <c r="V38" s="1047"/>
      <c r="W38" s="1047"/>
      <c r="X38" s="1047"/>
      <c r="Y38" s="1047"/>
      <c r="Z38" s="1047"/>
      <c r="AA38" s="1047"/>
      <c r="AB38" s="1047"/>
      <c r="AC38" s="1047"/>
      <c r="AD38" s="1047"/>
      <c r="AE38" s="1048"/>
      <c r="AF38" s="1043"/>
      <c r="AG38" s="1044"/>
      <c r="AH38" s="1044"/>
      <c r="AI38" s="1044"/>
      <c r="AJ38" s="1045"/>
      <c r="AK38" s="987"/>
      <c r="AL38" s="978"/>
      <c r="AM38" s="978"/>
      <c r="AN38" s="978"/>
      <c r="AO38" s="978"/>
      <c r="AP38" s="978"/>
      <c r="AQ38" s="978"/>
      <c r="AR38" s="978"/>
      <c r="AS38" s="978"/>
      <c r="AT38" s="978"/>
      <c r="AU38" s="978"/>
      <c r="AV38" s="978"/>
      <c r="AW38" s="978"/>
      <c r="AX38" s="978"/>
      <c r="AY38" s="978"/>
      <c r="AZ38" s="1049"/>
      <c r="BA38" s="1049"/>
      <c r="BB38" s="1049"/>
      <c r="BC38" s="1049"/>
      <c r="BD38" s="1049"/>
      <c r="BE38" s="979"/>
      <c r="BF38" s="979"/>
      <c r="BG38" s="979"/>
      <c r="BH38" s="979"/>
      <c r="BI38" s="980"/>
      <c r="BJ38" s="228"/>
      <c r="BK38" s="228"/>
      <c r="BL38" s="228"/>
      <c r="BM38" s="228"/>
      <c r="BN38" s="228"/>
      <c r="BO38" s="237"/>
      <c r="BP38" s="237"/>
      <c r="BQ38" s="234">
        <v>32</v>
      </c>
      <c r="BR38" s="235"/>
      <c r="BS38" s="1000"/>
      <c r="BT38" s="1001"/>
      <c r="BU38" s="1001"/>
      <c r="BV38" s="1001"/>
      <c r="BW38" s="1001"/>
      <c r="BX38" s="1001"/>
      <c r="BY38" s="1001"/>
      <c r="BZ38" s="1001"/>
      <c r="CA38" s="1001"/>
      <c r="CB38" s="1001"/>
      <c r="CC38" s="1001"/>
      <c r="CD38" s="1001"/>
      <c r="CE38" s="1001"/>
      <c r="CF38" s="1001"/>
      <c r="CG38" s="1022"/>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26"/>
    </row>
    <row r="39" spans="1:131" ht="26.25" customHeight="1" x14ac:dyDescent="0.15">
      <c r="A39" s="238">
        <v>12</v>
      </c>
      <c r="B39" s="1038"/>
      <c r="C39" s="1039"/>
      <c r="D39" s="1039"/>
      <c r="E39" s="1039"/>
      <c r="F39" s="1039"/>
      <c r="G39" s="1039"/>
      <c r="H39" s="1039"/>
      <c r="I39" s="1039"/>
      <c r="J39" s="1039"/>
      <c r="K39" s="1039"/>
      <c r="L39" s="1039"/>
      <c r="M39" s="1039"/>
      <c r="N39" s="1039"/>
      <c r="O39" s="1039"/>
      <c r="P39" s="1040"/>
      <c r="Q39" s="1046"/>
      <c r="R39" s="1047"/>
      <c r="S39" s="1047"/>
      <c r="T39" s="1047"/>
      <c r="U39" s="1047"/>
      <c r="V39" s="1047"/>
      <c r="W39" s="1047"/>
      <c r="X39" s="1047"/>
      <c r="Y39" s="1047"/>
      <c r="Z39" s="1047"/>
      <c r="AA39" s="1047"/>
      <c r="AB39" s="1047"/>
      <c r="AC39" s="1047"/>
      <c r="AD39" s="1047"/>
      <c r="AE39" s="1048"/>
      <c r="AF39" s="1043"/>
      <c r="AG39" s="1044"/>
      <c r="AH39" s="1044"/>
      <c r="AI39" s="1044"/>
      <c r="AJ39" s="1045"/>
      <c r="AK39" s="987"/>
      <c r="AL39" s="978"/>
      <c r="AM39" s="978"/>
      <c r="AN39" s="978"/>
      <c r="AO39" s="978"/>
      <c r="AP39" s="978"/>
      <c r="AQ39" s="978"/>
      <c r="AR39" s="978"/>
      <c r="AS39" s="978"/>
      <c r="AT39" s="978"/>
      <c r="AU39" s="978"/>
      <c r="AV39" s="978"/>
      <c r="AW39" s="978"/>
      <c r="AX39" s="978"/>
      <c r="AY39" s="978"/>
      <c r="AZ39" s="1049"/>
      <c r="BA39" s="1049"/>
      <c r="BB39" s="1049"/>
      <c r="BC39" s="1049"/>
      <c r="BD39" s="1049"/>
      <c r="BE39" s="979"/>
      <c r="BF39" s="979"/>
      <c r="BG39" s="979"/>
      <c r="BH39" s="979"/>
      <c r="BI39" s="980"/>
      <c r="BJ39" s="228"/>
      <c r="BK39" s="228"/>
      <c r="BL39" s="228"/>
      <c r="BM39" s="228"/>
      <c r="BN39" s="228"/>
      <c r="BO39" s="237"/>
      <c r="BP39" s="237"/>
      <c r="BQ39" s="234">
        <v>33</v>
      </c>
      <c r="BR39" s="235"/>
      <c r="BS39" s="1000"/>
      <c r="BT39" s="1001"/>
      <c r="BU39" s="1001"/>
      <c r="BV39" s="1001"/>
      <c r="BW39" s="1001"/>
      <c r="BX39" s="1001"/>
      <c r="BY39" s="1001"/>
      <c r="BZ39" s="1001"/>
      <c r="CA39" s="1001"/>
      <c r="CB39" s="1001"/>
      <c r="CC39" s="1001"/>
      <c r="CD39" s="1001"/>
      <c r="CE39" s="1001"/>
      <c r="CF39" s="1001"/>
      <c r="CG39" s="1022"/>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26"/>
    </row>
    <row r="40" spans="1:131" ht="26.25" customHeight="1" x14ac:dyDescent="0.15">
      <c r="A40" s="234">
        <v>13</v>
      </c>
      <c r="B40" s="1038"/>
      <c r="C40" s="1039"/>
      <c r="D40" s="1039"/>
      <c r="E40" s="1039"/>
      <c r="F40" s="1039"/>
      <c r="G40" s="1039"/>
      <c r="H40" s="1039"/>
      <c r="I40" s="1039"/>
      <c r="J40" s="1039"/>
      <c r="K40" s="1039"/>
      <c r="L40" s="1039"/>
      <c r="M40" s="1039"/>
      <c r="N40" s="1039"/>
      <c r="O40" s="1039"/>
      <c r="P40" s="1040"/>
      <c r="Q40" s="1046"/>
      <c r="R40" s="1047"/>
      <c r="S40" s="1047"/>
      <c r="T40" s="1047"/>
      <c r="U40" s="1047"/>
      <c r="V40" s="1047"/>
      <c r="W40" s="1047"/>
      <c r="X40" s="1047"/>
      <c r="Y40" s="1047"/>
      <c r="Z40" s="1047"/>
      <c r="AA40" s="1047"/>
      <c r="AB40" s="1047"/>
      <c r="AC40" s="1047"/>
      <c r="AD40" s="1047"/>
      <c r="AE40" s="1048"/>
      <c r="AF40" s="1043"/>
      <c r="AG40" s="1044"/>
      <c r="AH40" s="1044"/>
      <c r="AI40" s="1044"/>
      <c r="AJ40" s="1045"/>
      <c r="AK40" s="987"/>
      <c r="AL40" s="978"/>
      <c r="AM40" s="978"/>
      <c r="AN40" s="978"/>
      <c r="AO40" s="978"/>
      <c r="AP40" s="978"/>
      <c r="AQ40" s="978"/>
      <c r="AR40" s="978"/>
      <c r="AS40" s="978"/>
      <c r="AT40" s="978"/>
      <c r="AU40" s="978"/>
      <c r="AV40" s="978"/>
      <c r="AW40" s="978"/>
      <c r="AX40" s="978"/>
      <c r="AY40" s="978"/>
      <c r="AZ40" s="1049"/>
      <c r="BA40" s="1049"/>
      <c r="BB40" s="1049"/>
      <c r="BC40" s="1049"/>
      <c r="BD40" s="1049"/>
      <c r="BE40" s="979"/>
      <c r="BF40" s="979"/>
      <c r="BG40" s="979"/>
      <c r="BH40" s="979"/>
      <c r="BI40" s="980"/>
      <c r="BJ40" s="228"/>
      <c r="BK40" s="228"/>
      <c r="BL40" s="228"/>
      <c r="BM40" s="228"/>
      <c r="BN40" s="228"/>
      <c r="BO40" s="237"/>
      <c r="BP40" s="237"/>
      <c r="BQ40" s="234">
        <v>34</v>
      </c>
      <c r="BR40" s="235"/>
      <c r="BS40" s="1000"/>
      <c r="BT40" s="1001"/>
      <c r="BU40" s="1001"/>
      <c r="BV40" s="1001"/>
      <c r="BW40" s="1001"/>
      <c r="BX40" s="1001"/>
      <c r="BY40" s="1001"/>
      <c r="BZ40" s="1001"/>
      <c r="CA40" s="1001"/>
      <c r="CB40" s="1001"/>
      <c r="CC40" s="1001"/>
      <c r="CD40" s="1001"/>
      <c r="CE40" s="1001"/>
      <c r="CF40" s="1001"/>
      <c r="CG40" s="1022"/>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26"/>
    </row>
    <row r="41" spans="1:131" ht="26.25" customHeight="1" x14ac:dyDescent="0.15">
      <c r="A41" s="234">
        <v>14</v>
      </c>
      <c r="B41" s="1038"/>
      <c r="C41" s="1039"/>
      <c r="D41" s="1039"/>
      <c r="E41" s="1039"/>
      <c r="F41" s="1039"/>
      <c r="G41" s="1039"/>
      <c r="H41" s="1039"/>
      <c r="I41" s="1039"/>
      <c r="J41" s="1039"/>
      <c r="K41" s="1039"/>
      <c r="L41" s="1039"/>
      <c r="M41" s="1039"/>
      <c r="N41" s="1039"/>
      <c r="O41" s="1039"/>
      <c r="P41" s="1040"/>
      <c r="Q41" s="1046"/>
      <c r="R41" s="1047"/>
      <c r="S41" s="1047"/>
      <c r="T41" s="1047"/>
      <c r="U41" s="1047"/>
      <c r="V41" s="1047"/>
      <c r="W41" s="1047"/>
      <c r="X41" s="1047"/>
      <c r="Y41" s="1047"/>
      <c r="Z41" s="1047"/>
      <c r="AA41" s="1047"/>
      <c r="AB41" s="1047"/>
      <c r="AC41" s="1047"/>
      <c r="AD41" s="1047"/>
      <c r="AE41" s="1048"/>
      <c r="AF41" s="1043"/>
      <c r="AG41" s="1044"/>
      <c r="AH41" s="1044"/>
      <c r="AI41" s="1044"/>
      <c r="AJ41" s="1045"/>
      <c r="AK41" s="987"/>
      <c r="AL41" s="978"/>
      <c r="AM41" s="978"/>
      <c r="AN41" s="978"/>
      <c r="AO41" s="978"/>
      <c r="AP41" s="978"/>
      <c r="AQ41" s="978"/>
      <c r="AR41" s="978"/>
      <c r="AS41" s="978"/>
      <c r="AT41" s="978"/>
      <c r="AU41" s="978"/>
      <c r="AV41" s="978"/>
      <c r="AW41" s="978"/>
      <c r="AX41" s="978"/>
      <c r="AY41" s="978"/>
      <c r="AZ41" s="1049"/>
      <c r="BA41" s="1049"/>
      <c r="BB41" s="1049"/>
      <c r="BC41" s="1049"/>
      <c r="BD41" s="1049"/>
      <c r="BE41" s="979"/>
      <c r="BF41" s="979"/>
      <c r="BG41" s="979"/>
      <c r="BH41" s="979"/>
      <c r="BI41" s="980"/>
      <c r="BJ41" s="228"/>
      <c r="BK41" s="228"/>
      <c r="BL41" s="228"/>
      <c r="BM41" s="228"/>
      <c r="BN41" s="228"/>
      <c r="BO41" s="237"/>
      <c r="BP41" s="237"/>
      <c r="BQ41" s="234">
        <v>35</v>
      </c>
      <c r="BR41" s="235"/>
      <c r="BS41" s="1000"/>
      <c r="BT41" s="1001"/>
      <c r="BU41" s="1001"/>
      <c r="BV41" s="1001"/>
      <c r="BW41" s="1001"/>
      <c r="BX41" s="1001"/>
      <c r="BY41" s="1001"/>
      <c r="BZ41" s="1001"/>
      <c r="CA41" s="1001"/>
      <c r="CB41" s="1001"/>
      <c r="CC41" s="1001"/>
      <c r="CD41" s="1001"/>
      <c r="CE41" s="1001"/>
      <c r="CF41" s="1001"/>
      <c r="CG41" s="1022"/>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26"/>
    </row>
    <row r="42" spans="1:131" ht="26.25" customHeight="1" x14ac:dyDescent="0.15">
      <c r="A42" s="234">
        <v>15</v>
      </c>
      <c r="B42" s="1038"/>
      <c r="C42" s="1039"/>
      <c r="D42" s="1039"/>
      <c r="E42" s="1039"/>
      <c r="F42" s="1039"/>
      <c r="G42" s="1039"/>
      <c r="H42" s="1039"/>
      <c r="I42" s="1039"/>
      <c r="J42" s="1039"/>
      <c r="K42" s="1039"/>
      <c r="L42" s="1039"/>
      <c r="M42" s="1039"/>
      <c r="N42" s="1039"/>
      <c r="O42" s="1039"/>
      <c r="P42" s="1040"/>
      <c r="Q42" s="1046"/>
      <c r="R42" s="1047"/>
      <c r="S42" s="1047"/>
      <c r="T42" s="1047"/>
      <c r="U42" s="1047"/>
      <c r="V42" s="1047"/>
      <c r="W42" s="1047"/>
      <c r="X42" s="1047"/>
      <c r="Y42" s="1047"/>
      <c r="Z42" s="1047"/>
      <c r="AA42" s="1047"/>
      <c r="AB42" s="1047"/>
      <c r="AC42" s="1047"/>
      <c r="AD42" s="1047"/>
      <c r="AE42" s="1048"/>
      <c r="AF42" s="1043"/>
      <c r="AG42" s="1044"/>
      <c r="AH42" s="1044"/>
      <c r="AI42" s="1044"/>
      <c r="AJ42" s="1045"/>
      <c r="AK42" s="987"/>
      <c r="AL42" s="978"/>
      <c r="AM42" s="978"/>
      <c r="AN42" s="978"/>
      <c r="AO42" s="978"/>
      <c r="AP42" s="978"/>
      <c r="AQ42" s="978"/>
      <c r="AR42" s="978"/>
      <c r="AS42" s="978"/>
      <c r="AT42" s="978"/>
      <c r="AU42" s="978"/>
      <c r="AV42" s="978"/>
      <c r="AW42" s="978"/>
      <c r="AX42" s="978"/>
      <c r="AY42" s="978"/>
      <c r="AZ42" s="1049"/>
      <c r="BA42" s="1049"/>
      <c r="BB42" s="1049"/>
      <c r="BC42" s="1049"/>
      <c r="BD42" s="1049"/>
      <c r="BE42" s="979"/>
      <c r="BF42" s="979"/>
      <c r="BG42" s="979"/>
      <c r="BH42" s="979"/>
      <c r="BI42" s="980"/>
      <c r="BJ42" s="228"/>
      <c r="BK42" s="228"/>
      <c r="BL42" s="228"/>
      <c r="BM42" s="228"/>
      <c r="BN42" s="228"/>
      <c r="BO42" s="237"/>
      <c r="BP42" s="237"/>
      <c r="BQ42" s="234">
        <v>36</v>
      </c>
      <c r="BR42" s="235"/>
      <c r="BS42" s="1000"/>
      <c r="BT42" s="1001"/>
      <c r="BU42" s="1001"/>
      <c r="BV42" s="1001"/>
      <c r="BW42" s="1001"/>
      <c r="BX42" s="1001"/>
      <c r="BY42" s="1001"/>
      <c r="BZ42" s="1001"/>
      <c r="CA42" s="1001"/>
      <c r="CB42" s="1001"/>
      <c r="CC42" s="1001"/>
      <c r="CD42" s="1001"/>
      <c r="CE42" s="1001"/>
      <c r="CF42" s="1001"/>
      <c r="CG42" s="1022"/>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26"/>
    </row>
    <row r="43" spans="1:131" ht="26.25" customHeight="1" x14ac:dyDescent="0.15">
      <c r="A43" s="234">
        <v>16</v>
      </c>
      <c r="B43" s="1038"/>
      <c r="C43" s="1039"/>
      <c r="D43" s="1039"/>
      <c r="E43" s="1039"/>
      <c r="F43" s="1039"/>
      <c r="G43" s="1039"/>
      <c r="H43" s="1039"/>
      <c r="I43" s="1039"/>
      <c r="J43" s="1039"/>
      <c r="K43" s="1039"/>
      <c r="L43" s="1039"/>
      <c r="M43" s="1039"/>
      <c r="N43" s="1039"/>
      <c r="O43" s="1039"/>
      <c r="P43" s="1040"/>
      <c r="Q43" s="1046"/>
      <c r="R43" s="1047"/>
      <c r="S43" s="1047"/>
      <c r="T43" s="1047"/>
      <c r="U43" s="1047"/>
      <c r="V43" s="1047"/>
      <c r="W43" s="1047"/>
      <c r="X43" s="1047"/>
      <c r="Y43" s="1047"/>
      <c r="Z43" s="1047"/>
      <c r="AA43" s="1047"/>
      <c r="AB43" s="1047"/>
      <c r="AC43" s="1047"/>
      <c r="AD43" s="1047"/>
      <c r="AE43" s="1048"/>
      <c r="AF43" s="1043"/>
      <c r="AG43" s="1044"/>
      <c r="AH43" s="1044"/>
      <c r="AI43" s="1044"/>
      <c r="AJ43" s="1045"/>
      <c r="AK43" s="987"/>
      <c r="AL43" s="978"/>
      <c r="AM43" s="978"/>
      <c r="AN43" s="978"/>
      <c r="AO43" s="978"/>
      <c r="AP43" s="978"/>
      <c r="AQ43" s="978"/>
      <c r="AR43" s="978"/>
      <c r="AS43" s="978"/>
      <c r="AT43" s="978"/>
      <c r="AU43" s="978"/>
      <c r="AV43" s="978"/>
      <c r="AW43" s="978"/>
      <c r="AX43" s="978"/>
      <c r="AY43" s="978"/>
      <c r="AZ43" s="1049"/>
      <c r="BA43" s="1049"/>
      <c r="BB43" s="1049"/>
      <c r="BC43" s="1049"/>
      <c r="BD43" s="1049"/>
      <c r="BE43" s="979"/>
      <c r="BF43" s="979"/>
      <c r="BG43" s="979"/>
      <c r="BH43" s="979"/>
      <c r="BI43" s="980"/>
      <c r="BJ43" s="228"/>
      <c r="BK43" s="228"/>
      <c r="BL43" s="228"/>
      <c r="BM43" s="228"/>
      <c r="BN43" s="228"/>
      <c r="BO43" s="237"/>
      <c r="BP43" s="237"/>
      <c r="BQ43" s="234">
        <v>37</v>
      </c>
      <c r="BR43" s="235"/>
      <c r="BS43" s="1000"/>
      <c r="BT43" s="1001"/>
      <c r="BU43" s="1001"/>
      <c r="BV43" s="1001"/>
      <c r="BW43" s="1001"/>
      <c r="BX43" s="1001"/>
      <c r="BY43" s="1001"/>
      <c r="BZ43" s="1001"/>
      <c r="CA43" s="1001"/>
      <c r="CB43" s="1001"/>
      <c r="CC43" s="1001"/>
      <c r="CD43" s="1001"/>
      <c r="CE43" s="1001"/>
      <c r="CF43" s="1001"/>
      <c r="CG43" s="1022"/>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26"/>
    </row>
    <row r="44" spans="1:131" ht="26.25" customHeight="1" x14ac:dyDescent="0.15">
      <c r="A44" s="234">
        <v>17</v>
      </c>
      <c r="B44" s="1038"/>
      <c r="C44" s="1039"/>
      <c r="D44" s="1039"/>
      <c r="E44" s="1039"/>
      <c r="F44" s="1039"/>
      <c r="G44" s="1039"/>
      <c r="H44" s="1039"/>
      <c r="I44" s="1039"/>
      <c r="J44" s="1039"/>
      <c r="K44" s="1039"/>
      <c r="L44" s="1039"/>
      <c r="M44" s="1039"/>
      <c r="N44" s="1039"/>
      <c r="O44" s="1039"/>
      <c r="P44" s="1040"/>
      <c r="Q44" s="1046"/>
      <c r="R44" s="1047"/>
      <c r="S44" s="1047"/>
      <c r="T44" s="1047"/>
      <c r="U44" s="1047"/>
      <c r="V44" s="1047"/>
      <c r="W44" s="1047"/>
      <c r="X44" s="1047"/>
      <c r="Y44" s="1047"/>
      <c r="Z44" s="1047"/>
      <c r="AA44" s="1047"/>
      <c r="AB44" s="1047"/>
      <c r="AC44" s="1047"/>
      <c r="AD44" s="1047"/>
      <c r="AE44" s="1048"/>
      <c r="AF44" s="1043"/>
      <c r="AG44" s="1044"/>
      <c r="AH44" s="1044"/>
      <c r="AI44" s="1044"/>
      <c r="AJ44" s="1045"/>
      <c r="AK44" s="987"/>
      <c r="AL44" s="978"/>
      <c r="AM44" s="978"/>
      <c r="AN44" s="978"/>
      <c r="AO44" s="978"/>
      <c r="AP44" s="978"/>
      <c r="AQ44" s="978"/>
      <c r="AR44" s="978"/>
      <c r="AS44" s="978"/>
      <c r="AT44" s="978"/>
      <c r="AU44" s="978"/>
      <c r="AV44" s="978"/>
      <c r="AW44" s="978"/>
      <c r="AX44" s="978"/>
      <c r="AY44" s="978"/>
      <c r="AZ44" s="1049"/>
      <c r="BA44" s="1049"/>
      <c r="BB44" s="1049"/>
      <c r="BC44" s="1049"/>
      <c r="BD44" s="1049"/>
      <c r="BE44" s="979"/>
      <c r="BF44" s="979"/>
      <c r="BG44" s="979"/>
      <c r="BH44" s="979"/>
      <c r="BI44" s="980"/>
      <c r="BJ44" s="228"/>
      <c r="BK44" s="228"/>
      <c r="BL44" s="228"/>
      <c r="BM44" s="228"/>
      <c r="BN44" s="228"/>
      <c r="BO44" s="237"/>
      <c r="BP44" s="237"/>
      <c r="BQ44" s="234">
        <v>38</v>
      </c>
      <c r="BR44" s="235"/>
      <c r="BS44" s="1000"/>
      <c r="BT44" s="1001"/>
      <c r="BU44" s="1001"/>
      <c r="BV44" s="1001"/>
      <c r="BW44" s="1001"/>
      <c r="BX44" s="1001"/>
      <c r="BY44" s="1001"/>
      <c r="BZ44" s="1001"/>
      <c r="CA44" s="1001"/>
      <c r="CB44" s="1001"/>
      <c r="CC44" s="1001"/>
      <c r="CD44" s="1001"/>
      <c r="CE44" s="1001"/>
      <c r="CF44" s="1001"/>
      <c r="CG44" s="1022"/>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26"/>
    </row>
    <row r="45" spans="1:131" ht="26.25" customHeight="1" x14ac:dyDescent="0.15">
      <c r="A45" s="234">
        <v>18</v>
      </c>
      <c r="B45" s="1038"/>
      <c r="C45" s="1039"/>
      <c r="D45" s="1039"/>
      <c r="E45" s="1039"/>
      <c r="F45" s="1039"/>
      <c r="G45" s="1039"/>
      <c r="H45" s="1039"/>
      <c r="I45" s="1039"/>
      <c r="J45" s="1039"/>
      <c r="K45" s="1039"/>
      <c r="L45" s="1039"/>
      <c r="M45" s="1039"/>
      <c r="N45" s="1039"/>
      <c r="O45" s="1039"/>
      <c r="P45" s="1040"/>
      <c r="Q45" s="1046"/>
      <c r="R45" s="1047"/>
      <c r="S45" s="1047"/>
      <c r="T45" s="1047"/>
      <c r="U45" s="1047"/>
      <c r="V45" s="1047"/>
      <c r="W45" s="1047"/>
      <c r="X45" s="1047"/>
      <c r="Y45" s="1047"/>
      <c r="Z45" s="1047"/>
      <c r="AA45" s="1047"/>
      <c r="AB45" s="1047"/>
      <c r="AC45" s="1047"/>
      <c r="AD45" s="1047"/>
      <c r="AE45" s="1048"/>
      <c r="AF45" s="1043"/>
      <c r="AG45" s="1044"/>
      <c r="AH45" s="1044"/>
      <c r="AI45" s="1044"/>
      <c r="AJ45" s="1045"/>
      <c r="AK45" s="987"/>
      <c r="AL45" s="978"/>
      <c r="AM45" s="978"/>
      <c r="AN45" s="978"/>
      <c r="AO45" s="978"/>
      <c r="AP45" s="978"/>
      <c r="AQ45" s="978"/>
      <c r="AR45" s="978"/>
      <c r="AS45" s="978"/>
      <c r="AT45" s="978"/>
      <c r="AU45" s="978"/>
      <c r="AV45" s="978"/>
      <c r="AW45" s="978"/>
      <c r="AX45" s="978"/>
      <c r="AY45" s="978"/>
      <c r="AZ45" s="1049"/>
      <c r="BA45" s="1049"/>
      <c r="BB45" s="1049"/>
      <c r="BC45" s="1049"/>
      <c r="BD45" s="1049"/>
      <c r="BE45" s="979"/>
      <c r="BF45" s="979"/>
      <c r="BG45" s="979"/>
      <c r="BH45" s="979"/>
      <c r="BI45" s="980"/>
      <c r="BJ45" s="228"/>
      <c r="BK45" s="228"/>
      <c r="BL45" s="228"/>
      <c r="BM45" s="228"/>
      <c r="BN45" s="228"/>
      <c r="BO45" s="237"/>
      <c r="BP45" s="237"/>
      <c r="BQ45" s="234">
        <v>39</v>
      </c>
      <c r="BR45" s="235"/>
      <c r="BS45" s="1000"/>
      <c r="BT45" s="1001"/>
      <c r="BU45" s="1001"/>
      <c r="BV45" s="1001"/>
      <c r="BW45" s="1001"/>
      <c r="BX45" s="1001"/>
      <c r="BY45" s="1001"/>
      <c r="BZ45" s="1001"/>
      <c r="CA45" s="1001"/>
      <c r="CB45" s="1001"/>
      <c r="CC45" s="1001"/>
      <c r="CD45" s="1001"/>
      <c r="CE45" s="1001"/>
      <c r="CF45" s="1001"/>
      <c r="CG45" s="1022"/>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26"/>
    </row>
    <row r="46" spans="1:131" ht="26.25" customHeight="1" x14ac:dyDescent="0.15">
      <c r="A46" s="234">
        <v>19</v>
      </c>
      <c r="B46" s="1038"/>
      <c r="C46" s="1039"/>
      <c r="D46" s="1039"/>
      <c r="E46" s="1039"/>
      <c r="F46" s="1039"/>
      <c r="G46" s="1039"/>
      <c r="H46" s="1039"/>
      <c r="I46" s="1039"/>
      <c r="J46" s="1039"/>
      <c r="K46" s="1039"/>
      <c r="L46" s="1039"/>
      <c r="M46" s="1039"/>
      <c r="N46" s="1039"/>
      <c r="O46" s="1039"/>
      <c r="P46" s="1040"/>
      <c r="Q46" s="1046"/>
      <c r="R46" s="1047"/>
      <c r="S46" s="1047"/>
      <c r="T46" s="1047"/>
      <c r="U46" s="1047"/>
      <c r="V46" s="1047"/>
      <c r="W46" s="1047"/>
      <c r="X46" s="1047"/>
      <c r="Y46" s="1047"/>
      <c r="Z46" s="1047"/>
      <c r="AA46" s="1047"/>
      <c r="AB46" s="1047"/>
      <c r="AC46" s="1047"/>
      <c r="AD46" s="1047"/>
      <c r="AE46" s="1048"/>
      <c r="AF46" s="1043"/>
      <c r="AG46" s="1044"/>
      <c r="AH46" s="1044"/>
      <c r="AI46" s="1044"/>
      <c r="AJ46" s="1045"/>
      <c r="AK46" s="987"/>
      <c r="AL46" s="978"/>
      <c r="AM46" s="978"/>
      <c r="AN46" s="978"/>
      <c r="AO46" s="978"/>
      <c r="AP46" s="978"/>
      <c r="AQ46" s="978"/>
      <c r="AR46" s="978"/>
      <c r="AS46" s="978"/>
      <c r="AT46" s="978"/>
      <c r="AU46" s="978"/>
      <c r="AV46" s="978"/>
      <c r="AW46" s="978"/>
      <c r="AX46" s="978"/>
      <c r="AY46" s="978"/>
      <c r="AZ46" s="1049"/>
      <c r="BA46" s="1049"/>
      <c r="BB46" s="1049"/>
      <c r="BC46" s="1049"/>
      <c r="BD46" s="1049"/>
      <c r="BE46" s="979"/>
      <c r="BF46" s="979"/>
      <c r="BG46" s="979"/>
      <c r="BH46" s="979"/>
      <c r="BI46" s="980"/>
      <c r="BJ46" s="228"/>
      <c r="BK46" s="228"/>
      <c r="BL46" s="228"/>
      <c r="BM46" s="228"/>
      <c r="BN46" s="228"/>
      <c r="BO46" s="237"/>
      <c r="BP46" s="237"/>
      <c r="BQ46" s="234">
        <v>40</v>
      </c>
      <c r="BR46" s="235"/>
      <c r="BS46" s="1000"/>
      <c r="BT46" s="1001"/>
      <c r="BU46" s="1001"/>
      <c r="BV46" s="1001"/>
      <c r="BW46" s="1001"/>
      <c r="BX46" s="1001"/>
      <c r="BY46" s="1001"/>
      <c r="BZ46" s="1001"/>
      <c r="CA46" s="1001"/>
      <c r="CB46" s="1001"/>
      <c r="CC46" s="1001"/>
      <c r="CD46" s="1001"/>
      <c r="CE46" s="1001"/>
      <c r="CF46" s="1001"/>
      <c r="CG46" s="1022"/>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26"/>
    </row>
    <row r="47" spans="1:131" ht="26.25" customHeight="1" x14ac:dyDescent="0.15">
      <c r="A47" s="234">
        <v>20</v>
      </c>
      <c r="B47" s="1038"/>
      <c r="C47" s="1039"/>
      <c r="D47" s="1039"/>
      <c r="E47" s="1039"/>
      <c r="F47" s="1039"/>
      <c r="G47" s="1039"/>
      <c r="H47" s="1039"/>
      <c r="I47" s="1039"/>
      <c r="J47" s="1039"/>
      <c r="K47" s="1039"/>
      <c r="L47" s="1039"/>
      <c r="M47" s="1039"/>
      <c r="N47" s="1039"/>
      <c r="O47" s="1039"/>
      <c r="P47" s="1040"/>
      <c r="Q47" s="1046"/>
      <c r="R47" s="1047"/>
      <c r="S47" s="1047"/>
      <c r="T47" s="1047"/>
      <c r="U47" s="1047"/>
      <c r="V47" s="1047"/>
      <c r="W47" s="1047"/>
      <c r="X47" s="1047"/>
      <c r="Y47" s="1047"/>
      <c r="Z47" s="1047"/>
      <c r="AA47" s="1047"/>
      <c r="AB47" s="1047"/>
      <c r="AC47" s="1047"/>
      <c r="AD47" s="1047"/>
      <c r="AE47" s="1048"/>
      <c r="AF47" s="1043"/>
      <c r="AG47" s="1044"/>
      <c r="AH47" s="1044"/>
      <c r="AI47" s="1044"/>
      <c r="AJ47" s="1045"/>
      <c r="AK47" s="987"/>
      <c r="AL47" s="978"/>
      <c r="AM47" s="978"/>
      <c r="AN47" s="978"/>
      <c r="AO47" s="978"/>
      <c r="AP47" s="978"/>
      <c r="AQ47" s="978"/>
      <c r="AR47" s="978"/>
      <c r="AS47" s="978"/>
      <c r="AT47" s="978"/>
      <c r="AU47" s="978"/>
      <c r="AV47" s="978"/>
      <c r="AW47" s="978"/>
      <c r="AX47" s="978"/>
      <c r="AY47" s="978"/>
      <c r="AZ47" s="1049"/>
      <c r="BA47" s="1049"/>
      <c r="BB47" s="1049"/>
      <c r="BC47" s="1049"/>
      <c r="BD47" s="1049"/>
      <c r="BE47" s="979"/>
      <c r="BF47" s="979"/>
      <c r="BG47" s="979"/>
      <c r="BH47" s="979"/>
      <c r="BI47" s="980"/>
      <c r="BJ47" s="228"/>
      <c r="BK47" s="228"/>
      <c r="BL47" s="228"/>
      <c r="BM47" s="228"/>
      <c r="BN47" s="228"/>
      <c r="BO47" s="237"/>
      <c r="BP47" s="237"/>
      <c r="BQ47" s="234">
        <v>41</v>
      </c>
      <c r="BR47" s="235"/>
      <c r="BS47" s="1000"/>
      <c r="BT47" s="1001"/>
      <c r="BU47" s="1001"/>
      <c r="BV47" s="1001"/>
      <c r="BW47" s="1001"/>
      <c r="BX47" s="1001"/>
      <c r="BY47" s="1001"/>
      <c r="BZ47" s="1001"/>
      <c r="CA47" s="1001"/>
      <c r="CB47" s="1001"/>
      <c r="CC47" s="1001"/>
      <c r="CD47" s="1001"/>
      <c r="CE47" s="1001"/>
      <c r="CF47" s="1001"/>
      <c r="CG47" s="1022"/>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26"/>
    </row>
    <row r="48" spans="1:131" ht="26.25" customHeight="1" x14ac:dyDescent="0.15">
      <c r="A48" s="234">
        <v>21</v>
      </c>
      <c r="B48" s="1038"/>
      <c r="C48" s="1039"/>
      <c r="D48" s="1039"/>
      <c r="E48" s="1039"/>
      <c r="F48" s="1039"/>
      <c r="G48" s="1039"/>
      <c r="H48" s="1039"/>
      <c r="I48" s="1039"/>
      <c r="J48" s="1039"/>
      <c r="K48" s="1039"/>
      <c r="L48" s="1039"/>
      <c r="M48" s="1039"/>
      <c r="N48" s="1039"/>
      <c r="O48" s="1039"/>
      <c r="P48" s="1040"/>
      <c r="Q48" s="1046"/>
      <c r="R48" s="1047"/>
      <c r="S48" s="1047"/>
      <c r="T48" s="1047"/>
      <c r="U48" s="1047"/>
      <c r="V48" s="1047"/>
      <c r="W48" s="1047"/>
      <c r="X48" s="1047"/>
      <c r="Y48" s="1047"/>
      <c r="Z48" s="1047"/>
      <c r="AA48" s="1047"/>
      <c r="AB48" s="1047"/>
      <c r="AC48" s="1047"/>
      <c r="AD48" s="1047"/>
      <c r="AE48" s="1048"/>
      <c r="AF48" s="1043"/>
      <c r="AG48" s="1044"/>
      <c r="AH48" s="1044"/>
      <c r="AI48" s="1044"/>
      <c r="AJ48" s="1045"/>
      <c r="AK48" s="987"/>
      <c r="AL48" s="978"/>
      <c r="AM48" s="978"/>
      <c r="AN48" s="978"/>
      <c r="AO48" s="978"/>
      <c r="AP48" s="978"/>
      <c r="AQ48" s="978"/>
      <c r="AR48" s="978"/>
      <c r="AS48" s="978"/>
      <c r="AT48" s="978"/>
      <c r="AU48" s="978"/>
      <c r="AV48" s="978"/>
      <c r="AW48" s="978"/>
      <c r="AX48" s="978"/>
      <c r="AY48" s="978"/>
      <c r="AZ48" s="1049"/>
      <c r="BA48" s="1049"/>
      <c r="BB48" s="1049"/>
      <c r="BC48" s="1049"/>
      <c r="BD48" s="1049"/>
      <c r="BE48" s="979"/>
      <c r="BF48" s="979"/>
      <c r="BG48" s="979"/>
      <c r="BH48" s="979"/>
      <c r="BI48" s="980"/>
      <c r="BJ48" s="228"/>
      <c r="BK48" s="228"/>
      <c r="BL48" s="228"/>
      <c r="BM48" s="228"/>
      <c r="BN48" s="228"/>
      <c r="BO48" s="237"/>
      <c r="BP48" s="237"/>
      <c r="BQ48" s="234">
        <v>42</v>
      </c>
      <c r="BR48" s="235"/>
      <c r="BS48" s="1000"/>
      <c r="BT48" s="1001"/>
      <c r="BU48" s="1001"/>
      <c r="BV48" s="1001"/>
      <c r="BW48" s="1001"/>
      <c r="BX48" s="1001"/>
      <c r="BY48" s="1001"/>
      <c r="BZ48" s="1001"/>
      <c r="CA48" s="1001"/>
      <c r="CB48" s="1001"/>
      <c r="CC48" s="1001"/>
      <c r="CD48" s="1001"/>
      <c r="CE48" s="1001"/>
      <c r="CF48" s="1001"/>
      <c r="CG48" s="1022"/>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26"/>
    </row>
    <row r="49" spans="1:131" ht="26.25" customHeight="1" x14ac:dyDescent="0.15">
      <c r="A49" s="234">
        <v>22</v>
      </c>
      <c r="B49" s="1038"/>
      <c r="C49" s="1039"/>
      <c r="D49" s="1039"/>
      <c r="E49" s="1039"/>
      <c r="F49" s="1039"/>
      <c r="G49" s="1039"/>
      <c r="H49" s="1039"/>
      <c r="I49" s="1039"/>
      <c r="J49" s="1039"/>
      <c r="K49" s="1039"/>
      <c r="L49" s="1039"/>
      <c r="M49" s="1039"/>
      <c r="N49" s="1039"/>
      <c r="O49" s="1039"/>
      <c r="P49" s="1040"/>
      <c r="Q49" s="1046"/>
      <c r="R49" s="1047"/>
      <c r="S49" s="1047"/>
      <c r="T49" s="1047"/>
      <c r="U49" s="1047"/>
      <c r="V49" s="1047"/>
      <c r="W49" s="1047"/>
      <c r="X49" s="1047"/>
      <c r="Y49" s="1047"/>
      <c r="Z49" s="1047"/>
      <c r="AA49" s="1047"/>
      <c r="AB49" s="1047"/>
      <c r="AC49" s="1047"/>
      <c r="AD49" s="1047"/>
      <c r="AE49" s="1048"/>
      <c r="AF49" s="1043"/>
      <c r="AG49" s="1044"/>
      <c r="AH49" s="1044"/>
      <c r="AI49" s="1044"/>
      <c r="AJ49" s="1045"/>
      <c r="AK49" s="987"/>
      <c r="AL49" s="978"/>
      <c r="AM49" s="978"/>
      <c r="AN49" s="978"/>
      <c r="AO49" s="978"/>
      <c r="AP49" s="978"/>
      <c r="AQ49" s="978"/>
      <c r="AR49" s="978"/>
      <c r="AS49" s="978"/>
      <c r="AT49" s="978"/>
      <c r="AU49" s="978"/>
      <c r="AV49" s="978"/>
      <c r="AW49" s="978"/>
      <c r="AX49" s="978"/>
      <c r="AY49" s="978"/>
      <c r="AZ49" s="1049"/>
      <c r="BA49" s="1049"/>
      <c r="BB49" s="1049"/>
      <c r="BC49" s="1049"/>
      <c r="BD49" s="1049"/>
      <c r="BE49" s="979"/>
      <c r="BF49" s="979"/>
      <c r="BG49" s="979"/>
      <c r="BH49" s="979"/>
      <c r="BI49" s="980"/>
      <c r="BJ49" s="228"/>
      <c r="BK49" s="228"/>
      <c r="BL49" s="228"/>
      <c r="BM49" s="228"/>
      <c r="BN49" s="228"/>
      <c r="BO49" s="237"/>
      <c r="BP49" s="237"/>
      <c r="BQ49" s="234">
        <v>43</v>
      </c>
      <c r="BR49" s="235"/>
      <c r="BS49" s="1000"/>
      <c r="BT49" s="1001"/>
      <c r="BU49" s="1001"/>
      <c r="BV49" s="1001"/>
      <c r="BW49" s="1001"/>
      <c r="BX49" s="1001"/>
      <c r="BY49" s="1001"/>
      <c r="BZ49" s="1001"/>
      <c r="CA49" s="1001"/>
      <c r="CB49" s="1001"/>
      <c r="CC49" s="1001"/>
      <c r="CD49" s="1001"/>
      <c r="CE49" s="1001"/>
      <c r="CF49" s="1001"/>
      <c r="CG49" s="1022"/>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26"/>
    </row>
    <row r="50" spans="1:131" ht="26.25" customHeight="1" x14ac:dyDescent="0.15">
      <c r="A50" s="234">
        <v>23</v>
      </c>
      <c r="B50" s="1038"/>
      <c r="C50" s="1039"/>
      <c r="D50" s="1039"/>
      <c r="E50" s="1039"/>
      <c r="F50" s="1039"/>
      <c r="G50" s="1039"/>
      <c r="H50" s="1039"/>
      <c r="I50" s="1039"/>
      <c r="J50" s="1039"/>
      <c r="K50" s="1039"/>
      <c r="L50" s="1039"/>
      <c r="M50" s="1039"/>
      <c r="N50" s="1039"/>
      <c r="O50" s="1039"/>
      <c r="P50" s="1040"/>
      <c r="Q50" s="1041"/>
      <c r="R50" s="1033"/>
      <c r="S50" s="1033"/>
      <c r="T50" s="1033"/>
      <c r="U50" s="1033"/>
      <c r="V50" s="1033"/>
      <c r="W50" s="1033"/>
      <c r="X50" s="1033"/>
      <c r="Y50" s="1033"/>
      <c r="Z50" s="1033"/>
      <c r="AA50" s="1033"/>
      <c r="AB50" s="1033"/>
      <c r="AC50" s="1033"/>
      <c r="AD50" s="1033"/>
      <c r="AE50" s="1042"/>
      <c r="AF50" s="1043"/>
      <c r="AG50" s="1044"/>
      <c r="AH50" s="1044"/>
      <c r="AI50" s="1044"/>
      <c r="AJ50" s="1045"/>
      <c r="AK50" s="1032"/>
      <c r="AL50" s="1033"/>
      <c r="AM50" s="1033"/>
      <c r="AN50" s="1033"/>
      <c r="AO50" s="1033"/>
      <c r="AP50" s="1033"/>
      <c r="AQ50" s="1033"/>
      <c r="AR50" s="1033"/>
      <c r="AS50" s="1033"/>
      <c r="AT50" s="1033"/>
      <c r="AU50" s="1033"/>
      <c r="AV50" s="1033"/>
      <c r="AW50" s="1033"/>
      <c r="AX50" s="1033"/>
      <c r="AY50" s="1033"/>
      <c r="AZ50" s="1034"/>
      <c r="BA50" s="1034"/>
      <c r="BB50" s="1034"/>
      <c r="BC50" s="1034"/>
      <c r="BD50" s="1034"/>
      <c r="BE50" s="979"/>
      <c r="BF50" s="979"/>
      <c r="BG50" s="979"/>
      <c r="BH50" s="979"/>
      <c r="BI50" s="980"/>
      <c r="BJ50" s="228"/>
      <c r="BK50" s="228"/>
      <c r="BL50" s="228"/>
      <c r="BM50" s="228"/>
      <c r="BN50" s="228"/>
      <c r="BO50" s="237"/>
      <c r="BP50" s="237"/>
      <c r="BQ50" s="234">
        <v>44</v>
      </c>
      <c r="BR50" s="235"/>
      <c r="BS50" s="1000"/>
      <c r="BT50" s="1001"/>
      <c r="BU50" s="1001"/>
      <c r="BV50" s="1001"/>
      <c r="BW50" s="1001"/>
      <c r="BX50" s="1001"/>
      <c r="BY50" s="1001"/>
      <c r="BZ50" s="1001"/>
      <c r="CA50" s="1001"/>
      <c r="CB50" s="1001"/>
      <c r="CC50" s="1001"/>
      <c r="CD50" s="1001"/>
      <c r="CE50" s="1001"/>
      <c r="CF50" s="1001"/>
      <c r="CG50" s="1022"/>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26"/>
    </row>
    <row r="51" spans="1:131" ht="26.25" customHeight="1" x14ac:dyDescent="0.15">
      <c r="A51" s="234">
        <v>24</v>
      </c>
      <c r="B51" s="1038"/>
      <c r="C51" s="1039"/>
      <c r="D51" s="1039"/>
      <c r="E51" s="1039"/>
      <c r="F51" s="1039"/>
      <c r="G51" s="1039"/>
      <c r="H51" s="1039"/>
      <c r="I51" s="1039"/>
      <c r="J51" s="1039"/>
      <c r="K51" s="1039"/>
      <c r="L51" s="1039"/>
      <c r="M51" s="1039"/>
      <c r="N51" s="1039"/>
      <c r="O51" s="1039"/>
      <c r="P51" s="1040"/>
      <c r="Q51" s="1041"/>
      <c r="R51" s="1033"/>
      <c r="S51" s="1033"/>
      <c r="T51" s="1033"/>
      <c r="U51" s="1033"/>
      <c r="V51" s="1033"/>
      <c r="W51" s="1033"/>
      <c r="X51" s="1033"/>
      <c r="Y51" s="1033"/>
      <c r="Z51" s="1033"/>
      <c r="AA51" s="1033"/>
      <c r="AB51" s="1033"/>
      <c r="AC51" s="1033"/>
      <c r="AD51" s="1033"/>
      <c r="AE51" s="1042"/>
      <c r="AF51" s="1043"/>
      <c r="AG51" s="1044"/>
      <c r="AH51" s="1044"/>
      <c r="AI51" s="1044"/>
      <c r="AJ51" s="1045"/>
      <c r="AK51" s="1032"/>
      <c r="AL51" s="1033"/>
      <c r="AM51" s="1033"/>
      <c r="AN51" s="1033"/>
      <c r="AO51" s="1033"/>
      <c r="AP51" s="1033"/>
      <c r="AQ51" s="1033"/>
      <c r="AR51" s="1033"/>
      <c r="AS51" s="1033"/>
      <c r="AT51" s="1033"/>
      <c r="AU51" s="1033"/>
      <c r="AV51" s="1033"/>
      <c r="AW51" s="1033"/>
      <c r="AX51" s="1033"/>
      <c r="AY51" s="1033"/>
      <c r="AZ51" s="1034"/>
      <c r="BA51" s="1034"/>
      <c r="BB51" s="1034"/>
      <c r="BC51" s="1034"/>
      <c r="BD51" s="1034"/>
      <c r="BE51" s="979"/>
      <c r="BF51" s="979"/>
      <c r="BG51" s="979"/>
      <c r="BH51" s="979"/>
      <c r="BI51" s="980"/>
      <c r="BJ51" s="228"/>
      <c r="BK51" s="228"/>
      <c r="BL51" s="228"/>
      <c r="BM51" s="228"/>
      <c r="BN51" s="228"/>
      <c r="BO51" s="237"/>
      <c r="BP51" s="237"/>
      <c r="BQ51" s="234">
        <v>45</v>
      </c>
      <c r="BR51" s="235"/>
      <c r="BS51" s="1000"/>
      <c r="BT51" s="1001"/>
      <c r="BU51" s="1001"/>
      <c r="BV51" s="1001"/>
      <c r="BW51" s="1001"/>
      <c r="BX51" s="1001"/>
      <c r="BY51" s="1001"/>
      <c r="BZ51" s="1001"/>
      <c r="CA51" s="1001"/>
      <c r="CB51" s="1001"/>
      <c r="CC51" s="1001"/>
      <c r="CD51" s="1001"/>
      <c r="CE51" s="1001"/>
      <c r="CF51" s="1001"/>
      <c r="CG51" s="1022"/>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26"/>
    </row>
    <row r="52" spans="1:131" ht="26.25" customHeight="1" x14ac:dyDescent="0.15">
      <c r="A52" s="234">
        <v>25</v>
      </c>
      <c r="B52" s="1038"/>
      <c r="C52" s="1039"/>
      <c r="D52" s="1039"/>
      <c r="E52" s="1039"/>
      <c r="F52" s="1039"/>
      <c r="G52" s="1039"/>
      <c r="H52" s="1039"/>
      <c r="I52" s="1039"/>
      <c r="J52" s="1039"/>
      <c r="K52" s="1039"/>
      <c r="L52" s="1039"/>
      <c r="M52" s="1039"/>
      <c r="N52" s="1039"/>
      <c r="O52" s="1039"/>
      <c r="P52" s="1040"/>
      <c r="Q52" s="1041"/>
      <c r="R52" s="1033"/>
      <c r="S52" s="1033"/>
      <c r="T52" s="1033"/>
      <c r="U52" s="1033"/>
      <c r="V52" s="1033"/>
      <c r="W52" s="1033"/>
      <c r="X52" s="1033"/>
      <c r="Y52" s="1033"/>
      <c r="Z52" s="1033"/>
      <c r="AA52" s="1033"/>
      <c r="AB52" s="1033"/>
      <c r="AC52" s="1033"/>
      <c r="AD52" s="1033"/>
      <c r="AE52" s="1042"/>
      <c r="AF52" s="1043"/>
      <c r="AG52" s="1044"/>
      <c r="AH52" s="1044"/>
      <c r="AI52" s="1044"/>
      <c r="AJ52" s="1045"/>
      <c r="AK52" s="1032"/>
      <c r="AL52" s="1033"/>
      <c r="AM52" s="1033"/>
      <c r="AN52" s="1033"/>
      <c r="AO52" s="1033"/>
      <c r="AP52" s="1033"/>
      <c r="AQ52" s="1033"/>
      <c r="AR52" s="1033"/>
      <c r="AS52" s="1033"/>
      <c r="AT52" s="1033"/>
      <c r="AU52" s="1033"/>
      <c r="AV52" s="1033"/>
      <c r="AW52" s="1033"/>
      <c r="AX52" s="1033"/>
      <c r="AY52" s="1033"/>
      <c r="AZ52" s="1034"/>
      <c r="BA52" s="1034"/>
      <c r="BB52" s="1034"/>
      <c r="BC52" s="1034"/>
      <c r="BD52" s="1034"/>
      <c r="BE52" s="979"/>
      <c r="BF52" s="979"/>
      <c r="BG52" s="979"/>
      <c r="BH52" s="979"/>
      <c r="BI52" s="980"/>
      <c r="BJ52" s="228"/>
      <c r="BK52" s="228"/>
      <c r="BL52" s="228"/>
      <c r="BM52" s="228"/>
      <c r="BN52" s="228"/>
      <c r="BO52" s="237"/>
      <c r="BP52" s="237"/>
      <c r="BQ52" s="234">
        <v>46</v>
      </c>
      <c r="BR52" s="235"/>
      <c r="BS52" s="1000"/>
      <c r="BT52" s="1001"/>
      <c r="BU52" s="1001"/>
      <c r="BV52" s="1001"/>
      <c r="BW52" s="1001"/>
      <c r="BX52" s="1001"/>
      <c r="BY52" s="1001"/>
      <c r="BZ52" s="1001"/>
      <c r="CA52" s="1001"/>
      <c r="CB52" s="1001"/>
      <c r="CC52" s="1001"/>
      <c r="CD52" s="1001"/>
      <c r="CE52" s="1001"/>
      <c r="CF52" s="1001"/>
      <c r="CG52" s="1022"/>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26"/>
    </row>
    <row r="53" spans="1:131" ht="26.25" customHeight="1" x14ac:dyDescent="0.15">
      <c r="A53" s="234">
        <v>26</v>
      </c>
      <c r="B53" s="1038"/>
      <c r="C53" s="1039"/>
      <c r="D53" s="1039"/>
      <c r="E53" s="1039"/>
      <c r="F53" s="1039"/>
      <c r="G53" s="1039"/>
      <c r="H53" s="1039"/>
      <c r="I53" s="1039"/>
      <c r="J53" s="1039"/>
      <c r="K53" s="1039"/>
      <c r="L53" s="1039"/>
      <c r="M53" s="1039"/>
      <c r="N53" s="1039"/>
      <c r="O53" s="1039"/>
      <c r="P53" s="1040"/>
      <c r="Q53" s="1041"/>
      <c r="R53" s="1033"/>
      <c r="S53" s="1033"/>
      <c r="T53" s="1033"/>
      <c r="U53" s="1033"/>
      <c r="V53" s="1033"/>
      <c r="W53" s="1033"/>
      <c r="X53" s="1033"/>
      <c r="Y53" s="1033"/>
      <c r="Z53" s="1033"/>
      <c r="AA53" s="1033"/>
      <c r="AB53" s="1033"/>
      <c r="AC53" s="1033"/>
      <c r="AD53" s="1033"/>
      <c r="AE53" s="1042"/>
      <c r="AF53" s="1043"/>
      <c r="AG53" s="1044"/>
      <c r="AH53" s="1044"/>
      <c r="AI53" s="1044"/>
      <c r="AJ53" s="1045"/>
      <c r="AK53" s="1032"/>
      <c r="AL53" s="1033"/>
      <c r="AM53" s="1033"/>
      <c r="AN53" s="1033"/>
      <c r="AO53" s="1033"/>
      <c r="AP53" s="1033"/>
      <c r="AQ53" s="1033"/>
      <c r="AR53" s="1033"/>
      <c r="AS53" s="1033"/>
      <c r="AT53" s="1033"/>
      <c r="AU53" s="1033"/>
      <c r="AV53" s="1033"/>
      <c r="AW53" s="1033"/>
      <c r="AX53" s="1033"/>
      <c r="AY53" s="1033"/>
      <c r="AZ53" s="1034"/>
      <c r="BA53" s="1034"/>
      <c r="BB53" s="1034"/>
      <c r="BC53" s="1034"/>
      <c r="BD53" s="1034"/>
      <c r="BE53" s="979"/>
      <c r="BF53" s="979"/>
      <c r="BG53" s="979"/>
      <c r="BH53" s="979"/>
      <c r="BI53" s="980"/>
      <c r="BJ53" s="228"/>
      <c r="BK53" s="228"/>
      <c r="BL53" s="228"/>
      <c r="BM53" s="228"/>
      <c r="BN53" s="228"/>
      <c r="BO53" s="237"/>
      <c r="BP53" s="237"/>
      <c r="BQ53" s="234">
        <v>47</v>
      </c>
      <c r="BR53" s="235"/>
      <c r="BS53" s="1000"/>
      <c r="BT53" s="1001"/>
      <c r="BU53" s="1001"/>
      <c r="BV53" s="1001"/>
      <c r="BW53" s="1001"/>
      <c r="BX53" s="1001"/>
      <c r="BY53" s="1001"/>
      <c r="BZ53" s="1001"/>
      <c r="CA53" s="1001"/>
      <c r="CB53" s="1001"/>
      <c r="CC53" s="1001"/>
      <c r="CD53" s="1001"/>
      <c r="CE53" s="1001"/>
      <c r="CF53" s="1001"/>
      <c r="CG53" s="1022"/>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26"/>
    </row>
    <row r="54" spans="1:131" ht="26.25" customHeight="1" x14ac:dyDescent="0.15">
      <c r="A54" s="234">
        <v>27</v>
      </c>
      <c r="B54" s="1038"/>
      <c r="C54" s="1039"/>
      <c r="D54" s="1039"/>
      <c r="E54" s="1039"/>
      <c r="F54" s="1039"/>
      <c r="G54" s="1039"/>
      <c r="H54" s="1039"/>
      <c r="I54" s="1039"/>
      <c r="J54" s="1039"/>
      <c r="K54" s="1039"/>
      <c r="L54" s="1039"/>
      <c r="M54" s="1039"/>
      <c r="N54" s="1039"/>
      <c r="O54" s="1039"/>
      <c r="P54" s="1040"/>
      <c r="Q54" s="1041"/>
      <c r="R54" s="1033"/>
      <c r="S54" s="1033"/>
      <c r="T54" s="1033"/>
      <c r="U54" s="1033"/>
      <c r="V54" s="1033"/>
      <c r="W54" s="1033"/>
      <c r="X54" s="1033"/>
      <c r="Y54" s="1033"/>
      <c r="Z54" s="1033"/>
      <c r="AA54" s="1033"/>
      <c r="AB54" s="1033"/>
      <c r="AC54" s="1033"/>
      <c r="AD54" s="1033"/>
      <c r="AE54" s="1042"/>
      <c r="AF54" s="1043"/>
      <c r="AG54" s="1044"/>
      <c r="AH54" s="1044"/>
      <c r="AI54" s="1044"/>
      <c r="AJ54" s="1045"/>
      <c r="AK54" s="1032"/>
      <c r="AL54" s="1033"/>
      <c r="AM54" s="1033"/>
      <c r="AN54" s="1033"/>
      <c r="AO54" s="1033"/>
      <c r="AP54" s="1033"/>
      <c r="AQ54" s="1033"/>
      <c r="AR54" s="1033"/>
      <c r="AS54" s="1033"/>
      <c r="AT54" s="1033"/>
      <c r="AU54" s="1033"/>
      <c r="AV54" s="1033"/>
      <c r="AW54" s="1033"/>
      <c r="AX54" s="1033"/>
      <c r="AY54" s="1033"/>
      <c r="AZ54" s="1034"/>
      <c r="BA54" s="1034"/>
      <c r="BB54" s="1034"/>
      <c r="BC54" s="1034"/>
      <c r="BD54" s="1034"/>
      <c r="BE54" s="979"/>
      <c r="BF54" s="979"/>
      <c r="BG54" s="979"/>
      <c r="BH54" s="979"/>
      <c r="BI54" s="980"/>
      <c r="BJ54" s="228"/>
      <c r="BK54" s="228"/>
      <c r="BL54" s="228"/>
      <c r="BM54" s="228"/>
      <c r="BN54" s="228"/>
      <c r="BO54" s="237"/>
      <c r="BP54" s="237"/>
      <c r="BQ54" s="234">
        <v>48</v>
      </c>
      <c r="BR54" s="235"/>
      <c r="BS54" s="1000"/>
      <c r="BT54" s="1001"/>
      <c r="BU54" s="1001"/>
      <c r="BV54" s="1001"/>
      <c r="BW54" s="1001"/>
      <c r="BX54" s="1001"/>
      <c r="BY54" s="1001"/>
      <c r="BZ54" s="1001"/>
      <c r="CA54" s="1001"/>
      <c r="CB54" s="1001"/>
      <c r="CC54" s="1001"/>
      <c r="CD54" s="1001"/>
      <c r="CE54" s="1001"/>
      <c r="CF54" s="1001"/>
      <c r="CG54" s="1022"/>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26"/>
    </row>
    <row r="55" spans="1:131" ht="26.25" customHeight="1" x14ac:dyDescent="0.15">
      <c r="A55" s="234">
        <v>28</v>
      </c>
      <c r="B55" s="1038"/>
      <c r="C55" s="1039"/>
      <c r="D55" s="1039"/>
      <c r="E55" s="1039"/>
      <c r="F55" s="1039"/>
      <c r="G55" s="1039"/>
      <c r="H55" s="1039"/>
      <c r="I55" s="1039"/>
      <c r="J55" s="1039"/>
      <c r="K55" s="1039"/>
      <c r="L55" s="1039"/>
      <c r="M55" s="1039"/>
      <c r="N55" s="1039"/>
      <c r="O55" s="1039"/>
      <c r="P55" s="1040"/>
      <c r="Q55" s="1041"/>
      <c r="R55" s="1033"/>
      <c r="S55" s="1033"/>
      <c r="T55" s="1033"/>
      <c r="U55" s="1033"/>
      <c r="V55" s="1033"/>
      <c r="W55" s="1033"/>
      <c r="X55" s="1033"/>
      <c r="Y55" s="1033"/>
      <c r="Z55" s="1033"/>
      <c r="AA55" s="1033"/>
      <c r="AB55" s="1033"/>
      <c r="AC55" s="1033"/>
      <c r="AD55" s="1033"/>
      <c r="AE55" s="1042"/>
      <c r="AF55" s="1043"/>
      <c r="AG55" s="1044"/>
      <c r="AH55" s="1044"/>
      <c r="AI55" s="1044"/>
      <c r="AJ55" s="1045"/>
      <c r="AK55" s="1032"/>
      <c r="AL55" s="1033"/>
      <c r="AM55" s="1033"/>
      <c r="AN55" s="1033"/>
      <c r="AO55" s="1033"/>
      <c r="AP55" s="1033"/>
      <c r="AQ55" s="1033"/>
      <c r="AR55" s="1033"/>
      <c r="AS55" s="1033"/>
      <c r="AT55" s="1033"/>
      <c r="AU55" s="1033"/>
      <c r="AV55" s="1033"/>
      <c r="AW55" s="1033"/>
      <c r="AX55" s="1033"/>
      <c r="AY55" s="1033"/>
      <c r="AZ55" s="1034"/>
      <c r="BA55" s="1034"/>
      <c r="BB55" s="1034"/>
      <c r="BC55" s="1034"/>
      <c r="BD55" s="1034"/>
      <c r="BE55" s="979"/>
      <c r="BF55" s="979"/>
      <c r="BG55" s="979"/>
      <c r="BH55" s="979"/>
      <c r="BI55" s="980"/>
      <c r="BJ55" s="228"/>
      <c r="BK55" s="228"/>
      <c r="BL55" s="228"/>
      <c r="BM55" s="228"/>
      <c r="BN55" s="228"/>
      <c r="BO55" s="237"/>
      <c r="BP55" s="237"/>
      <c r="BQ55" s="234">
        <v>49</v>
      </c>
      <c r="BR55" s="235"/>
      <c r="BS55" s="1000"/>
      <c r="BT55" s="1001"/>
      <c r="BU55" s="1001"/>
      <c r="BV55" s="1001"/>
      <c r="BW55" s="1001"/>
      <c r="BX55" s="1001"/>
      <c r="BY55" s="1001"/>
      <c r="BZ55" s="1001"/>
      <c r="CA55" s="1001"/>
      <c r="CB55" s="1001"/>
      <c r="CC55" s="1001"/>
      <c r="CD55" s="1001"/>
      <c r="CE55" s="1001"/>
      <c r="CF55" s="1001"/>
      <c r="CG55" s="1022"/>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26"/>
    </row>
    <row r="56" spans="1:131" ht="26.25" customHeight="1" x14ac:dyDescent="0.15">
      <c r="A56" s="234">
        <v>29</v>
      </c>
      <c r="B56" s="1038"/>
      <c r="C56" s="1039"/>
      <c r="D56" s="1039"/>
      <c r="E56" s="1039"/>
      <c r="F56" s="1039"/>
      <c r="G56" s="1039"/>
      <c r="H56" s="1039"/>
      <c r="I56" s="1039"/>
      <c r="J56" s="1039"/>
      <c r="K56" s="1039"/>
      <c r="L56" s="1039"/>
      <c r="M56" s="1039"/>
      <c r="N56" s="1039"/>
      <c r="O56" s="1039"/>
      <c r="P56" s="1040"/>
      <c r="Q56" s="1041"/>
      <c r="R56" s="1033"/>
      <c r="S56" s="1033"/>
      <c r="T56" s="1033"/>
      <c r="U56" s="1033"/>
      <c r="V56" s="1033"/>
      <c r="W56" s="1033"/>
      <c r="X56" s="1033"/>
      <c r="Y56" s="1033"/>
      <c r="Z56" s="1033"/>
      <c r="AA56" s="1033"/>
      <c r="AB56" s="1033"/>
      <c r="AC56" s="1033"/>
      <c r="AD56" s="1033"/>
      <c r="AE56" s="1042"/>
      <c r="AF56" s="1043"/>
      <c r="AG56" s="1044"/>
      <c r="AH56" s="1044"/>
      <c r="AI56" s="1044"/>
      <c r="AJ56" s="1045"/>
      <c r="AK56" s="1032"/>
      <c r="AL56" s="1033"/>
      <c r="AM56" s="1033"/>
      <c r="AN56" s="1033"/>
      <c r="AO56" s="1033"/>
      <c r="AP56" s="1033"/>
      <c r="AQ56" s="1033"/>
      <c r="AR56" s="1033"/>
      <c r="AS56" s="1033"/>
      <c r="AT56" s="1033"/>
      <c r="AU56" s="1033"/>
      <c r="AV56" s="1033"/>
      <c r="AW56" s="1033"/>
      <c r="AX56" s="1033"/>
      <c r="AY56" s="1033"/>
      <c r="AZ56" s="1034"/>
      <c r="BA56" s="1034"/>
      <c r="BB56" s="1034"/>
      <c r="BC56" s="1034"/>
      <c r="BD56" s="1034"/>
      <c r="BE56" s="979"/>
      <c r="BF56" s="979"/>
      <c r="BG56" s="979"/>
      <c r="BH56" s="979"/>
      <c r="BI56" s="980"/>
      <c r="BJ56" s="228"/>
      <c r="BK56" s="228"/>
      <c r="BL56" s="228"/>
      <c r="BM56" s="228"/>
      <c r="BN56" s="228"/>
      <c r="BO56" s="237"/>
      <c r="BP56" s="237"/>
      <c r="BQ56" s="234">
        <v>50</v>
      </c>
      <c r="BR56" s="235"/>
      <c r="BS56" s="1000"/>
      <c r="BT56" s="1001"/>
      <c r="BU56" s="1001"/>
      <c r="BV56" s="1001"/>
      <c r="BW56" s="1001"/>
      <c r="BX56" s="1001"/>
      <c r="BY56" s="1001"/>
      <c r="BZ56" s="1001"/>
      <c r="CA56" s="1001"/>
      <c r="CB56" s="1001"/>
      <c r="CC56" s="1001"/>
      <c r="CD56" s="1001"/>
      <c r="CE56" s="1001"/>
      <c r="CF56" s="1001"/>
      <c r="CG56" s="1022"/>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26"/>
    </row>
    <row r="57" spans="1:131" ht="26.25" customHeight="1" x14ac:dyDescent="0.15">
      <c r="A57" s="234">
        <v>30</v>
      </c>
      <c r="B57" s="1038"/>
      <c r="C57" s="1039"/>
      <c r="D57" s="1039"/>
      <c r="E57" s="1039"/>
      <c r="F57" s="1039"/>
      <c r="G57" s="1039"/>
      <c r="H57" s="1039"/>
      <c r="I57" s="1039"/>
      <c r="J57" s="1039"/>
      <c r="K57" s="1039"/>
      <c r="L57" s="1039"/>
      <c r="M57" s="1039"/>
      <c r="N57" s="1039"/>
      <c r="O57" s="1039"/>
      <c r="P57" s="1040"/>
      <c r="Q57" s="1041"/>
      <c r="R57" s="1033"/>
      <c r="S57" s="1033"/>
      <c r="T57" s="1033"/>
      <c r="U57" s="1033"/>
      <c r="V57" s="1033"/>
      <c r="W57" s="1033"/>
      <c r="X57" s="1033"/>
      <c r="Y57" s="1033"/>
      <c r="Z57" s="1033"/>
      <c r="AA57" s="1033"/>
      <c r="AB57" s="1033"/>
      <c r="AC57" s="1033"/>
      <c r="AD57" s="1033"/>
      <c r="AE57" s="1042"/>
      <c r="AF57" s="1043"/>
      <c r="AG57" s="1044"/>
      <c r="AH57" s="1044"/>
      <c r="AI57" s="1044"/>
      <c r="AJ57" s="1045"/>
      <c r="AK57" s="1032"/>
      <c r="AL57" s="1033"/>
      <c r="AM57" s="1033"/>
      <c r="AN57" s="1033"/>
      <c r="AO57" s="1033"/>
      <c r="AP57" s="1033"/>
      <c r="AQ57" s="1033"/>
      <c r="AR57" s="1033"/>
      <c r="AS57" s="1033"/>
      <c r="AT57" s="1033"/>
      <c r="AU57" s="1033"/>
      <c r="AV57" s="1033"/>
      <c r="AW57" s="1033"/>
      <c r="AX57" s="1033"/>
      <c r="AY57" s="1033"/>
      <c r="AZ57" s="1034"/>
      <c r="BA57" s="1034"/>
      <c r="BB57" s="1034"/>
      <c r="BC57" s="1034"/>
      <c r="BD57" s="1034"/>
      <c r="BE57" s="979"/>
      <c r="BF57" s="979"/>
      <c r="BG57" s="979"/>
      <c r="BH57" s="979"/>
      <c r="BI57" s="980"/>
      <c r="BJ57" s="228"/>
      <c r="BK57" s="228"/>
      <c r="BL57" s="228"/>
      <c r="BM57" s="228"/>
      <c r="BN57" s="228"/>
      <c r="BO57" s="237"/>
      <c r="BP57" s="237"/>
      <c r="BQ57" s="234">
        <v>51</v>
      </c>
      <c r="BR57" s="235"/>
      <c r="BS57" s="1000"/>
      <c r="BT57" s="1001"/>
      <c r="BU57" s="1001"/>
      <c r="BV57" s="1001"/>
      <c r="BW57" s="1001"/>
      <c r="BX57" s="1001"/>
      <c r="BY57" s="1001"/>
      <c r="BZ57" s="1001"/>
      <c r="CA57" s="1001"/>
      <c r="CB57" s="1001"/>
      <c r="CC57" s="1001"/>
      <c r="CD57" s="1001"/>
      <c r="CE57" s="1001"/>
      <c r="CF57" s="1001"/>
      <c r="CG57" s="1022"/>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26"/>
    </row>
    <row r="58" spans="1:131" ht="26.25" customHeight="1" x14ac:dyDescent="0.15">
      <c r="A58" s="234">
        <v>31</v>
      </c>
      <c r="B58" s="1038"/>
      <c r="C58" s="1039"/>
      <c r="D58" s="1039"/>
      <c r="E58" s="1039"/>
      <c r="F58" s="1039"/>
      <c r="G58" s="1039"/>
      <c r="H58" s="1039"/>
      <c r="I58" s="1039"/>
      <c r="J58" s="1039"/>
      <c r="K58" s="1039"/>
      <c r="L58" s="1039"/>
      <c r="M58" s="1039"/>
      <c r="N58" s="1039"/>
      <c r="O58" s="1039"/>
      <c r="P58" s="1040"/>
      <c r="Q58" s="1041"/>
      <c r="R58" s="1033"/>
      <c r="S58" s="1033"/>
      <c r="T58" s="1033"/>
      <c r="U58" s="1033"/>
      <c r="V58" s="1033"/>
      <c r="W58" s="1033"/>
      <c r="X58" s="1033"/>
      <c r="Y58" s="1033"/>
      <c r="Z58" s="1033"/>
      <c r="AA58" s="1033"/>
      <c r="AB58" s="1033"/>
      <c r="AC58" s="1033"/>
      <c r="AD58" s="1033"/>
      <c r="AE58" s="1042"/>
      <c r="AF58" s="1043"/>
      <c r="AG58" s="1044"/>
      <c r="AH58" s="1044"/>
      <c r="AI58" s="1044"/>
      <c r="AJ58" s="1045"/>
      <c r="AK58" s="1032"/>
      <c r="AL58" s="1033"/>
      <c r="AM58" s="1033"/>
      <c r="AN58" s="1033"/>
      <c r="AO58" s="1033"/>
      <c r="AP58" s="1033"/>
      <c r="AQ58" s="1033"/>
      <c r="AR58" s="1033"/>
      <c r="AS58" s="1033"/>
      <c r="AT58" s="1033"/>
      <c r="AU58" s="1033"/>
      <c r="AV58" s="1033"/>
      <c r="AW58" s="1033"/>
      <c r="AX58" s="1033"/>
      <c r="AY58" s="1033"/>
      <c r="AZ58" s="1034"/>
      <c r="BA58" s="1034"/>
      <c r="BB58" s="1034"/>
      <c r="BC58" s="1034"/>
      <c r="BD58" s="1034"/>
      <c r="BE58" s="979"/>
      <c r="BF58" s="979"/>
      <c r="BG58" s="979"/>
      <c r="BH58" s="979"/>
      <c r="BI58" s="980"/>
      <c r="BJ58" s="228"/>
      <c r="BK58" s="228"/>
      <c r="BL58" s="228"/>
      <c r="BM58" s="228"/>
      <c r="BN58" s="228"/>
      <c r="BO58" s="237"/>
      <c r="BP58" s="237"/>
      <c r="BQ58" s="234">
        <v>52</v>
      </c>
      <c r="BR58" s="235"/>
      <c r="BS58" s="1000"/>
      <c r="BT58" s="1001"/>
      <c r="BU58" s="1001"/>
      <c r="BV58" s="1001"/>
      <c r="BW58" s="1001"/>
      <c r="BX58" s="1001"/>
      <c r="BY58" s="1001"/>
      <c r="BZ58" s="1001"/>
      <c r="CA58" s="1001"/>
      <c r="CB58" s="1001"/>
      <c r="CC58" s="1001"/>
      <c r="CD58" s="1001"/>
      <c r="CE58" s="1001"/>
      <c r="CF58" s="1001"/>
      <c r="CG58" s="1022"/>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26"/>
    </row>
    <row r="59" spans="1:131" ht="26.25" customHeight="1" x14ac:dyDescent="0.15">
      <c r="A59" s="234">
        <v>32</v>
      </c>
      <c r="B59" s="1038"/>
      <c r="C59" s="1039"/>
      <c r="D59" s="1039"/>
      <c r="E59" s="1039"/>
      <c r="F59" s="1039"/>
      <c r="G59" s="1039"/>
      <c r="H59" s="1039"/>
      <c r="I59" s="1039"/>
      <c r="J59" s="1039"/>
      <c r="K59" s="1039"/>
      <c r="L59" s="1039"/>
      <c r="M59" s="1039"/>
      <c r="N59" s="1039"/>
      <c r="O59" s="1039"/>
      <c r="P59" s="1040"/>
      <c r="Q59" s="1041"/>
      <c r="R59" s="1033"/>
      <c r="S59" s="1033"/>
      <c r="T59" s="1033"/>
      <c r="U59" s="1033"/>
      <c r="V59" s="1033"/>
      <c r="W59" s="1033"/>
      <c r="X59" s="1033"/>
      <c r="Y59" s="1033"/>
      <c r="Z59" s="1033"/>
      <c r="AA59" s="1033"/>
      <c r="AB59" s="1033"/>
      <c r="AC59" s="1033"/>
      <c r="AD59" s="1033"/>
      <c r="AE59" s="1042"/>
      <c r="AF59" s="1043"/>
      <c r="AG59" s="1044"/>
      <c r="AH59" s="1044"/>
      <c r="AI59" s="1044"/>
      <c r="AJ59" s="1045"/>
      <c r="AK59" s="1032"/>
      <c r="AL59" s="1033"/>
      <c r="AM59" s="1033"/>
      <c r="AN59" s="1033"/>
      <c r="AO59" s="1033"/>
      <c r="AP59" s="1033"/>
      <c r="AQ59" s="1033"/>
      <c r="AR59" s="1033"/>
      <c r="AS59" s="1033"/>
      <c r="AT59" s="1033"/>
      <c r="AU59" s="1033"/>
      <c r="AV59" s="1033"/>
      <c r="AW59" s="1033"/>
      <c r="AX59" s="1033"/>
      <c r="AY59" s="1033"/>
      <c r="AZ59" s="1034"/>
      <c r="BA59" s="1034"/>
      <c r="BB59" s="1034"/>
      <c r="BC59" s="1034"/>
      <c r="BD59" s="1034"/>
      <c r="BE59" s="979"/>
      <c r="BF59" s="979"/>
      <c r="BG59" s="979"/>
      <c r="BH59" s="979"/>
      <c r="BI59" s="980"/>
      <c r="BJ59" s="228"/>
      <c r="BK59" s="228"/>
      <c r="BL59" s="228"/>
      <c r="BM59" s="228"/>
      <c r="BN59" s="228"/>
      <c r="BO59" s="237"/>
      <c r="BP59" s="237"/>
      <c r="BQ59" s="234">
        <v>53</v>
      </c>
      <c r="BR59" s="235"/>
      <c r="BS59" s="1000"/>
      <c r="BT59" s="1001"/>
      <c r="BU59" s="1001"/>
      <c r="BV59" s="1001"/>
      <c r="BW59" s="1001"/>
      <c r="BX59" s="1001"/>
      <c r="BY59" s="1001"/>
      <c r="BZ59" s="1001"/>
      <c r="CA59" s="1001"/>
      <c r="CB59" s="1001"/>
      <c r="CC59" s="1001"/>
      <c r="CD59" s="1001"/>
      <c r="CE59" s="1001"/>
      <c r="CF59" s="1001"/>
      <c r="CG59" s="1022"/>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26"/>
    </row>
    <row r="60" spans="1:131" ht="26.25" customHeight="1" x14ac:dyDescent="0.15">
      <c r="A60" s="234">
        <v>33</v>
      </c>
      <c r="B60" s="1038"/>
      <c r="C60" s="1039"/>
      <c r="D60" s="1039"/>
      <c r="E60" s="1039"/>
      <c r="F60" s="1039"/>
      <c r="G60" s="1039"/>
      <c r="H60" s="1039"/>
      <c r="I60" s="1039"/>
      <c r="J60" s="1039"/>
      <c r="K60" s="1039"/>
      <c r="L60" s="1039"/>
      <c r="M60" s="1039"/>
      <c r="N60" s="1039"/>
      <c r="O60" s="1039"/>
      <c r="P60" s="1040"/>
      <c r="Q60" s="1041"/>
      <c r="R60" s="1033"/>
      <c r="S60" s="1033"/>
      <c r="T60" s="1033"/>
      <c r="U60" s="1033"/>
      <c r="V60" s="1033"/>
      <c r="W60" s="1033"/>
      <c r="X60" s="1033"/>
      <c r="Y60" s="1033"/>
      <c r="Z60" s="1033"/>
      <c r="AA60" s="1033"/>
      <c r="AB60" s="1033"/>
      <c r="AC60" s="1033"/>
      <c r="AD60" s="1033"/>
      <c r="AE60" s="1042"/>
      <c r="AF60" s="1043"/>
      <c r="AG60" s="1044"/>
      <c r="AH60" s="1044"/>
      <c r="AI60" s="1044"/>
      <c r="AJ60" s="1045"/>
      <c r="AK60" s="1032"/>
      <c r="AL60" s="1033"/>
      <c r="AM60" s="1033"/>
      <c r="AN60" s="1033"/>
      <c r="AO60" s="1033"/>
      <c r="AP60" s="1033"/>
      <c r="AQ60" s="1033"/>
      <c r="AR60" s="1033"/>
      <c r="AS60" s="1033"/>
      <c r="AT60" s="1033"/>
      <c r="AU60" s="1033"/>
      <c r="AV60" s="1033"/>
      <c r="AW60" s="1033"/>
      <c r="AX60" s="1033"/>
      <c r="AY60" s="1033"/>
      <c r="AZ60" s="1034"/>
      <c r="BA60" s="1034"/>
      <c r="BB60" s="1034"/>
      <c r="BC60" s="1034"/>
      <c r="BD60" s="1034"/>
      <c r="BE60" s="979"/>
      <c r="BF60" s="979"/>
      <c r="BG60" s="979"/>
      <c r="BH60" s="979"/>
      <c r="BI60" s="980"/>
      <c r="BJ60" s="228"/>
      <c r="BK60" s="228"/>
      <c r="BL60" s="228"/>
      <c r="BM60" s="228"/>
      <c r="BN60" s="228"/>
      <c r="BO60" s="237"/>
      <c r="BP60" s="237"/>
      <c r="BQ60" s="234">
        <v>54</v>
      </c>
      <c r="BR60" s="235"/>
      <c r="BS60" s="1000"/>
      <c r="BT60" s="1001"/>
      <c r="BU60" s="1001"/>
      <c r="BV60" s="1001"/>
      <c r="BW60" s="1001"/>
      <c r="BX60" s="1001"/>
      <c r="BY60" s="1001"/>
      <c r="BZ60" s="1001"/>
      <c r="CA60" s="1001"/>
      <c r="CB60" s="1001"/>
      <c r="CC60" s="1001"/>
      <c r="CD60" s="1001"/>
      <c r="CE60" s="1001"/>
      <c r="CF60" s="1001"/>
      <c r="CG60" s="1022"/>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26"/>
    </row>
    <row r="61" spans="1:131" ht="26.25" customHeight="1" thickBot="1" x14ac:dyDescent="0.2">
      <c r="A61" s="234">
        <v>34</v>
      </c>
      <c r="B61" s="1038"/>
      <c r="C61" s="1039"/>
      <c r="D61" s="1039"/>
      <c r="E61" s="1039"/>
      <c r="F61" s="1039"/>
      <c r="G61" s="1039"/>
      <c r="H61" s="1039"/>
      <c r="I61" s="1039"/>
      <c r="J61" s="1039"/>
      <c r="K61" s="1039"/>
      <c r="L61" s="1039"/>
      <c r="M61" s="1039"/>
      <c r="N61" s="1039"/>
      <c r="O61" s="1039"/>
      <c r="P61" s="1040"/>
      <c r="Q61" s="1041"/>
      <c r="R61" s="1033"/>
      <c r="S61" s="1033"/>
      <c r="T61" s="1033"/>
      <c r="U61" s="1033"/>
      <c r="V61" s="1033"/>
      <c r="W61" s="1033"/>
      <c r="X61" s="1033"/>
      <c r="Y61" s="1033"/>
      <c r="Z61" s="1033"/>
      <c r="AA61" s="1033"/>
      <c r="AB61" s="1033"/>
      <c r="AC61" s="1033"/>
      <c r="AD61" s="1033"/>
      <c r="AE61" s="1042"/>
      <c r="AF61" s="1043"/>
      <c r="AG61" s="1044"/>
      <c r="AH61" s="1044"/>
      <c r="AI61" s="1044"/>
      <c r="AJ61" s="1045"/>
      <c r="AK61" s="1032"/>
      <c r="AL61" s="1033"/>
      <c r="AM61" s="1033"/>
      <c r="AN61" s="1033"/>
      <c r="AO61" s="1033"/>
      <c r="AP61" s="1033"/>
      <c r="AQ61" s="1033"/>
      <c r="AR61" s="1033"/>
      <c r="AS61" s="1033"/>
      <c r="AT61" s="1033"/>
      <c r="AU61" s="1033"/>
      <c r="AV61" s="1033"/>
      <c r="AW61" s="1033"/>
      <c r="AX61" s="1033"/>
      <c r="AY61" s="1033"/>
      <c r="AZ61" s="1034"/>
      <c r="BA61" s="1034"/>
      <c r="BB61" s="1034"/>
      <c r="BC61" s="1034"/>
      <c r="BD61" s="1034"/>
      <c r="BE61" s="979"/>
      <c r="BF61" s="979"/>
      <c r="BG61" s="979"/>
      <c r="BH61" s="979"/>
      <c r="BI61" s="980"/>
      <c r="BJ61" s="228"/>
      <c r="BK61" s="228"/>
      <c r="BL61" s="228"/>
      <c r="BM61" s="228"/>
      <c r="BN61" s="228"/>
      <c r="BO61" s="237"/>
      <c r="BP61" s="237"/>
      <c r="BQ61" s="234">
        <v>55</v>
      </c>
      <c r="BR61" s="235"/>
      <c r="BS61" s="1000"/>
      <c r="BT61" s="1001"/>
      <c r="BU61" s="1001"/>
      <c r="BV61" s="1001"/>
      <c r="BW61" s="1001"/>
      <c r="BX61" s="1001"/>
      <c r="BY61" s="1001"/>
      <c r="BZ61" s="1001"/>
      <c r="CA61" s="1001"/>
      <c r="CB61" s="1001"/>
      <c r="CC61" s="1001"/>
      <c r="CD61" s="1001"/>
      <c r="CE61" s="1001"/>
      <c r="CF61" s="1001"/>
      <c r="CG61" s="1022"/>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26"/>
    </row>
    <row r="62" spans="1:131" ht="26.25" customHeight="1" x14ac:dyDescent="0.15">
      <c r="A62" s="234">
        <v>35</v>
      </c>
      <c r="B62" s="1038"/>
      <c r="C62" s="1039"/>
      <c r="D62" s="1039"/>
      <c r="E62" s="1039"/>
      <c r="F62" s="1039"/>
      <c r="G62" s="1039"/>
      <c r="H62" s="1039"/>
      <c r="I62" s="1039"/>
      <c r="J62" s="1039"/>
      <c r="K62" s="1039"/>
      <c r="L62" s="1039"/>
      <c r="M62" s="1039"/>
      <c r="N62" s="1039"/>
      <c r="O62" s="1039"/>
      <c r="P62" s="1040"/>
      <c r="Q62" s="1041"/>
      <c r="R62" s="1033"/>
      <c r="S62" s="1033"/>
      <c r="T62" s="1033"/>
      <c r="U62" s="1033"/>
      <c r="V62" s="1033"/>
      <c r="W62" s="1033"/>
      <c r="X62" s="1033"/>
      <c r="Y62" s="1033"/>
      <c r="Z62" s="1033"/>
      <c r="AA62" s="1033"/>
      <c r="AB62" s="1033"/>
      <c r="AC62" s="1033"/>
      <c r="AD62" s="1033"/>
      <c r="AE62" s="1042"/>
      <c r="AF62" s="1043"/>
      <c r="AG62" s="1044"/>
      <c r="AH62" s="1044"/>
      <c r="AI62" s="1044"/>
      <c r="AJ62" s="1045"/>
      <c r="AK62" s="1032"/>
      <c r="AL62" s="1033"/>
      <c r="AM62" s="1033"/>
      <c r="AN62" s="1033"/>
      <c r="AO62" s="1033"/>
      <c r="AP62" s="1033"/>
      <c r="AQ62" s="1033"/>
      <c r="AR62" s="1033"/>
      <c r="AS62" s="1033"/>
      <c r="AT62" s="1033"/>
      <c r="AU62" s="1033"/>
      <c r="AV62" s="1033"/>
      <c r="AW62" s="1033"/>
      <c r="AX62" s="1033"/>
      <c r="AY62" s="1033"/>
      <c r="AZ62" s="1034"/>
      <c r="BA62" s="1034"/>
      <c r="BB62" s="1034"/>
      <c r="BC62" s="1034"/>
      <c r="BD62" s="1034"/>
      <c r="BE62" s="979"/>
      <c r="BF62" s="979"/>
      <c r="BG62" s="979"/>
      <c r="BH62" s="979"/>
      <c r="BI62" s="980"/>
      <c r="BJ62" s="1035" t="s">
        <v>413</v>
      </c>
      <c r="BK62" s="1036"/>
      <c r="BL62" s="1036"/>
      <c r="BM62" s="1036"/>
      <c r="BN62" s="1037"/>
      <c r="BO62" s="237"/>
      <c r="BP62" s="237"/>
      <c r="BQ62" s="234">
        <v>56</v>
      </c>
      <c r="BR62" s="235"/>
      <c r="BS62" s="1000"/>
      <c r="BT62" s="1001"/>
      <c r="BU62" s="1001"/>
      <c r="BV62" s="1001"/>
      <c r="BW62" s="1001"/>
      <c r="BX62" s="1001"/>
      <c r="BY62" s="1001"/>
      <c r="BZ62" s="1001"/>
      <c r="CA62" s="1001"/>
      <c r="CB62" s="1001"/>
      <c r="CC62" s="1001"/>
      <c r="CD62" s="1001"/>
      <c r="CE62" s="1001"/>
      <c r="CF62" s="1001"/>
      <c r="CG62" s="1022"/>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26"/>
    </row>
    <row r="63" spans="1:131" ht="26.25" customHeight="1" thickBot="1" x14ac:dyDescent="0.2">
      <c r="A63" s="236" t="s">
        <v>391</v>
      </c>
      <c r="B63" s="944" t="s">
        <v>414</v>
      </c>
      <c r="C63" s="945"/>
      <c r="D63" s="945"/>
      <c r="E63" s="945"/>
      <c r="F63" s="945"/>
      <c r="G63" s="945"/>
      <c r="H63" s="945"/>
      <c r="I63" s="945"/>
      <c r="J63" s="945"/>
      <c r="K63" s="945"/>
      <c r="L63" s="945"/>
      <c r="M63" s="945"/>
      <c r="N63" s="945"/>
      <c r="O63" s="945"/>
      <c r="P63" s="955"/>
      <c r="Q63" s="969"/>
      <c r="R63" s="970"/>
      <c r="S63" s="970"/>
      <c r="T63" s="970"/>
      <c r="U63" s="970"/>
      <c r="V63" s="970"/>
      <c r="W63" s="970"/>
      <c r="X63" s="970"/>
      <c r="Y63" s="970"/>
      <c r="Z63" s="970"/>
      <c r="AA63" s="970"/>
      <c r="AB63" s="970"/>
      <c r="AC63" s="970"/>
      <c r="AD63" s="970"/>
      <c r="AE63" s="1028"/>
      <c r="AF63" s="1029">
        <v>266</v>
      </c>
      <c r="AG63" s="966"/>
      <c r="AH63" s="966"/>
      <c r="AI63" s="966"/>
      <c r="AJ63" s="1030"/>
      <c r="AK63" s="1031"/>
      <c r="AL63" s="970"/>
      <c r="AM63" s="970"/>
      <c r="AN63" s="970"/>
      <c r="AO63" s="970"/>
      <c r="AP63" s="966">
        <v>19</v>
      </c>
      <c r="AQ63" s="966"/>
      <c r="AR63" s="966"/>
      <c r="AS63" s="966"/>
      <c r="AT63" s="966"/>
      <c r="AU63" s="966">
        <v>19</v>
      </c>
      <c r="AV63" s="966"/>
      <c r="AW63" s="966"/>
      <c r="AX63" s="966"/>
      <c r="AY63" s="966"/>
      <c r="AZ63" s="1025"/>
      <c r="BA63" s="1025"/>
      <c r="BB63" s="1025"/>
      <c r="BC63" s="1025"/>
      <c r="BD63" s="1025"/>
      <c r="BE63" s="967"/>
      <c r="BF63" s="967"/>
      <c r="BG63" s="967"/>
      <c r="BH63" s="967"/>
      <c r="BI63" s="968"/>
      <c r="BJ63" s="1026" t="s">
        <v>415</v>
      </c>
      <c r="BK63" s="960"/>
      <c r="BL63" s="960"/>
      <c r="BM63" s="960"/>
      <c r="BN63" s="1027"/>
      <c r="BO63" s="237"/>
      <c r="BP63" s="237"/>
      <c r="BQ63" s="234">
        <v>57</v>
      </c>
      <c r="BR63" s="235"/>
      <c r="BS63" s="1000"/>
      <c r="BT63" s="1001"/>
      <c r="BU63" s="1001"/>
      <c r="BV63" s="1001"/>
      <c r="BW63" s="1001"/>
      <c r="BX63" s="1001"/>
      <c r="BY63" s="1001"/>
      <c r="BZ63" s="1001"/>
      <c r="CA63" s="1001"/>
      <c r="CB63" s="1001"/>
      <c r="CC63" s="1001"/>
      <c r="CD63" s="1001"/>
      <c r="CE63" s="1001"/>
      <c r="CF63" s="1001"/>
      <c r="CG63" s="1022"/>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00"/>
      <c r="BT64" s="1001"/>
      <c r="BU64" s="1001"/>
      <c r="BV64" s="1001"/>
      <c r="BW64" s="1001"/>
      <c r="BX64" s="1001"/>
      <c r="BY64" s="1001"/>
      <c r="BZ64" s="1001"/>
      <c r="CA64" s="1001"/>
      <c r="CB64" s="1001"/>
      <c r="CC64" s="1001"/>
      <c r="CD64" s="1001"/>
      <c r="CE64" s="1001"/>
      <c r="CF64" s="1001"/>
      <c r="CG64" s="1022"/>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00"/>
      <c r="BT65" s="1001"/>
      <c r="BU65" s="1001"/>
      <c r="BV65" s="1001"/>
      <c r="BW65" s="1001"/>
      <c r="BX65" s="1001"/>
      <c r="BY65" s="1001"/>
      <c r="BZ65" s="1001"/>
      <c r="CA65" s="1001"/>
      <c r="CB65" s="1001"/>
      <c r="CC65" s="1001"/>
      <c r="CD65" s="1001"/>
      <c r="CE65" s="1001"/>
      <c r="CF65" s="1001"/>
      <c r="CG65" s="1022"/>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26"/>
    </row>
    <row r="66" spans="1:131" ht="26.25" customHeight="1" x14ac:dyDescent="0.15">
      <c r="A66" s="1003" t="s">
        <v>417</v>
      </c>
      <c r="B66" s="1004"/>
      <c r="C66" s="1004"/>
      <c r="D66" s="1004"/>
      <c r="E66" s="1004"/>
      <c r="F66" s="1004"/>
      <c r="G66" s="1004"/>
      <c r="H66" s="1004"/>
      <c r="I66" s="1004"/>
      <c r="J66" s="1004"/>
      <c r="K66" s="1004"/>
      <c r="L66" s="1004"/>
      <c r="M66" s="1004"/>
      <c r="N66" s="1004"/>
      <c r="O66" s="1004"/>
      <c r="P66" s="1005"/>
      <c r="Q66" s="1009" t="s">
        <v>418</v>
      </c>
      <c r="R66" s="1010"/>
      <c r="S66" s="1010"/>
      <c r="T66" s="1010"/>
      <c r="U66" s="1011"/>
      <c r="V66" s="1009" t="s">
        <v>419</v>
      </c>
      <c r="W66" s="1010"/>
      <c r="X66" s="1010"/>
      <c r="Y66" s="1010"/>
      <c r="Z66" s="1011"/>
      <c r="AA66" s="1009" t="s">
        <v>397</v>
      </c>
      <c r="AB66" s="1010"/>
      <c r="AC66" s="1010"/>
      <c r="AD66" s="1010"/>
      <c r="AE66" s="1011"/>
      <c r="AF66" s="1015" t="s">
        <v>420</v>
      </c>
      <c r="AG66" s="1016"/>
      <c r="AH66" s="1016"/>
      <c r="AI66" s="1016"/>
      <c r="AJ66" s="1017"/>
      <c r="AK66" s="1009" t="s">
        <v>399</v>
      </c>
      <c r="AL66" s="1004"/>
      <c r="AM66" s="1004"/>
      <c r="AN66" s="1004"/>
      <c r="AO66" s="1005"/>
      <c r="AP66" s="1009" t="s">
        <v>421</v>
      </c>
      <c r="AQ66" s="1010"/>
      <c r="AR66" s="1010"/>
      <c r="AS66" s="1010"/>
      <c r="AT66" s="1011"/>
      <c r="AU66" s="1009" t="s">
        <v>422</v>
      </c>
      <c r="AV66" s="1010"/>
      <c r="AW66" s="1010"/>
      <c r="AX66" s="1010"/>
      <c r="AY66" s="1011"/>
      <c r="AZ66" s="1009" t="s">
        <v>379</v>
      </c>
      <c r="BA66" s="1010"/>
      <c r="BB66" s="1010"/>
      <c r="BC66" s="1010"/>
      <c r="BD66" s="1023"/>
      <c r="BE66" s="237"/>
      <c r="BF66" s="237"/>
      <c r="BG66" s="237"/>
      <c r="BH66" s="237"/>
      <c r="BI66" s="237"/>
      <c r="BJ66" s="237"/>
      <c r="BK66" s="237"/>
      <c r="BL66" s="237"/>
      <c r="BM66" s="237"/>
      <c r="BN66" s="237"/>
      <c r="BO66" s="237"/>
      <c r="BP66" s="237"/>
      <c r="BQ66" s="234">
        <v>60</v>
      </c>
      <c r="BR66" s="239"/>
      <c r="BS66" s="952"/>
      <c r="BT66" s="953"/>
      <c r="BU66" s="953"/>
      <c r="BV66" s="953"/>
      <c r="BW66" s="953"/>
      <c r="BX66" s="953"/>
      <c r="BY66" s="953"/>
      <c r="BZ66" s="953"/>
      <c r="CA66" s="953"/>
      <c r="CB66" s="953"/>
      <c r="CC66" s="953"/>
      <c r="CD66" s="953"/>
      <c r="CE66" s="953"/>
      <c r="CF66" s="953"/>
      <c r="CG66" s="962"/>
      <c r="CH66" s="963"/>
      <c r="CI66" s="964"/>
      <c r="CJ66" s="964"/>
      <c r="CK66" s="964"/>
      <c r="CL66" s="965"/>
      <c r="CM66" s="963"/>
      <c r="CN66" s="964"/>
      <c r="CO66" s="964"/>
      <c r="CP66" s="964"/>
      <c r="CQ66" s="965"/>
      <c r="CR66" s="963"/>
      <c r="CS66" s="964"/>
      <c r="CT66" s="964"/>
      <c r="CU66" s="964"/>
      <c r="CV66" s="965"/>
      <c r="CW66" s="963"/>
      <c r="CX66" s="964"/>
      <c r="CY66" s="964"/>
      <c r="CZ66" s="964"/>
      <c r="DA66" s="965"/>
      <c r="DB66" s="963"/>
      <c r="DC66" s="964"/>
      <c r="DD66" s="964"/>
      <c r="DE66" s="964"/>
      <c r="DF66" s="965"/>
      <c r="DG66" s="963"/>
      <c r="DH66" s="964"/>
      <c r="DI66" s="964"/>
      <c r="DJ66" s="964"/>
      <c r="DK66" s="965"/>
      <c r="DL66" s="963"/>
      <c r="DM66" s="964"/>
      <c r="DN66" s="964"/>
      <c r="DO66" s="964"/>
      <c r="DP66" s="965"/>
      <c r="DQ66" s="963"/>
      <c r="DR66" s="964"/>
      <c r="DS66" s="964"/>
      <c r="DT66" s="964"/>
      <c r="DU66" s="965"/>
      <c r="DV66" s="952"/>
      <c r="DW66" s="953"/>
      <c r="DX66" s="953"/>
      <c r="DY66" s="953"/>
      <c r="DZ66" s="954"/>
      <c r="EA66" s="226"/>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1012"/>
      <c r="R67" s="1013"/>
      <c r="S67" s="1013"/>
      <c r="T67" s="1013"/>
      <c r="U67" s="1014"/>
      <c r="V67" s="1012"/>
      <c r="W67" s="1013"/>
      <c r="X67" s="1013"/>
      <c r="Y67" s="1013"/>
      <c r="Z67" s="1014"/>
      <c r="AA67" s="1012"/>
      <c r="AB67" s="1013"/>
      <c r="AC67" s="1013"/>
      <c r="AD67" s="1013"/>
      <c r="AE67" s="1014"/>
      <c r="AF67" s="1018"/>
      <c r="AG67" s="1019"/>
      <c r="AH67" s="1019"/>
      <c r="AI67" s="1019"/>
      <c r="AJ67" s="1020"/>
      <c r="AK67" s="1021"/>
      <c r="AL67" s="1007"/>
      <c r="AM67" s="1007"/>
      <c r="AN67" s="1007"/>
      <c r="AO67" s="1008"/>
      <c r="AP67" s="1012"/>
      <c r="AQ67" s="1013"/>
      <c r="AR67" s="1013"/>
      <c r="AS67" s="1013"/>
      <c r="AT67" s="1014"/>
      <c r="AU67" s="1012"/>
      <c r="AV67" s="1013"/>
      <c r="AW67" s="1013"/>
      <c r="AX67" s="1013"/>
      <c r="AY67" s="1014"/>
      <c r="AZ67" s="1012"/>
      <c r="BA67" s="1013"/>
      <c r="BB67" s="1013"/>
      <c r="BC67" s="1013"/>
      <c r="BD67" s="1024"/>
      <c r="BE67" s="237"/>
      <c r="BF67" s="237"/>
      <c r="BG67" s="237"/>
      <c r="BH67" s="237"/>
      <c r="BI67" s="237"/>
      <c r="BJ67" s="237"/>
      <c r="BK67" s="237"/>
      <c r="BL67" s="237"/>
      <c r="BM67" s="237"/>
      <c r="BN67" s="237"/>
      <c r="BO67" s="237"/>
      <c r="BP67" s="237"/>
      <c r="BQ67" s="234">
        <v>61</v>
      </c>
      <c r="BR67" s="239"/>
      <c r="BS67" s="952"/>
      <c r="BT67" s="953"/>
      <c r="BU67" s="953"/>
      <c r="BV67" s="953"/>
      <c r="BW67" s="953"/>
      <c r="BX67" s="953"/>
      <c r="BY67" s="953"/>
      <c r="BZ67" s="953"/>
      <c r="CA67" s="953"/>
      <c r="CB67" s="953"/>
      <c r="CC67" s="953"/>
      <c r="CD67" s="953"/>
      <c r="CE67" s="953"/>
      <c r="CF67" s="953"/>
      <c r="CG67" s="962"/>
      <c r="CH67" s="963"/>
      <c r="CI67" s="964"/>
      <c r="CJ67" s="964"/>
      <c r="CK67" s="964"/>
      <c r="CL67" s="965"/>
      <c r="CM67" s="963"/>
      <c r="CN67" s="964"/>
      <c r="CO67" s="964"/>
      <c r="CP67" s="964"/>
      <c r="CQ67" s="965"/>
      <c r="CR67" s="963"/>
      <c r="CS67" s="964"/>
      <c r="CT67" s="964"/>
      <c r="CU67" s="964"/>
      <c r="CV67" s="965"/>
      <c r="CW67" s="963"/>
      <c r="CX67" s="964"/>
      <c r="CY67" s="964"/>
      <c r="CZ67" s="964"/>
      <c r="DA67" s="965"/>
      <c r="DB67" s="963"/>
      <c r="DC67" s="964"/>
      <c r="DD67" s="964"/>
      <c r="DE67" s="964"/>
      <c r="DF67" s="965"/>
      <c r="DG67" s="963"/>
      <c r="DH67" s="964"/>
      <c r="DI67" s="964"/>
      <c r="DJ67" s="964"/>
      <c r="DK67" s="965"/>
      <c r="DL67" s="963"/>
      <c r="DM67" s="964"/>
      <c r="DN67" s="964"/>
      <c r="DO67" s="964"/>
      <c r="DP67" s="965"/>
      <c r="DQ67" s="963"/>
      <c r="DR67" s="964"/>
      <c r="DS67" s="964"/>
      <c r="DT67" s="964"/>
      <c r="DU67" s="965"/>
      <c r="DV67" s="952"/>
      <c r="DW67" s="953"/>
      <c r="DX67" s="953"/>
      <c r="DY67" s="953"/>
      <c r="DZ67" s="954"/>
      <c r="EA67" s="226"/>
    </row>
    <row r="68" spans="1:131" ht="26.25" customHeight="1" thickTop="1" x14ac:dyDescent="0.15">
      <c r="A68" s="232">
        <v>1</v>
      </c>
      <c r="B68" s="993" t="s">
        <v>585</v>
      </c>
      <c r="C68" s="994"/>
      <c r="D68" s="994"/>
      <c r="E68" s="994"/>
      <c r="F68" s="994"/>
      <c r="G68" s="994"/>
      <c r="H68" s="994"/>
      <c r="I68" s="994"/>
      <c r="J68" s="994"/>
      <c r="K68" s="994"/>
      <c r="L68" s="994"/>
      <c r="M68" s="994"/>
      <c r="N68" s="994"/>
      <c r="O68" s="994"/>
      <c r="P68" s="995"/>
      <c r="Q68" s="996">
        <v>1277</v>
      </c>
      <c r="R68" s="990"/>
      <c r="S68" s="990"/>
      <c r="T68" s="990"/>
      <c r="U68" s="990"/>
      <c r="V68" s="990">
        <v>1265</v>
      </c>
      <c r="W68" s="990"/>
      <c r="X68" s="990"/>
      <c r="Y68" s="990"/>
      <c r="Z68" s="990"/>
      <c r="AA68" s="990">
        <v>12</v>
      </c>
      <c r="AB68" s="990"/>
      <c r="AC68" s="990"/>
      <c r="AD68" s="990"/>
      <c r="AE68" s="990"/>
      <c r="AF68" s="990">
        <v>12</v>
      </c>
      <c r="AG68" s="990"/>
      <c r="AH68" s="990"/>
      <c r="AI68" s="990"/>
      <c r="AJ68" s="990"/>
      <c r="AK68" s="990" t="s">
        <v>584</v>
      </c>
      <c r="AL68" s="990"/>
      <c r="AM68" s="990"/>
      <c r="AN68" s="990"/>
      <c r="AO68" s="990"/>
      <c r="AP68" s="990">
        <v>1409</v>
      </c>
      <c r="AQ68" s="990"/>
      <c r="AR68" s="990"/>
      <c r="AS68" s="990"/>
      <c r="AT68" s="990"/>
      <c r="AU68" s="990">
        <v>721</v>
      </c>
      <c r="AV68" s="990"/>
      <c r="AW68" s="990"/>
      <c r="AX68" s="990"/>
      <c r="AY68" s="990"/>
      <c r="AZ68" s="991"/>
      <c r="BA68" s="991"/>
      <c r="BB68" s="991"/>
      <c r="BC68" s="991"/>
      <c r="BD68" s="992"/>
      <c r="BE68" s="237"/>
      <c r="BF68" s="237"/>
      <c r="BG68" s="237"/>
      <c r="BH68" s="237"/>
      <c r="BI68" s="237"/>
      <c r="BJ68" s="237"/>
      <c r="BK68" s="237"/>
      <c r="BL68" s="237"/>
      <c r="BM68" s="237"/>
      <c r="BN68" s="237"/>
      <c r="BO68" s="237"/>
      <c r="BP68" s="237"/>
      <c r="BQ68" s="234">
        <v>62</v>
      </c>
      <c r="BR68" s="239"/>
      <c r="BS68" s="952"/>
      <c r="BT68" s="953"/>
      <c r="BU68" s="953"/>
      <c r="BV68" s="953"/>
      <c r="BW68" s="953"/>
      <c r="BX68" s="953"/>
      <c r="BY68" s="953"/>
      <c r="BZ68" s="953"/>
      <c r="CA68" s="953"/>
      <c r="CB68" s="953"/>
      <c r="CC68" s="953"/>
      <c r="CD68" s="953"/>
      <c r="CE68" s="953"/>
      <c r="CF68" s="953"/>
      <c r="CG68" s="962"/>
      <c r="CH68" s="963"/>
      <c r="CI68" s="964"/>
      <c r="CJ68" s="964"/>
      <c r="CK68" s="964"/>
      <c r="CL68" s="965"/>
      <c r="CM68" s="963"/>
      <c r="CN68" s="964"/>
      <c r="CO68" s="964"/>
      <c r="CP68" s="964"/>
      <c r="CQ68" s="965"/>
      <c r="CR68" s="963"/>
      <c r="CS68" s="964"/>
      <c r="CT68" s="964"/>
      <c r="CU68" s="964"/>
      <c r="CV68" s="965"/>
      <c r="CW68" s="963"/>
      <c r="CX68" s="964"/>
      <c r="CY68" s="964"/>
      <c r="CZ68" s="964"/>
      <c r="DA68" s="965"/>
      <c r="DB68" s="963"/>
      <c r="DC68" s="964"/>
      <c r="DD68" s="964"/>
      <c r="DE68" s="964"/>
      <c r="DF68" s="965"/>
      <c r="DG68" s="963"/>
      <c r="DH68" s="964"/>
      <c r="DI68" s="964"/>
      <c r="DJ68" s="964"/>
      <c r="DK68" s="965"/>
      <c r="DL68" s="963"/>
      <c r="DM68" s="964"/>
      <c r="DN68" s="964"/>
      <c r="DO68" s="964"/>
      <c r="DP68" s="965"/>
      <c r="DQ68" s="963"/>
      <c r="DR68" s="964"/>
      <c r="DS68" s="964"/>
      <c r="DT68" s="964"/>
      <c r="DU68" s="965"/>
      <c r="DV68" s="952"/>
      <c r="DW68" s="953"/>
      <c r="DX68" s="953"/>
      <c r="DY68" s="953"/>
      <c r="DZ68" s="954"/>
      <c r="EA68" s="226"/>
    </row>
    <row r="69" spans="1:131" ht="26.25" customHeight="1" x14ac:dyDescent="0.15">
      <c r="A69" s="234">
        <v>2</v>
      </c>
      <c r="B69" s="981" t="s">
        <v>586</v>
      </c>
      <c r="C69" s="982"/>
      <c r="D69" s="982"/>
      <c r="E69" s="982"/>
      <c r="F69" s="982"/>
      <c r="G69" s="982"/>
      <c r="H69" s="982"/>
      <c r="I69" s="982"/>
      <c r="J69" s="982"/>
      <c r="K69" s="982"/>
      <c r="L69" s="982"/>
      <c r="M69" s="982"/>
      <c r="N69" s="982"/>
      <c r="O69" s="982"/>
      <c r="P69" s="983"/>
      <c r="Q69" s="984">
        <v>447</v>
      </c>
      <c r="R69" s="978"/>
      <c r="S69" s="978"/>
      <c r="T69" s="978"/>
      <c r="U69" s="978"/>
      <c r="V69" s="978">
        <v>410</v>
      </c>
      <c r="W69" s="978"/>
      <c r="X69" s="978"/>
      <c r="Y69" s="978"/>
      <c r="Z69" s="978"/>
      <c r="AA69" s="978">
        <v>37</v>
      </c>
      <c r="AB69" s="978"/>
      <c r="AC69" s="978"/>
      <c r="AD69" s="978"/>
      <c r="AE69" s="978"/>
      <c r="AF69" s="978">
        <v>37</v>
      </c>
      <c r="AG69" s="978"/>
      <c r="AH69" s="978"/>
      <c r="AI69" s="978"/>
      <c r="AJ69" s="978"/>
      <c r="AK69" s="978" t="s">
        <v>584</v>
      </c>
      <c r="AL69" s="978"/>
      <c r="AM69" s="978"/>
      <c r="AN69" s="978"/>
      <c r="AO69" s="978"/>
      <c r="AP69" s="978" t="s">
        <v>584</v>
      </c>
      <c r="AQ69" s="978"/>
      <c r="AR69" s="978"/>
      <c r="AS69" s="978"/>
      <c r="AT69" s="978"/>
      <c r="AU69" s="978" t="s">
        <v>584</v>
      </c>
      <c r="AV69" s="978"/>
      <c r="AW69" s="978"/>
      <c r="AX69" s="978"/>
      <c r="AY69" s="978"/>
      <c r="AZ69" s="979"/>
      <c r="BA69" s="979"/>
      <c r="BB69" s="979"/>
      <c r="BC69" s="979"/>
      <c r="BD69" s="980"/>
      <c r="BE69" s="237"/>
      <c r="BF69" s="237"/>
      <c r="BG69" s="237"/>
      <c r="BH69" s="237"/>
      <c r="BI69" s="237"/>
      <c r="BJ69" s="237"/>
      <c r="BK69" s="237"/>
      <c r="BL69" s="237"/>
      <c r="BM69" s="237"/>
      <c r="BN69" s="237"/>
      <c r="BO69" s="237"/>
      <c r="BP69" s="237"/>
      <c r="BQ69" s="234">
        <v>63</v>
      </c>
      <c r="BR69" s="239"/>
      <c r="BS69" s="952"/>
      <c r="BT69" s="953"/>
      <c r="BU69" s="953"/>
      <c r="BV69" s="953"/>
      <c r="BW69" s="953"/>
      <c r="BX69" s="953"/>
      <c r="BY69" s="953"/>
      <c r="BZ69" s="953"/>
      <c r="CA69" s="953"/>
      <c r="CB69" s="953"/>
      <c r="CC69" s="953"/>
      <c r="CD69" s="953"/>
      <c r="CE69" s="953"/>
      <c r="CF69" s="953"/>
      <c r="CG69" s="962"/>
      <c r="CH69" s="963"/>
      <c r="CI69" s="964"/>
      <c r="CJ69" s="964"/>
      <c r="CK69" s="964"/>
      <c r="CL69" s="965"/>
      <c r="CM69" s="963"/>
      <c r="CN69" s="964"/>
      <c r="CO69" s="964"/>
      <c r="CP69" s="964"/>
      <c r="CQ69" s="965"/>
      <c r="CR69" s="963"/>
      <c r="CS69" s="964"/>
      <c r="CT69" s="964"/>
      <c r="CU69" s="964"/>
      <c r="CV69" s="965"/>
      <c r="CW69" s="963"/>
      <c r="CX69" s="964"/>
      <c r="CY69" s="964"/>
      <c r="CZ69" s="964"/>
      <c r="DA69" s="965"/>
      <c r="DB69" s="963"/>
      <c r="DC69" s="964"/>
      <c r="DD69" s="964"/>
      <c r="DE69" s="964"/>
      <c r="DF69" s="965"/>
      <c r="DG69" s="963"/>
      <c r="DH69" s="964"/>
      <c r="DI69" s="964"/>
      <c r="DJ69" s="964"/>
      <c r="DK69" s="965"/>
      <c r="DL69" s="963"/>
      <c r="DM69" s="964"/>
      <c r="DN69" s="964"/>
      <c r="DO69" s="964"/>
      <c r="DP69" s="965"/>
      <c r="DQ69" s="963"/>
      <c r="DR69" s="964"/>
      <c r="DS69" s="964"/>
      <c r="DT69" s="964"/>
      <c r="DU69" s="965"/>
      <c r="DV69" s="952"/>
      <c r="DW69" s="953"/>
      <c r="DX69" s="953"/>
      <c r="DY69" s="953"/>
      <c r="DZ69" s="954"/>
      <c r="EA69" s="226"/>
    </row>
    <row r="70" spans="1:131" ht="26.25" customHeight="1" x14ac:dyDescent="0.15">
      <c r="A70" s="234">
        <v>3</v>
      </c>
      <c r="B70" s="981" t="s">
        <v>587</v>
      </c>
      <c r="C70" s="982"/>
      <c r="D70" s="982"/>
      <c r="E70" s="982"/>
      <c r="F70" s="982"/>
      <c r="G70" s="982"/>
      <c r="H70" s="982"/>
      <c r="I70" s="982"/>
      <c r="J70" s="982"/>
      <c r="K70" s="982"/>
      <c r="L70" s="982"/>
      <c r="M70" s="982"/>
      <c r="N70" s="982"/>
      <c r="O70" s="982"/>
      <c r="P70" s="983"/>
      <c r="Q70" s="984">
        <v>3996</v>
      </c>
      <c r="R70" s="978"/>
      <c r="S70" s="978"/>
      <c r="T70" s="978"/>
      <c r="U70" s="978"/>
      <c r="V70" s="978">
        <v>3591</v>
      </c>
      <c r="W70" s="978"/>
      <c r="X70" s="978"/>
      <c r="Y70" s="978"/>
      <c r="Z70" s="978"/>
      <c r="AA70" s="978">
        <v>406</v>
      </c>
      <c r="AB70" s="978"/>
      <c r="AC70" s="978"/>
      <c r="AD70" s="978"/>
      <c r="AE70" s="978"/>
      <c r="AF70" s="978">
        <v>406</v>
      </c>
      <c r="AG70" s="978"/>
      <c r="AH70" s="978"/>
      <c r="AI70" s="978"/>
      <c r="AJ70" s="978"/>
      <c r="AK70" s="978" t="s">
        <v>584</v>
      </c>
      <c r="AL70" s="978"/>
      <c r="AM70" s="978"/>
      <c r="AN70" s="978"/>
      <c r="AO70" s="978"/>
      <c r="AP70" s="978" t="s">
        <v>584</v>
      </c>
      <c r="AQ70" s="978"/>
      <c r="AR70" s="978"/>
      <c r="AS70" s="978"/>
      <c r="AT70" s="978"/>
      <c r="AU70" s="978" t="s">
        <v>584</v>
      </c>
      <c r="AV70" s="978"/>
      <c r="AW70" s="978"/>
      <c r="AX70" s="978"/>
      <c r="AY70" s="978"/>
      <c r="AZ70" s="979"/>
      <c r="BA70" s="979"/>
      <c r="BB70" s="979"/>
      <c r="BC70" s="979"/>
      <c r="BD70" s="980"/>
      <c r="BE70" s="237"/>
      <c r="BF70" s="237"/>
      <c r="BG70" s="237"/>
      <c r="BH70" s="237"/>
      <c r="BI70" s="237"/>
      <c r="BJ70" s="237"/>
      <c r="BK70" s="237"/>
      <c r="BL70" s="237"/>
      <c r="BM70" s="237"/>
      <c r="BN70" s="237"/>
      <c r="BO70" s="237"/>
      <c r="BP70" s="237"/>
      <c r="BQ70" s="234">
        <v>64</v>
      </c>
      <c r="BR70" s="239"/>
      <c r="BS70" s="952"/>
      <c r="BT70" s="953"/>
      <c r="BU70" s="953"/>
      <c r="BV70" s="953"/>
      <c r="BW70" s="953"/>
      <c r="BX70" s="953"/>
      <c r="BY70" s="953"/>
      <c r="BZ70" s="953"/>
      <c r="CA70" s="953"/>
      <c r="CB70" s="953"/>
      <c r="CC70" s="953"/>
      <c r="CD70" s="953"/>
      <c r="CE70" s="953"/>
      <c r="CF70" s="953"/>
      <c r="CG70" s="962"/>
      <c r="CH70" s="963"/>
      <c r="CI70" s="964"/>
      <c r="CJ70" s="964"/>
      <c r="CK70" s="964"/>
      <c r="CL70" s="965"/>
      <c r="CM70" s="963"/>
      <c r="CN70" s="964"/>
      <c r="CO70" s="964"/>
      <c r="CP70" s="964"/>
      <c r="CQ70" s="965"/>
      <c r="CR70" s="963"/>
      <c r="CS70" s="964"/>
      <c r="CT70" s="964"/>
      <c r="CU70" s="964"/>
      <c r="CV70" s="965"/>
      <c r="CW70" s="963"/>
      <c r="CX70" s="964"/>
      <c r="CY70" s="964"/>
      <c r="CZ70" s="964"/>
      <c r="DA70" s="965"/>
      <c r="DB70" s="963"/>
      <c r="DC70" s="964"/>
      <c r="DD70" s="964"/>
      <c r="DE70" s="964"/>
      <c r="DF70" s="965"/>
      <c r="DG70" s="963"/>
      <c r="DH70" s="964"/>
      <c r="DI70" s="964"/>
      <c r="DJ70" s="964"/>
      <c r="DK70" s="965"/>
      <c r="DL70" s="963"/>
      <c r="DM70" s="964"/>
      <c r="DN70" s="964"/>
      <c r="DO70" s="964"/>
      <c r="DP70" s="965"/>
      <c r="DQ70" s="963"/>
      <c r="DR70" s="964"/>
      <c r="DS70" s="964"/>
      <c r="DT70" s="964"/>
      <c r="DU70" s="965"/>
      <c r="DV70" s="952"/>
      <c r="DW70" s="953"/>
      <c r="DX70" s="953"/>
      <c r="DY70" s="953"/>
      <c r="DZ70" s="954"/>
      <c r="EA70" s="226"/>
    </row>
    <row r="71" spans="1:131" ht="26.25" customHeight="1" x14ac:dyDescent="0.15">
      <c r="A71" s="234">
        <v>4</v>
      </c>
      <c r="B71" s="981" t="s">
        <v>588</v>
      </c>
      <c r="C71" s="982"/>
      <c r="D71" s="982"/>
      <c r="E71" s="982"/>
      <c r="F71" s="982"/>
      <c r="G71" s="982"/>
      <c r="H71" s="982"/>
      <c r="I71" s="982"/>
      <c r="J71" s="982"/>
      <c r="K71" s="982"/>
      <c r="L71" s="982"/>
      <c r="M71" s="982"/>
      <c r="N71" s="982"/>
      <c r="O71" s="982"/>
      <c r="P71" s="983"/>
      <c r="Q71" s="984">
        <v>2</v>
      </c>
      <c r="R71" s="978"/>
      <c r="S71" s="978"/>
      <c r="T71" s="978"/>
      <c r="U71" s="978"/>
      <c r="V71" s="978">
        <v>2</v>
      </c>
      <c r="W71" s="978"/>
      <c r="X71" s="978"/>
      <c r="Y71" s="978"/>
      <c r="Z71" s="978"/>
      <c r="AA71" s="978">
        <v>0</v>
      </c>
      <c r="AB71" s="978"/>
      <c r="AC71" s="978"/>
      <c r="AD71" s="978"/>
      <c r="AE71" s="978"/>
      <c r="AF71" s="978">
        <v>0</v>
      </c>
      <c r="AG71" s="978"/>
      <c r="AH71" s="978"/>
      <c r="AI71" s="978"/>
      <c r="AJ71" s="978"/>
      <c r="AK71" s="978" t="s">
        <v>584</v>
      </c>
      <c r="AL71" s="978"/>
      <c r="AM71" s="978"/>
      <c r="AN71" s="978"/>
      <c r="AO71" s="978"/>
      <c r="AP71" s="978" t="s">
        <v>584</v>
      </c>
      <c r="AQ71" s="978"/>
      <c r="AR71" s="978"/>
      <c r="AS71" s="978"/>
      <c r="AT71" s="978"/>
      <c r="AU71" s="978" t="s">
        <v>584</v>
      </c>
      <c r="AV71" s="978"/>
      <c r="AW71" s="978"/>
      <c r="AX71" s="978"/>
      <c r="AY71" s="978"/>
      <c r="AZ71" s="979"/>
      <c r="BA71" s="979"/>
      <c r="BB71" s="979"/>
      <c r="BC71" s="979"/>
      <c r="BD71" s="980"/>
      <c r="BE71" s="237"/>
      <c r="BF71" s="237"/>
      <c r="BG71" s="237"/>
      <c r="BH71" s="237"/>
      <c r="BI71" s="237"/>
      <c r="BJ71" s="237"/>
      <c r="BK71" s="237"/>
      <c r="BL71" s="237"/>
      <c r="BM71" s="237"/>
      <c r="BN71" s="237"/>
      <c r="BO71" s="237"/>
      <c r="BP71" s="237"/>
      <c r="BQ71" s="234">
        <v>65</v>
      </c>
      <c r="BR71" s="239"/>
      <c r="BS71" s="952"/>
      <c r="BT71" s="953"/>
      <c r="BU71" s="953"/>
      <c r="BV71" s="953"/>
      <c r="BW71" s="953"/>
      <c r="BX71" s="953"/>
      <c r="BY71" s="953"/>
      <c r="BZ71" s="953"/>
      <c r="CA71" s="953"/>
      <c r="CB71" s="953"/>
      <c r="CC71" s="953"/>
      <c r="CD71" s="953"/>
      <c r="CE71" s="953"/>
      <c r="CF71" s="953"/>
      <c r="CG71" s="962"/>
      <c r="CH71" s="963"/>
      <c r="CI71" s="964"/>
      <c r="CJ71" s="964"/>
      <c r="CK71" s="964"/>
      <c r="CL71" s="965"/>
      <c r="CM71" s="963"/>
      <c r="CN71" s="964"/>
      <c r="CO71" s="964"/>
      <c r="CP71" s="964"/>
      <c r="CQ71" s="965"/>
      <c r="CR71" s="963"/>
      <c r="CS71" s="964"/>
      <c r="CT71" s="964"/>
      <c r="CU71" s="964"/>
      <c r="CV71" s="965"/>
      <c r="CW71" s="963"/>
      <c r="CX71" s="964"/>
      <c r="CY71" s="964"/>
      <c r="CZ71" s="964"/>
      <c r="DA71" s="965"/>
      <c r="DB71" s="963"/>
      <c r="DC71" s="964"/>
      <c r="DD71" s="964"/>
      <c r="DE71" s="964"/>
      <c r="DF71" s="965"/>
      <c r="DG71" s="963"/>
      <c r="DH71" s="964"/>
      <c r="DI71" s="964"/>
      <c r="DJ71" s="964"/>
      <c r="DK71" s="965"/>
      <c r="DL71" s="963"/>
      <c r="DM71" s="964"/>
      <c r="DN71" s="964"/>
      <c r="DO71" s="964"/>
      <c r="DP71" s="965"/>
      <c r="DQ71" s="963"/>
      <c r="DR71" s="964"/>
      <c r="DS71" s="964"/>
      <c r="DT71" s="964"/>
      <c r="DU71" s="965"/>
      <c r="DV71" s="952"/>
      <c r="DW71" s="953"/>
      <c r="DX71" s="953"/>
      <c r="DY71" s="953"/>
      <c r="DZ71" s="954"/>
      <c r="EA71" s="226"/>
    </row>
    <row r="72" spans="1:131" ht="26.25" customHeight="1" x14ac:dyDescent="0.15">
      <c r="A72" s="234">
        <v>5</v>
      </c>
      <c r="B72" s="981" t="s">
        <v>589</v>
      </c>
      <c r="C72" s="982"/>
      <c r="D72" s="982"/>
      <c r="E72" s="982"/>
      <c r="F72" s="982"/>
      <c r="G72" s="982"/>
      <c r="H72" s="982"/>
      <c r="I72" s="982"/>
      <c r="J72" s="982"/>
      <c r="K72" s="982"/>
      <c r="L72" s="982"/>
      <c r="M72" s="982"/>
      <c r="N72" s="982"/>
      <c r="O72" s="982"/>
      <c r="P72" s="983"/>
      <c r="Q72" s="984">
        <v>671</v>
      </c>
      <c r="R72" s="978"/>
      <c r="S72" s="978"/>
      <c r="T72" s="978"/>
      <c r="U72" s="978"/>
      <c r="V72" s="978">
        <v>594</v>
      </c>
      <c r="W72" s="978"/>
      <c r="X72" s="978"/>
      <c r="Y72" s="978"/>
      <c r="Z72" s="978"/>
      <c r="AA72" s="978">
        <v>76</v>
      </c>
      <c r="AB72" s="978"/>
      <c r="AC72" s="978"/>
      <c r="AD72" s="978"/>
      <c r="AE72" s="978"/>
      <c r="AF72" s="978">
        <v>76</v>
      </c>
      <c r="AG72" s="978"/>
      <c r="AH72" s="978"/>
      <c r="AI72" s="978"/>
      <c r="AJ72" s="978"/>
      <c r="AK72" s="978">
        <v>97</v>
      </c>
      <c r="AL72" s="978"/>
      <c r="AM72" s="978"/>
      <c r="AN72" s="978"/>
      <c r="AO72" s="978"/>
      <c r="AP72" s="978" t="s">
        <v>584</v>
      </c>
      <c r="AQ72" s="978"/>
      <c r="AR72" s="978"/>
      <c r="AS72" s="978"/>
      <c r="AT72" s="978"/>
      <c r="AU72" s="978" t="s">
        <v>584</v>
      </c>
      <c r="AV72" s="978"/>
      <c r="AW72" s="978"/>
      <c r="AX72" s="978"/>
      <c r="AY72" s="978"/>
      <c r="AZ72" s="979"/>
      <c r="BA72" s="979"/>
      <c r="BB72" s="979"/>
      <c r="BC72" s="979"/>
      <c r="BD72" s="980"/>
      <c r="BE72" s="237"/>
      <c r="BF72" s="237"/>
      <c r="BG72" s="237"/>
      <c r="BH72" s="237"/>
      <c r="BI72" s="237"/>
      <c r="BJ72" s="237"/>
      <c r="BK72" s="237"/>
      <c r="BL72" s="237"/>
      <c r="BM72" s="237"/>
      <c r="BN72" s="237"/>
      <c r="BO72" s="237"/>
      <c r="BP72" s="237"/>
      <c r="BQ72" s="234">
        <v>66</v>
      </c>
      <c r="BR72" s="239"/>
      <c r="BS72" s="952"/>
      <c r="BT72" s="953"/>
      <c r="BU72" s="953"/>
      <c r="BV72" s="953"/>
      <c r="BW72" s="953"/>
      <c r="BX72" s="953"/>
      <c r="BY72" s="953"/>
      <c r="BZ72" s="953"/>
      <c r="CA72" s="953"/>
      <c r="CB72" s="953"/>
      <c r="CC72" s="953"/>
      <c r="CD72" s="953"/>
      <c r="CE72" s="953"/>
      <c r="CF72" s="953"/>
      <c r="CG72" s="962"/>
      <c r="CH72" s="963"/>
      <c r="CI72" s="964"/>
      <c r="CJ72" s="964"/>
      <c r="CK72" s="964"/>
      <c r="CL72" s="965"/>
      <c r="CM72" s="963"/>
      <c r="CN72" s="964"/>
      <c r="CO72" s="964"/>
      <c r="CP72" s="964"/>
      <c r="CQ72" s="965"/>
      <c r="CR72" s="963"/>
      <c r="CS72" s="964"/>
      <c r="CT72" s="964"/>
      <c r="CU72" s="964"/>
      <c r="CV72" s="965"/>
      <c r="CW72" s="963"/>
      <c r="CX72" s="964"/>
      <c r="CY72" s="964"/>
      <c r="CZ72" s="964"/>
      <c r="DA72" s="965"/>
      <c r="DB72" s="963"/>
      <c r="DC72" s="964"/>
      <c r="DD72" s="964"/>
      <c r="DE72" s="964"/>
      <c r="DF72" s="965"/>
      <c r="DG72" s="963"/>
      <c r="DH72" s="964"/>
      <c r="DI72" s="964"/>
      <c r="DJ72" s="964"/>
      <c r="DK72" s="965"/>
      <c r="DL72" s="963"/>
      <c r="DM72" s="964"/>
      <c r="DN72" s="964"/>
      <c r="DO72" s="964"/>
      <c r="DP72" s="965"/>
      <c r="DQ72" s="963"/>
      <c r="DR72" s="964"/>
      <c r="DS72" s="964"/>
      <c r="DT72" s="964"/>
      <c r="DU72" s="965"/>
      <c r="DV72" s="952"/>
      <c r="DW72" s="953"/>
      <c r="DX72" s="953"/>
      <c r="DY72" s="953"/>
      <c r="DZ72" s="954"/>
      <c r="EA72" s="226"/>
    </row>
    <row r="73" spans="1:131" ht="26.25" customHeight="1" x14ac:dyDescent="0.15">
      <c r="A73" s="234">
        <v>6</v>
      </c>
      <c r="B73" s="981" t="s">
        <v>590</v>
      </c>
      <c r="C73" s="982"/>
      <c r="D73" s="982"/>
      <c r="E73" s="982"/>
      <c r="F73" s="982"/>
      <c r="G73" s="982"/>
      <c r="H73" s="982"/>
      <c r="I73" s="982"/>
      <c r="J73" s="982"/>
      <c r="K73" s="982"/>
      <c r="L73" s="982"/>
      <c r="M73" s="982"/>
      <c r="N73" s="982"/>
      <c r="O73" s="982"/>
      <c r="P73" s="983"/>
      <c r="Q73" s="984">
        <v>150467</v>
      </c>
      <c r="R73" s="978"/>
      <c r="S73" s="978"/>
      <c r="T73" s="978"/>
      <c r="U73" s="978"/>
      <c r="V73" s="978">
        <v>145866</v>
      </c>
      <c r="W73" s="978"/>
      <c r="X73" s="978"/>
      <c r="Y73" s="978"/>
      <c r="Z73" s="978"/>
      <c r="AA73" s="978">
        <v>4601</v>
      </c>
      <c r="AB73" s="978"/>
      <c r="AC73" s="978"/>
      <c r="AD73" s="978"/>
      <c r="AE73" s="978"/>
      <c r="AF73" s="978">
        <v>4601</v>
      </c>
      <c r="AG73" s="978"/>
      <c r="AH73" s="978"/>
      <c r="AI73" s="978"/>
      <c r="AJ73" s="978"/>
      <c r="AK73" s="978">
        <v>3000</v>
      </c>
      <c r="AL73" s="978"/>
      <c r="AM73" s="978"/>
      <c r="AN73" s="978"/>
      <c r="AO73" s="978"/>
      <c r="AP73" s="978" t="s">
        <v>584</v>
      </c>
      <c r="AQ73" s="978"/>
      <c r="AR73" s="978"/>
      <c r="AS73" s="978"/>
      <c r="AT73" s="978"/>
      <c r="AU73" s="978" t="s">
        <v>584</v>
      </c>
      <c r="AV73" s="978"/>
      <c r="AW73" s="978"/>
      <c r="AX73" s="978"/>
      <c r="AY73" s="978"/>
      <c r="AZ73" s="979"/>
      <c r="BA73" s="979"/>
      <c r="BB73" s="979"/>
      <c r="BC73" s="979"/>
      <c r="BD73" s="980"/>
      <c r="BE73" s="237"/>
      <c r="BF73" s="237"/>
      <c r="BG73" s="237"/>
      <c r="BH73" s="237"/>
      <c r="BI73" s="237"/>
      <c r="BJ73" s="237"/>
      <c r="BK73" s="237"/>
      <c r="BL73" s="237"/>
      <c r="BM73" s="237"/>
      <c r="BN73" s="237"/>
      <c r="BO73" s="237"/>
      <c r="BP73" s="237"/>
      <c r="BQ73" s="234">
        <v>67</v>
      </c>
      <c r="BR73" s="239"/>
      <c r="BS73" s="952"/>
      <c r="BT73" s="953"/>
      <c r="BU73" s="953"/>
      <c r="BV73" s="953"/>
      <c r="BW73" s="953"/>
      <c r="BX73" s="953"/>
      <c r="BY73" s="953"/>
      <c r="BZ73" s="953"/>
      <c r="CA73" s="953"/>
      <c r="CB73" s="953"/>
      <c r="CC73" s="953"/>
      <c r="CD73" s="953"/>
      <c r="CE73" s="953"/>
      <c r="CF73" s="953"/>
      <c r="CG73" s="962"/>
      <c r="CH73" s="963"/>
      <c r="CI73" s="964"/>
      <c r="CJ73" s="964"/>
      <c r="CK73" s="964"/>
      <c r="CL73" s="965"/>
      <c r="CM73" s="963"/>
      <c r="CN73" s="964"/>
      <c r="CO73" s="964"/>
      <c r="CP73" s="964"/>
      <c r="CQ73" s="965"/>
      <c r="CR73" s="963"/>
      <c r="CS73" s="964"/>
      <c r="CT73" s="964"/>
      <c r="CU73" s="964"/>
      <c r="CV73" s="965"/>
      <c r="CW73" s="963"/>
      <c r="CX73" s="964"/>
      <c r="CY73" s="964"/>
      <c r="CZ73" s="964"/>
      <c r="DA73" s="965"/>
      <c r="DB73" s="963"/>
      <c r="DC73" s="964"/>
      <c r="DD73" s="964"/>
      <c r="DE73" s="964"/>
      <c r="DF73" s="965"/>
      <c r="DG73" s="963"/>
      <c r="DH73" s="964"/>
      <c r="DI73" s="964"/>
      <c r="DJ73" s="964"/>
      <c r="DK73" s="965"/>
      <c r="DL73" s="963"/>
      <c r="DM73" s="964"/>
      <c r="DN73" s="964"/>
      <c r="DO73" s="964"/>
      <c r="DP73" s="965"/>
      <c r="DQ73" s="963"/>
      <c r="DR73" s="964"/>
      <c r="DS73" s="964"/>
      <c r="DT73" s="964"/>
      <c r="DU73" s="965"/>
      <c r="DV73" s="952"/>
      <c r="DW73" s="953"/>
      <c r="DX73" s="953"/>
      <c r="DY73" s="953"/>
      <c r="DZ73" s="954"/>
      <c r="EA73" s="226"/>
    </row>
    <row r="74" spans="1:131" ht="26.25" customHeight="1" x14ac:dyDescent="0.15">
      <c r="A74" s="234">
        <v>7</v>
      </c>
      <c r="B74" s="981" t="s">
        <v>591</v>
      </c>
      <c r="C74" s="982"/>
      <c r="D74" s="982"/>
      <c r="E74" s="982"/>
      <c r="F74" s="982"/>
      <c r="G74" s="982"/>
      <c r="H74" s="982"/>
      <c r="I74" s="982"/>
      <c r="J74" s="982"/>
      <c r="K74" s="982"/>
      <c r="L74" s="982"/>
      <c r="M74" s="982"/>
      <c r="N74" s="982"/>
      <c r="O74" s="982"/>
      <c r="P74" s="983"/>
      <c r="Q74" s="984">
        <v>5109</v>
      </c>
      <c r="R74" s="978"/>
      <c r="S74" s="978"/>
      <c r="T74" s="978"/>
      <c r="U74" s="978"/>
      <c r="V74" s="978">
        <v>4550</v>
      </c>
      <c r="W74" s="978"/>
      <c r="X74" s="978"/>
      <c r="Y74" s="978"/>
      <c r="Z74" s="978"/>
      <c r="AA74" s="978">
        <v>558</v>
      </c>
      <c r="AB74" s="978"/>
      <c r="AC74" s="978"/>
      <c r="AD74" s="978"/>
      <c r="AE74" s="978"/>
      <c r="AF74" s="978">
        <v>1608</v>
      </c>
      <c r="AG74" s="978"/>
      <c r="AH74" s="978"/>
      <c r="AI74" s="978"/>
      <c r="AJ74" s="978"/>
      <c r="AK74" s="978" t="s">
        <v>584</v>
      </c>
      <c r="AL74" s="978"/>
      <c r="AM74" s="978"/>
      <c r="AN74" s="978"/>
      <c r="AO74" s="978"/>
      <c r="AP74" s="978">
        <v>2057</v>
      </c>
      <c r="AQ74" s="978"/>
      <c r="AR74" s="978"/>
      <c r="AS74" s="978"/>
      <c r="AT74" s="978"/>
      <c r="AU74" s="978">
        <v>305</v>
      </c>
      <c r="AV74" s="978"/>
      <c r="AW74" s="978"/>
      <c r="AX74" s="978"/>
      <c r="AY74" s="978"/>
      <c r="AZ74" s="979" t="s">
        <v>604</v>
      </c>
      <c r="BA74" s="979"/>
      <c r="BB74" s="979"/>
      <c r="BC74" s="979"/>
      <c r="BD74" s="980"/>
      <c r="BE74" s="237"/>
      <c r="BF74" s="237"/>
      <c r="BG74" s="237"/>
      <c r="BH74" s="237"/>
      <c r="BI74" s="237"/>
      <c r="BJ74" s="237"/>
      <c r="BK74" s="237"/>
      <c r="BL74" s="237"/>
      <c r="BM74" s="237"/>
      <c r="BN74" s="237"/>
      <c r="BO74" s="237"/>
      <c r="BP74" s="237"/>
      <c r="BQ74" s="234">
        <v>68</v>
      </c>
      <c r="BR74" s="239"/>
      <c r="BS74" s="952"/>
      <c r="BT74" s="953"/>
      <c r="BU74" s="953"/>
      <c r="BV74" s="953"/>
      <c r="BW74" s="953"/>
      <c r="BX74" s="953"/>
      <c r="BY74" s="953"/>
      <c r="BZ74" s="953"/>
      <c r="CA74" s="953"/>
      <c r="CB74" s="953"/>
      <c r="CC74" s="953"/>
      <c r="CD74" s="953"/>
      <c r="CE74" s="953"/>
      <c r="CF74" s="953"/>
      <c r="CG74" s="962"/>
      <c r="CH74" s="963"/>
      <c r="CI74" s="964"/>
      <c r="CJ74" s="964"/>
      <c r="CK74" s="964"/>
      <c r="CL74" s="965"/>
      <c r="CM74" s="963"/>
      <c r="CN74" s="964"/>
      <c r="CO74" s="964"/>
      <c r="CP74" s="964"/>
      <c r="CQ74" s="965"/>
      <c r="CR74" s="963"/>
      <c r="CS74" s="964"/>
      <c r="CT74" s="964"/>
      <c r="CU74" s="964"/>
      <c r="CV74" s="965"/>
      <c r="CW74" s="963"/>
      <c r="CX74" s="964"/>
      <c r="CY74" s="964"/>
      <c r="CZ74" s="964"/>
      <c r="DA74" s="965"/>
      <c r="DB74" s="963"/>
      <c r="DC74" s="964"/>
      <c r="DD74" s="964"/>
      <c r="DE74" s="964"/>
      <c r="DF74" s="965"/>
      <c r="DG74" s="963"/>
      <c r="DH74" s="964"/>
      <c r="DI74" s="964"/>
      <c r="DJ74" s="964"/>
      <c r="DK74" s="965"/>
      <c r="DL74" s="963"/>
      <c r="DM74" s="964"/>
      <c r="DN74" s="964"/>
      <c r="DO74" s="964"/>
      <c r="DP74" s="965"/>
      <c r="DQ74" s="963"/>
      <c r="DR74" s="964"/>
      <c r="DS74" s="964"/>
      <c r="DT74" s="964"/>
      <c r="DU74" s="965"/>
      <c r="DV74" s="952"/>
      <c r="DW74" s="953"/>
      <c r="DX74" s="953"/>
      <c r="DY74" s="953"/>
      <c r="DZ74" s="954"/>
      <c r="EA74" s="226"/>
    </row>
    <row r="75" spans="1:131" ht="26.25" customHeight="1" x14ac:dyDescent="0.15">
      <c r="A75" s="234">
        <v>8</v>
      </c>
      <c r="B75" s="981" t="s">
        <v>592</v>
      </c>
      <c r="C75" s="982"/>
      <c r="D75" s="982"/>
      <c r="E75" s="982"/>
      <c r="F75" s="982"/>
      <c r="G75" s="982"/>
      <c r="H75" s="982"/>
      <c r="I75" s="982"/>
      <c r="J75" s="982"/>
      <c r="K75" s="982"/>
      <c r="L75" s="982"/>
      <c r="M75" s="982"/>
      <c r="N75" s="982"/>
      <c r="O75" s="982"/>
      <c r="P75" s="983"/>
      <c r="Q75" s="985">
        <v>21933</v>
      </c>
      <c r="R75" s="986"/>
      <c r="S75" s="986"/>
      <c r="T75" s="986"/>
      <c r="U75" s="987"/>
      <c r="V75" s="988">
        <v>20389</v>
      </c>
      <c r="W75" s="986"/>
      <c r="X75" s="986"/>
      <c r="Y75" s="986"/>
      <c r="Z75" s="987"/>
      <c r="AA75" s="988">
        <v>1544</v>
      </c>
      <c r="AB75" s="986"/>
      <c r="AC75" s="986"/>
      <c r="AD75" s="986"/>
      <c r="AE75" s="987"/>
      <c r="AF75" s="988">
        <v>29459</v>
      </c>
      <c r="AG75" s="986"/>
      <c r="AH75" s="986"/>
      <c r="AI75" s="986"/>
      <c r="AJ75" s="987"/>
      <c r="AK75" s="988" t="s">
        <v>584</v>
      </c>
      <c r="AL75" s="986"/>
      <c r="AM75" s="986"/>
      <c r="AN75" s="986"/>
      <c r="AO75" s="987"/>
      <c r="AP75" s="988">
        <v>53900</v>
      </c>
      <c r="AQ75" s="986"/>
      <c r="AR75" s="986"/>
      <c r="AS75" s="986"/>
      <c r="AT75" s="987"/>
      <c r="AU75" s="988" t="s">
        <v>584</v>
      </c>
      <c r="AV75" s="986"/>
      <c r="AW75" s="986"/>
      <c r="AX75" s="986"/>
      <c r="AY75" s="987"/>
      <c r="AZ75" s="979" t="s">
        <v>604</v>
      </c>
      <c r="BA75" s="979"/>
      <c r="BB75" s="979"/>
      <c r="BC75" s="979"/>
      <c r="BD75" s="980"/>
      <c r="BE75" s="237"/>
      <c r="BF75" s="237"/>
      <c r="BG75" s="237"/>
      <c r="BH75" s="237"/>
      <c r="BI75" s="237"/>
      <c r="BJ75" s="237"/>
      <c r="BK75" s="237"/>
      <c r="BL75" s="237"/>
      <c r="BM75" s="237"/>
      <c r="BN75" s="237"/>
      <c r="BO75" s="237"/>
      <c r="BP75" s="237"/>
      <c r="BQ75" s="234">
        <v>69</v>
      </c>
      <c r="BR75" s="239"/>
      <c r="BS75" s="952"/>
      <c r="BT75" s="953"/>
      <c r="BU75" s="953"/>
      <c r="BV75" s="953"/>
      <c r="BW75" s="953"/>
      <c r="BX75" s="953"/>
      <c r="BY75" s="953"/>
      <c r="BZ75" s="953"/>
      <c r="CA75" s="953"/>
      <c r="CB75" s="953"/>
      <c r="CC75" s="953"/>
      <c r="CD75" s="953"/>
      <c r="CE75" s="953"/>
      <c r="CF75" s="953"/>
      <c r="CG75" s="962"/>
      <c r="CH75" s="963"/>
      <c r="CI75" s="964"/>
      <c r="CJ75" s="964"/>
      <c r="CK75" s="964"/>
      <c r="CL75" s="965"/>
      <c r="CM75" s="963"/>
      <c r="CN75" s="964"/>
      <c r="CO75" s="964"/>
      <c r="CP75" s="964"/>
      <c r="CQ75" s="965"/>
      <c r="CR75" s="963"/>
      <c r="CS75" s="964"/>
      <c r="CT75" s="964"/>
      <c r="CU75" s="964"/>
      <c r="CV75" s="965"/>
      <c r="CW75" s="963"/>
      <c r="CX75" s="964"/>
      <c r="CY75" s="964"/>
      <c r="CZ75" s="964"/>
      <c r="DA75" s="965"/>
      <c r="DB75" s="963"/>
      <c r="DC75" s="964"/>
      <c r="DD75" s="964"/>
      <c r="DE75" s="964"/>
      <c r="DF75" s="965"/>
      <c r="DG75" s="963"/>
      <c r="DH75" s="964"/>
      <c r="DI75" s="964"/>
      <c r="DJ75" s="964"/>
      <c r="DK75" s="965"/>
      <c r="DL75" s="963"/>
      <c r="DM75" s="964"/>
      <c r="DN75" s="964"/>
      <c r="DO75" s="964"/>
      <c r="DP75" s="965"/>
      <c r="DQ75" s="963"/>
      <c r="DR75" s="964"/>
      <c r="DS75" s="964"/>
      <c r="DT75" s="964"/>
      <c r="DU75" s="965"/>
      <c r="DV75" s="952"/>
      <c r="DW75" s="953"/>
      <c r="DX75" s="953"/>
      <c r="DY75" s="953"/>
      <c r="DZ75" s="954"/>
      <c r="EA75" s="226"/>
    </row>
    <row r="76" spans="1:131" ht="26.25" customHeight="1" x14ac:dyDescent="0.15">
      <c r="A76" s="234">
        <v>9</v>
      </c>
      <c r="B76" s="981" t="s">
        <v>593</v>
      </c>
      <c r="C76" s="982"/>
      <c r="D76" s="982"/>
      <c r="E76" s="982"/>
      <c r="F76" s="982"/>
      <c r="G76" s="982"/>
      <c r="H76" s="982"/>
      <c r="I76" s="982"/>
      <c r="J76" s="982"/>
      <c r="K76" s="982"/>
      <c r="L76" s="982"/>
      <c r="M76" s="982"/>
      <c r="N76" s="982"/>
      <c r="O76" s="982"/>
      <c r="P76" s="983"/>
      <c r="Q76" s="985">
        <v>751</v>
      </c>
      <c r="R76" s="986"/>
      <c r="S76" s="986"/>
      <c r="T76" s="986"/>
      <c r="U76" s="987"/>
      <c r="V76" s="988">
        <v>643</v>
      </c>
      <c r="W76" s="986"/>
      <c r="X76" s="986"/>
      <c r="Y76" s="986"/>
      <c r="Z76" s="987"/>
      <c r="AA76" s="988">
        <v>109</v>
      </c>
      <c r="AB76" s="986"/>
      <c r="AC76" s="986"/>
      <c r="AD76" s="986"/>
      <c r="AE76" s="987"/>
      <c r="AF76" s="988">
        <v>1652</v>
      </c>
      <c r="AG76" s="986"/>
      <c r="AH76" s="986"/>
      <c r="AI76" s="986"/>
      <c r="AJ76" s="987"/>
      <c r="AK76" s="988" t="s">
        <v>584</v>
      </c>
      <c r="AL76" s="986"/>
      <c r="AM76" s="986"/>
      <c r="AN76" s="986"/>
      <c r="AO76" s="987"/>
      <c r="AP76" s="988">
        <v>1192</v>
      </c>
      <c r="AQ76" s="986"/>
      <c r="AR76" s="986"/>
      <c r="AS76" s="986"/>
      <c r="AT76" s="987"/>
      <c r="AU76" s="989" t="s">
        <v>584</v>
      </c>
      <c r="AV76" s="986"/>
      <c r="AW76" s="986"/>
      <c r="AX76" s="986"/>
      <c r="AY76" s="987"/>
      <c r="AZ76" s="979" t="s">
        <v>604</v>
      </c>
      <c r="BA76" s="979"/>
      <c r="BB76" s="979"/>
      <c r="BC76" s="979"/>
      <c r="BD76" s="980"/>
      <c r="BE76" s="237"/>
      <c r="BF76" s="237"/>
      <c r="BG76" s="237"/>
      <c r="BH76" s="237"/>
      <c r="BI76" s="237"/>
      <c r="BJ76" s="237"/>
      <c r="BK76" s="237"/>
      <c r="BL76" s="237"/>
      <c r="BM76" s="237"/>
      <c r="BN76" s="237"/>
      <c r="BO76" s="237"/>
      <c r="BP76" s="237"/>
      <c r="BQ76" s="234">
        <v>70</v>
      </c>
      <c r="BR76" s="239"/>
      <c r="BS76" s="952"/>
      <c r="BT76" s="953"/>
      <c r="BU76" s="953"/>
      <c r="BV76" s="953"/>
      <c r="BW76" s="953"/>
      <c r="BX76" s="953"/>
      <c r="BY76" s="953"/>
      <c r="BZ76" s="953"/>
      <c r="CA76" s="953"/>
      <c r="CB76" s="953"/>
      <c r="CC76" s="953"/>
      <c r="CD76" s="953"/>
      <c r="CE76" s="953"/>
      <c r="CF76" s="953"/>
      <c r="CG76" s="962"/>
      <c r="CH76" s="963"/>
      <c r="CI76" s="964"/>
      <c r="CJ76" s="964"/>
      <c r="CK76" s="964"/>
      <c r="CL76" s="965"/>
      <c r="CM76" s="963"/>
      <c r="CN76" s="964"/>
      <c r="CO76" s="964"/>
      <c r="CP76" s="964"/>
      <c r="CQ76" s="965"/>
      <c r="CR76" s="963"/>
      <c r="CS76" s="964"/>
      <c r="CT76" s="964"/>
      <c r="CU76" s="964"/>
      <c r="CV76" s="965"/>
      <c r="CW76" s="963"/>
      <c r="CX76" s="964"/>
      <c r="CY76" s="964"/>
      <c r="CZ76" s="964"/>
      <c r="DA76" s="965"/>
      <c r="DB76" s="963"/>
      <c r="DC76" s="964"/>
      <c r="DD76" s="964"/>
      <c r="DE76" s="964"/>
      <c r="DF76" s="965"/>
      <c r="DG76" s="963"/>
      <c r="DH76" s="964"/>
      <c r="DI76" s="964"/>
      <c r="DJ76" s="964"/>
      <c r="DK76" s="965"/>
      <c r="DL76" s="963"/>
      <c r="DM76" s="964"/>
      <c r="DN76" s="964"/>
      <c r="DO76" s="964"/>
      <c r="DP76" s="965"/>
      <c r="DQ76" s="963"/>
      <c r="DR76" s="964"/>
      <c r="DS76" s="964"/>
      <c r="DT76" s="964"/>
      <c r="DU76" s="965"/>
      <c r="DV76" s="952"/>
      <c r="DW76" s="953"/>
      <c r="DX76" s="953"/>
      <c r="DY76" s="953"/>
      <c r="DZ76" s="954"/>
      <c r="EA76" s="226"/>
    </row>
    <row r="77" spans="1:131" ht="26.25" customHeight="1" x14ac:dyDescent="0.15">
      <c r="A77" s="234">
        <v>10</v>
      </c>
      <c r="B77" s="981"/>
      <c r="C77" s="982"/>
      <c r="D77" s="982"/>
      <c r="E77" s="982"/>
      <c r="F77" s="982"/>
      <c r="G77" s="982"/>
      <c r="H77" s="982"/>
      <c r="I77" s="982"/>
      <c r="J77" s="982"/>
      <c r="K77" s="982"/>
      <c r="L77" s="982"/>
      <c r="M77" s="982"/>
      <c r="N77" s="982"/>
      <c r="O77" s="982"/>
      <c r="P77" s="983"/>
      <c r="Q77" s="985"/>
      <c r="R77" s="986"/>
      <c r="S77" s="986"/>
      <c r="T77" s="986"/>
      <c r="U77" s="987"/>
      <c r="V77" s="988"/>
      <c r="W77" s="986"/>
      <c r="X77" s="986"/>
      <c r="Y77" s="986"/>
      <c r="Z77" s="987"/>
      <c r="AA77" s="988"/>
      <c r="AB77" s="986"/>
      <c r="AC77" s="986"/>
      <c r="AD77" s="986"/>
      <c r="AE77" s="987"/>
      <c r="AF77" s="988"/>
      <c r="AG77" s="986"/>
      <c r="AH77" s="986"/>
      <c r="AI77" s="986"/>
      <c r="AJ77" s="987"/>
      <c r="AK77" s="988"/>
      <c r="AL77" s="986"/>
      <c r="AM77" s="986"/>
      <c r="AN77" s="986"/>
      <c r="AO77" s="987"/>
      <c r="AP77" s="988"/>
      <c r="AQ77" s="986"/>
      <c r="AR77" s="986"/>
      <c r="AS77" s="986"/>
      <c r="AT77" s="987"/>
      <c r="AU77" s="988"/>
      <c r="AV77" s="986"/>
      <c r="AW77" s="986"/>
      <c r="AX77" s="986"/>
      <c r="AY77" s="987"/>
      <c r="AZ77" s="979"/>
      <c r="BA77" s="979"/>
      <c r="BB77" s="979"/>
      <c r="BC77" s="979"/>
      <c r="BD77" s="980"/>
      <c r="BE77" s="237"/>
      <c r="BF77" s="237"/>
      <c r="BG77" s="237"/>
      <c r="BH77" s="237"/>
      <c r="BI77" s="237"/>
      <c r="BJ77" s="237"/>
      <c r="BK77" s="237"/>
      <c r="BL77" s="237"/>
      <c r="BM77" s="237"/>
      <c r="BN77" s="237"/>
      <c r="BO77" s="237"/>
      <c r="BP77" s="237"/>
      <c r="BQ77" s="234">
        <v>71</v>
      </c>
      <c r="BR77" s="239"/>
      <c r="BS77" s="952"/>
      <c r="BT77" s="953"/>
      <c r="BU77" s="953"/>
      <c r="BV77" s="953"/>
      <c r="BW77" s="953"/>
      <c r="BX77" s="953"/>
      <c r="BY77" s="953"/>
      <c r="BZ77" s="953"/>
      <c r="CA77" s="953"/>
      <c r="CB77" s="953"/>
      <c r="CC77" s="953"/>
      <c r="CD77" s="953"/>
      <c r="CE77" s="953"/>
      <c r="CF77" s="953"/>
      <c r="CG77" s="962"/>
      <c r="CH77" s="963"/>
      <c r="CI77" s="964"/>
      <c r="CJ77" s="964"/>
      <c r="CK77" s="964"/>
      <c r="CL77" s="965"/>
      <c r="CM77" s="963"/>
      <c r="CN77" s="964"/>
      <c r="CO77" s="964"/>
      <c r="CP77" s="964"/>
      <c r="CQ77" s="965"/>
      <c r="CR77" s="963"/>
      <c r="CS77" s="964"/>
      <c r="CT77" s="964"/>
      <c r="CU77" s="964"/>
      <c r="CV77" s="965"/>
      <c r="CW77" s="963"/>
      <c r="CX77" s="964"/>
      <c r="CY77" s="964"/>
      <c r="CZ77" s="964"/>
      <c r="DA77" s="965"/>
      <c r="DB77" s="963"/>
      <c r="DC77" s="964"/>
      <c r="DD77" s="964"/>
      <c r="DE77" s="964"/>
      <c r="DF77" s="965"/>
      <c r="DG77" s="963"/>
      <c r="DH77" s="964"/>
      <c r="DI77" s="964"/>
      <c r="DJ77" s="964"/>
      <c r="DK77" s="965"/>
      <c r="DL77" s="963"/>
      <c r="DM77" s="964"/>
      <c r="DN77" s="964"/>
      <c r="DO77" s="964"/>
      <c r="DP77" s="965"/>
      <c r="DQ77" s="963"/>
      <c r="DR77" s="964"/>
      <c r="DS77" s="964"/>
      <c r="DT77" s="964"/>
      <c r="DU77" s="965"/>
      <c r="DV77" s="952"/>
      <c r="DW77" s="953"/>
      <c r="DX77" s="953"/>
      <c r="DY77" s="953"/>
      <c r="DZ77" s="954"/>
      <c r="EA77" s="226"/>
    </row>
    <row r="78" spans="1:131" ht="26.25" customHeight="1" x14ac:dyDescent="0.15">
      <c r="A78" s="234">
        <v>11</v>
      </c>
      <c r="B78" s="981"/>
      <c r="C78" s="982"/>
      <c r="D78" s="982"/>
      <c r="E78" s="982"/>
      <c r="F78" s="982"/>
      <c r="G78" s="982"/>
      <c r="H78" s="982"/>
      <c r="I78" s="982"/>
      <c r="J78" s="982"/>
      <c r="K78" s="982"/>
      <c r="L78" s="982"/>
      <c r="M78" s="982"/>
      <c r="N78" s="982"/>
      <c r="O78" s="982"/>
      <c r="P78" s="983"/>
      <c r="Q78" s="984"/>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8"/>
      <c r="AZ78" s="979"/>
      <c r="BA78" s="979"/>
      <c r="BB78" s="979"/>
      <c r="BC78" s="979"/>
      <c r="BD78" s="980"/>
      <c r="BE78" s="237"/>
      <c r="BF78" s="237"/>
      <c r="BG78" s="237"/>
      <c r="BH78" s="237"/>
      <c r="BI78" s="237"/>
      <c r="BJ78" s="226"/>
      <c r="BK78" s="226"/>
      <c r="BL78" s="226"/>
      <c r="BM78" s="226"/>
      <c r="BN78" s="226"/>
      <c r="BO78" s="237"/>
      <c r="BP78" s="237"/>
      <c r="BQ78" s="234">
        <v>72</v>
      </c>
      <c r="BR78" s="239"/>
      <c r="BS78" s="952"/>
      <c r="BT78" s="953"/>
      <c r="BU78" s="953"/>
      <c r="BV78" s="953"/>
      <c r="BW78" s="953"/>
      <c r="BX78" s="953"/>
      <c r="BY78" s="953"/>
      <c r="BZ78" s="953"/>
      <c r="CA78" s="953"/>
      <c r="CB78" s="953"/>
      <c r="CC78" s="953"/>
      <c r="CD78" s="953"/>
      <c r="CE78" s="953"/>
      <c r="CF78" s="953"/>
      <c r="CG78" s="962"/>
      <c r="CH78" s="963"/>
      <c r="CI78" s="964"/>
      <c r="CJ78" s="964"/>
      <c r="CK78" s="964"/>
      <c r="CL78" s="965"/>
      <c r="CM78" s="963"/>
      <c r="CN78" s="964"/>
      <c r="CO78" s="964"/>
      <c r="CP78" s="964"/>
      <c r="CQ78" s="965"/>
      <c r="CR78" s="963"/>
      <c r="CS78" s="964"/>
      <c r="CT78" s="964"/>
      <c r="CU78" s="964"/>
      <c r="CV78" s="965"/>
      <c r="CW78" s="963"/>
      <c r="CX78" s="964"/>
      <c r="CY78" s="964"/>
      <c r="CZ78" s="964"/>
      <c r="DA78" s="965"/>
      <c r="DB78" s="963"/>
      <c r="DC78" s="964"/>
      <c r="DD78" s="964"/>
      <c r="DE78" s="964"/>
      <c r="DF78" s="965"/>
      <c r="DG78" s="963"/>
      <c r="DH78" s="964"/>
      <c r="DI78" s="964"/>
      <c r="DJ78" s="964"/>
      <c r="DK78" s="965"/>
      <c r="DL78" s="963"/>
      <c r="DM78" s="964"/>
      <c r="DN78" s="964"/>
      <c r="DO78" s="964"/>
      <c r="DP78" s="965"/>
      <c r="DQ78" s="963"/>
      <c r="DR78" s="964"/>
      <c r="DS78" s="964"/>
      <c r="DT78" s="964"/>
      <c r="DU78" s="965"/>
      <c r="DV78" s="952"/>
      <c r="DW78" s="953"/>
      <c r="DX78" s="953"/>
      <c r="DY78" s="953"/>
      <c r="DZ78" s="954"/>
      <c r="EA78" s="226"/>
    </row>
    <row r="79" spans="1:131" ht="26.25" customHeight="1" x14ac:dyDescent="0.15">
      <c r="A79" s="234">
        <v>12</v>
      </c>
      <c r="B79" s="981"/>
      <c r="C79" s="982"/>
      <c r="D79" s="982"/>
      <c r="E79" s="982"/>
      <c r="F79" s="982"/>
      <c r="G79" s="982"/>
      <c r="H79" s="982"/>
      <c r="I79" s="982"/>
      <c r="J79" s="982"/>
      <c r="K79" s="982"/>
      <c r="L79" s="982"/>
      <c r="M79" s="982"/>
      <c r="N79" s="982"/>
      <c r="O79" s="982"/>
      <c r="P79" s="983"/>
      <c r="Q79" s="984"/>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8"/>
      <c r="AZ79" s="979"/>
      <c r="BA79" s="979"/>
      <c r="BB79" s="979"/>
      <c r="BC79" s="979"/>
      <c r="BD79" s="980"/>
      <c r="BE79" s="237"/>
      <c r="BF79" s="237"/>
      <c r="BG79" s="237"/>
      <c r="BH79" s="237"/>
      <c r="BI79" s="237"/>
      <c r="BJ79" s="226"/>
      <c r="BK79" s="226"/>
      <c r="BL79" s="226"/>
      <c r="BM79" s="226"/>
      <c r="BN79" s="226"/>
      <c r="BO79" s="237"/>
      <c r="BP79" s="237"/>
      <c r="BQ79" s="234">
        <v>73</v>
      </c>
      <c r="BR79" s="239"/>
      <c r="BS79" s="952"/>
      <c r="BT79" s="953"/>
      <c r="BU79" s="953"/>
      <c r="BV79" s="953"/>
      <c r="BW79" s="953"/>
      <c r="BX79" s="953"/>
      <c r="BY79" s="953"/>
      <c r="BZ79" s="953"/>
      <c r="CA79" s="953"/>
      <c r="CB79" s="953"/>
      <c r="CC79" s="953"/>
      <c r="CD79" s="953"/>
      <c r="CE79" s="953"/>
      <c r="CF79" s="953"/>
      <c r="CG79" s="962"/>
      <c r="CH79" s="963"/>
      <c r="CI79" s="964"/>
      <c r="CJ79" s="964"/>
      <c r="CK79" s="964"/>
      <c r="CL79" s="965"/>
      <c r="CM79" s="963"/>
      <c r="CN79" s="964"/>
      <c r="CO79" s="964"/>
      <c r="CP79" s="964"/>
      <c r="CQ79" s="965"/>
      <c r="CR79" s="963"/>
      <c r="CS79" s="964"/>
      <c r="CT79" s="964"/>
      <c r="CU79" s="964"/>
      <c r="CV79" s="965"/>
      <c r="CW79" s="963"/>
      <c r="CX79" s="964"/>
      <c r="CY79" s="964"/>
      <c r="CZ79" s="964"/>
      <c r="DA79" s="965"/>
      <c r="DB79" s="963"/>
      <c r="DC79" s="964"/>
      <c r="DD79" s="964"/>
      <c r="DE79" s="964"/>
      <c r="DF79" s="965"/>
      <c r="DG79" s="963"/>
      <c r="DH79" s="964"/>
      <c r="DI79" s="964"/>
      <c r="DJ79" s="964"/>
      <c r="DK79" s="965"/>
      <c r="DL79" s="963"/>
      <c r="DM79" s="964"/>
      <c r="DN79" s="964"/>
      <c r="DO79" s="964"/>
      <c r="DP79" s="965"/>
      <c r="DQ79" s="963"/>
      <c r="DR79" s="964"/>
      <c r="DS79" s="964"/>
      <c r="DT79" s="964"/>
      <c r="DU79" s="965"/>
      <c r="DV79" s="952"/>
      <c r="DW79" s="953"/>
      <c r="DX79" s="953"/>
      <c r="DY79" s="953"/>
      <c r="DZ79" s="954"/>
      <c r="EA79" s="226"/>
    </row>
    <row r="80" spans="1:131" ht="26.25" customHeight="1" x14ac:dyDescent="0.15">
      <c r="A80" s="234">
        <v>13</v>
      </c>
      <c r="B80" s="981"/>
      <c r="C80" s="982"/>
      <c r="D80" s="982"/>
      <c r="E80" s="982"/>
      <c r="F80" s="982"/>
      <c r="G80" s="982"/>
      <c r="H80" s="982"/>
      <c r="I80" s="982"/>
      <c r="J80" s="982"/>
      <c r="K80" s="982"/>
      <c r="L80" s="982"/>
      <c r="M80" s="982"/>
      <c r="N80" s="982"/>
      <c r="O80" s="982"/>
      <c r="P80" s="983"/>
      <c r="Q80" s="984"/>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9"/>
      <c r="BA80" s="979"/>
      <c r="BB80" s="979"/>
      <c r="BC80" s="979"/>
      <c r="BD80" s="980"/>
      <c r="BE80" s="237"/>
      <c r="BF80" s="237"/>
      <c r="BG80" s="237"/>
      <c r="BH80" s="237"/>
      <c r="BI80" s="237"/>
      <c r="BJ80" s="237"/>
      <c r="BK80" s="237"/>
      <c r="BL80" s="237"/>
      <c r="BM80" s="237"/>
      <c r="BN80" s="237"/>
      <c r="BO80" s="237"/>
      <c r="BP80" s="237"/>
      <c r="BQ80" s="234">
        <v>74</v>
      </c>
      <c r="BR80" s="239"/>
      <c r="BS80" s="952"/>
      <c r="BT80" s="953"/>
      <c r="BU80" s="953"/>
      <c r="BV80" s="953"/>
      <c r="BW80" s="953"/>
      <c r="BX80" s="953"/>
      <c r="BY80" s="953"/>
      <c r="BZ80" s="953"/>
      <c r="CA80" s="953"/>
      <c r="CB80" s="953"/>
      <c r="CC80" s="953"/>
      <c r="CD80" s="953"/>
      <c r="CE80" s="953"/>
      <c r="CF80" s="953"/>
      <c r="CG80" s="962"/>
      <c r="CH80" s="963"/>
      <c r="CI80" s="964"/>
      <c r="CJ80" s="964"/>
      <c r="CK80" s="964"/>
      <c r="CL80" s="965"/>
      <c r="CM80" s="963"/>
      <c r="CN80" s="964"/>
      <c r="CO80" s="964"/>
      <c r="CP80" s="964"/>
      <c r="CQ80" s="965"/>
      <c r="CR80" s="963"/>
      <c r="CS80" s="964"/>
      <c r="CT80" s="964"/>
      <c r="CU80" s="964"/>
      <c r="CV80" s="965"/>
      <c r="CW80" s="963"/>
      <c r="CX80" s="964"/>
      <c r="CY80" s="964"/>
      <c r="CZ80" s="964"/>
      <c r="DA80" s="965"/>
      <c r="DB80" s="963"/>
      <c r="DC80" s="964"/>
      <c r="DD80" s="964"/>
      <c r="DE80" s="964"/>
      <c r="DF80" s="965"/>
      <c r="DG80" s="963"/>
      <c r="DH80" s="964"/>
      <c r="DI80" s="964"/>
      <c r="DJ80" s="964"/>
      <c r="DK80" s="965"/>
      <c r="DL80" s="963"/>
      <c r="DM80" s="964"/>
      <c r="DN80" s="964"/>
      <c r="DO80" s="964"/>
      <c r="DP80" s="965"/>
      <c r="DQ80" s="963"/>
      <c r="DR80" s="964"/>
      <c r="DS80" s="964"/>
      <c r="DT80" s="964"/>
      <c r="DU80" s="965"/>
      <c r="DV80" s="952"/>
      <c r="DW80" s="953"/>
      <c r="DX80" s="953"/>
      <c r="DY80" s="953"/>
      <c r="DZ80" s="954"/>
      <c r="EA80" s="226"/>
    </row>
    <row r="81" spans="1:131" ht="26.25" customHeight="1" x14ac:dyDescent="0.15">
      <c r="A81" s="234">
        <v>14</v>
      </c>
      <c r="B81" s="981"/>
      <c r="C81" s="982"/>
      <c r="D81" s="982"/>
      <c r="E81" s="982"/>
      <c r="F81" s="982"/>
      <c r="G81" s="982"/>
      <c r="H81" s="982"/>
      <c r="I81" s="982"/>
      <c r="J81" s="982"/>
      <c r="K81" s="982"/>
      <c r="L81" s="982"/>
      <c r="M81" s="982"/>
      <c r="N81" s="982"/>
      <c r="O81" s="982"/>
      <c r="P81" s="983"/>
      <c r="Q81" s="984"/>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8"/>
      <c r="AZ81" s="979"/>
      <c r="BA81" s="979"/>
      <c r="BB81" s="979"/>
      <c r="BC81" s="979"/>
      <c r="BD81" s="980"/>
      <c r="BE81" s="237"/>
      <c r="BF81" s="237"/>
      <c r="BG81" s="237"/>
      <c r="BH81" s="237"/>
      <c r="BI81" s="237"/>
      <c r="BJ81" s="237"/>
      <c r="BK81" s="237"/>
      <c r="BL81" s="237"/>
      <c r="BM81" s="237"/>
      <c r="BN81" s="237"/>
      <c r="BO81" s="237"/>
      <c r="BP81" s="237"/>
      <c r="BQ81" s="234">
        <v>75</v>
      </c>
      <c r="BR81" s="239"/>
      <c r="BS81" s="952"/>
      <c r="BT81" s="953"/>
      <c r="BU81" s="953"/>
      <c r="BV81" s="953"/>
      <c r="BW81" s="953"/>
      <c r="BX81" s="953"/>
      <c r="BY81" s="953"/>
      <c r="BZ81" s="953"/>
      <c r="CA81" s="953"/>
      <c r="CB81" s="953"/>
      <c r="CC81" s="953"/>
      <c r="CD81" s="953"/>
      <c r="CE81" s="953"/>
      <c r="CF81" s="953"/>
      <c r="CG81" s="962"/>
      <c r="CH81" s="963"/>
      <c r="CI81" s="964"/>
      <c r="CJ81" s="964"/>
      <c r="CK81" s="964"/>
      <c r="CL81" s="965"/>
      <c r="CM81" s="963"/>
      <c r="CN81" s="964"/>
      <c r="CO81" s="964"/>
      <c r="CP81" s="964"/>
      <c r="CQ81" s="965"/>
      <c r="CR81" s="963"/>
      <c r="CS81" s="964"/>
      <c r="CT81" s="964"/>
      <c r="CU81" s="964"/>
      <c r="CV81" s="965"/>
      <c r="CW81" s="963"/>
      <c r="CX81" s="964"/>
      <c r="CY81" s="964"/>
      <c r="CZ81" s="964"/>
      <c r="DA81" s="965"/>
      <c r="DB81" s="963"/>
      <c r="DC81" s="964"/>
      <c r="DD81" s="964"/>
      <c r="DE81" s="964"/>
      <c r="DF81" s="965"/>
      <c r="DG81" s="963"/>
      <c r="DH81" s="964"/>
      <c r="DI81" s="964"/>
      <c r="DJ81" s="964"/>
      <c r="DK81" s="965"/>
      <c r="DL81" s="963"/>
      <c r="DM81" s="964"/>
      <c r="DN81" s="964"/>
      <c r="DO81" s="964"/>
      <c r="DP81" s="965"/>
      <c r="DQ81" s="963"/>
      <c r="DR81" s="964"/>
      <c r="DS81" s="964"/>
      <c r="DT81" s="964"/>
      <c r="DU81" s="965"/>
      <c r="DV81" s="952"/>
      <c r="DW81" s="953"/>
      <c r="DX81" s="953"/>
      <c r="DY81" s="953"/>
      <c r="DZ81" s="954"/>
      <c r="EA81" s="226"/>
    </row>
    <row r="82" spans="1:131" ht="26.25" customHeight="1" x14ac:dyDescent="0.15">
      <c r="A82" s="234">
        <v>15</v>
      </c>
      <c r="B82" s="981"/>
      <c r="C82" s="982"/>
      <c r="D82" s="982"/>
      <c r="E82" s="982"/>
      <c r="F82" s="982"/>
      <c r="G82" s="982"/>
      <c r="H82" s="982"/>
      <c r="I82" s="982"/>
      <c r="J82" s="982"/>
      <c r="K82" s="982"/>
      <c r="L82" s="982"/>
      <c r="M82" s="982"/>
      <c r="N82" s="982"/>
      <c r="O82" s="982"/>
      <c r="P82" s="983"/>
      <c r="Q82" s="984"/>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8"/>
      <c r="AZ82" s="979"/>
      <c r="BA82" s="979"/>
      <c r="BB82" s="979"/>
      <c r="BC82" s="979"/>
      <c r="BD82" s="980"/>
      <c r="BE82" s="237"/>
      <c r="BF82" s="237"/>
      <c r="BG82" s="237"/>
      <c r="BH82" s="237"/>
      <c r="BI82" s="237"/>
      <c r="BJ82" s="237"/>
      <c r="BK82" s="237"/>
      <c r="BL82" s="237"/>
      <c r="BM82" s="237"/>
      <c r="BN82" s="237"/>
      <c r="BO82" s="237"/>
      <c r="BP82" s="237"/>
      <c r="BQ82" s="234">
        <v>76</v>
      </c>
      <c r="BR82" s="239"/>
      <c r="BS82" s="952"/>
      <c r="BT82" s="953"/>
      <c r="BU82" s="953"/>
      <c r="BV82" s="953"/>
      <c r="BW82" s="953"/>
      <c r="BX82" s="953"/>
      <c r="BY82" s="953"/>
      <c r="BZ82" s="953"/>
      <c r="CA82" s="953"/>
      <c r="CB82" s="953"/>
      <c r="CC82" s="953"/>
      <c r="CD82" s="953"/>
      <c r="CE82" s="953"/>
      <c r="CF82" s="953"/>
      <c r="CG82" s="962"/>
      <c r="CH82" s="963"/>
      <c r="CI82" s="964"/>
      <c r="CJ82" s="964"/>
      <c r="CK82" s="964"/>
      <c r="CL82" s="965"/>
      <c r="CM82" s="963"/>
      <c r="CN82" s="964"/>
      <c r="CO82" s="964"/>
      <c r="CP82" s="964"/>
      <c r="CQ82" s="965"/>
      <c r="CR82" s="963"/>
      <c r="CS82" s="964"/>
      <c r="CT82" s="964"/>
      <c r="CU82" s="964"/>
      <c r="CV82" s="965"/>
      <c r="CW82" s="963"/>
      <c r="CX82" s="964"/>
      <c r="CY82" s="964"/>
      <c r="CZ82" s="964"/>
      <c r="DA82" s="965"/>
      <c r="DB82" s="963"/>
      <c r="DC82" s="964"/>
      <c r="DD82" s="964"/>
      <c r="DE82" s="964"/>
      <c r="DF82" s="965"/>
      <c r="DG82" s="963"/>
      <c r="DH82" s="964"/>
      <c r="DI82" s="964"/>
      <c r="DJ82" s="964"/>
      <c r="DK82" s="965"/>
      <c r="DL82" s="963"/>
      <c r="DM82" s="964"/>
      <c r="DN82" s="964"/>
      <c r="DO82" s="964"/>
      <c r="DP82" s="965"/>
      <c r="DQ82" s="963"/>
      <c r="DR82" s="964"/>
      <c r="DS82" s="964"/>
      <c r="DT82" s="964"/>
      <c r="DU82" s="965"/>
      <c r="DV82" s="952"/>
      <c r="DW82" s="953"/>
      <c r="DX82" s="953"/>
      <c r="DY82" s="953"/>
      <c r="DZ82" s="954"/>
      <c r="EA82" s="226"/>
    </row>
    <row r="83" spans="1:131" ht="26.25" customHeight="1" x14ac:dyDescent="0.15">
      <c r="A83" s="234">
        <v>16</v>
      </c>
      <c r="B83" s="981"/>
      <c r="C83" s="982"/>
      <c r="D83" s="982"/>
      <c r="E83" s="982"/>
      <c r="F83" s="982"/>
      <c r="G83" s="982"/>
      <c r="H83" s="982"/>
      <c r="I83" s="982"/>
      <c r="J83" s="982"/>
      <c r="K83" s="982"/>
      <c r="L83" s="982"/>
      <c r="M83" s="982"/>
      <c r="N83" s="982"/>
      <c r="O83" s="982"/>
      <c r="P83" s="983"/>
      <c r="Q83" s="984"/>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9"/>
      <c r="BA83" s="979"/>
      <c r="BB83" s="979"/>
      <c r="BC83" s="979"/>
      <c r="BD83" s="980"/>
      <c r="BE83" s="237"/>
      <c r="BF83" s="237"/>
      <c r="BG83" s="237"/>
      <c r="BH83" s="237"/>
      <c r="BI83" s="237"/>
      <c r="BJ83" s="237"/>
      <c r="BK83" s="237"/>
      <c r="BL83" s="237"/>
      <c r="BM83" s="237"/>
      <c r="BN83" s="237"/>
      <c r="BO83" s="237"/>
      <c r="BP83" s="237"/>
      <c r="BQ83" s="234">
        <v>77</v>
      </c>
      <c r="BR83" s="239"/>
      <c r="BS83" s="952"/>
      <c r="BT83" s="953"/>
      <c r="BU83" s="953"/>
      <c r="BV83" s="953"/>
      <c r="BW83" s="953"/>
      <c r="BX83" s="953"/>
      <c r="BY83" s="953"/>
      <c r="BZ83" s="953"/>
      <c r="CA83" s="953"/>
      <c r="CB83" s="953"/>
      <c r="CC83" s="953"/>
      <c r="CD83" s="953"/>
      <c r="CE83" s="953"/>
      <c r="CF83" s="953"/>
      <c r="CG83" s="962"/>
      <c r="CH83" s="963"/>
      <c r="CI83" s="964"/>
      <c r="CJ83" s="964"/>
      <c r="CK83" s="964"/>
      <c r="CL83" s="965"/>
      <c r="CM83" s="963"/>
      <c r="CN83" s="964"/>
      <c r="CO83" s="964"/>
      <c r="CP83" s="964"/>
      <c r="CQ83" s="965"/>
      <c r="CR83" s="963"/>
      <c r="CS83" s="964"/>
      <c r="CT83" s="964"/>
      <c r="CU83" s="964"/>
      <c r="CV83" s="965"/>
      <c r="CW83" s="963"/>
      <c r="CX83" s="964"/>
      <c r="CY83" s="964"/>
      <c r="CZ83" s="964"/>
      <c r="DA83" s="965"/>
      <c r="DB83" s="963"/>
      <c r="DC83" s="964"/>
      <c r="DD83" s="964"/>
      <c r="DE83" s="964"/>
      <c r="DF83" s="965"/>
      <c r="DG83" s="963"/>
      <c r="DH83" s="964"/>
      <c r="DI83" s="964"/>
      <c r="DJ83" s="964"/>
      <c r="DK83" s="965"/>
      <c r="DL83" s="963"/>
      <c r="DM83" s="964"/>
      <c r="DN83" s="964"/>
      <c r="DO83" s="964"/>
      <c r="DP83" s="965"/>
      <c r="DQ83" s="963"/>
      <c r="DR83" s="964"/>
      <c r="DS83" s="964"/>
      <c r="DT83" s="964"/>
      <c r="DU83" s="965"/>
      <c r="DV83" s="952"/>
      <c r="DW83" s="953"/>
      <c r="DX83" s="953"/>
      <c r="DY83" s="953"/>
      <c r="DZ83" s="954"/>
      <c r="EA83" s="226"/>
    </row>
    <row r="84" spans="1:131" ht="26.25" customHeight="1" x14ac:dyDescent="0.15">
      <c r="A84" s="234">
        <v>17</v>
      </c>
      <c r="B84" s="981"/>
      <c r="C84" s="982"/>
      <c r="D84" s="982"/>
      <c r="E84" s="982"/>
      <c r="F84" s="982"/>
      <c r="G84" s="982"/>
      <c r="H84" s="982"/>
      <c r="I84" s="982"/>
      <c r="J84" s="982"/>
      <c r="K84" s="982"/>
      <c r="L84" s="982"/>
      <c r="M84" s="982"/>
      <c r="N84" s="982"/>
      <c r="O84" s="982"/>
      <c r="P84" s="983"/>
      <c r="Q84" s="984"/>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9"/>
      <c r="BA84" s="979"/>
      <c r="BB84" s="979"/>
      <c r="BC84" s="979"/>
      <c r="BD84" s="980"/>
      <c r="BE84" s="237"/>
      <c r="BF84" s="237"/>
      <c r="BG84" s="237"/>
      <c r="BH84" s="237"/>
      <c r="BI84" s="237"/>
      <c r="BJ84" s="237"/>
      <c r="BK84" s="237"/>
      <c r="BL84" s="237"/>
      <c r="BM84" s="237"/>
      <c r="BN84" s="237"/>
      <c r="BO84" s="237"/>
      <c r="BP84" s="237"/>
      <c r="BQ84" s="234">
        <v>78</v>
      </c>
      <c r="BR84" s="239"/>
      <c r="BS84" s="952"/>
      <c r="BT84" s="953"/>
      <c r="BU84" s="953"/>
      <c r="BV84" s="953"/>
      <c r="BW84" s="953"/>
      <c r="BX84" s="953"/>
      <c r="BY84" s="953"/>
      <c r="BZ84" s="953"/>
      <c r="CA84" s="953"/>
      <c r="CB84" s="953"/>
      <c r="CC84" s="953"/>
      <c r="CD84" s="953"/>
      <c r="CE84" s="953"/>
      <c r="CF84" s="953"/>
      <c r="CG84" s="962"/>
      <c r="CH84" s="963"/>
      <c r="CI84" s="964"/>
      <c r="CJ84" s="964"/>
      <c r="CK84" s="964"/>
      <c r="CL84" s="965"/>
      <c r="CM84" s="963"/>
      <c r="CN84" s="964"/>
      <c r="CO84" s="964"/>
      <c r="CP84" s="964"/>
      <c r="CQ84" s="965"/>
      <c r="CR84" s="963"/>
      <c r="CS84" s="964"/>
      <c r="CT84" s="964"/>
      <c r="CU84" s="964"/>
      <c r="CV84" s="965"/>
      <c r="CW84" s="963"/>
      <c r="CX84" s="964"/>
      <c r="CY84" s="964"/>
      <c r="CZ84" s="964"/>
      <c r="DA84" s="965"/>
      <c r="DB84" s="963"/>
      <c r="DC84" s="964"/>
      <c r="DD84" s="964"/>
      <c r="DE84" s="964"/>
      <c r="DF84" s="965"/>
      <c r="DG84" s="963"/>
      <c r="DH84" s="964"/>
      <c r="DI84" s="964"/>
      <c r="DJ84" s="964"/>
      <c r="DK84" s="965"/>
      <c r="DL84" s="963"/>
      <c r="DM84" s="964"/>
      <c r="DN84" s="964"/>
      <c r="DO84" s="964"/>
      <c r="DP84" s="965"/>
      <c r="DQ84" s="963"/>
      <c r="DR84" s="964"/>
      <c r="DS84" s="964"/>
      <c r="DT84" s="964"/>
      <c r="DU84" s="965"/>
      <c r="DV84" s="952"/>
      <c r="DW84" s="953"/>
      <c r="DX84" s="953"/>
      <c r="DY84" s="953"/>
      <c r="DZ84" s="954"/>
      <c r="EA84" s="226"/>
    </row>
    <row r="85" spans="1:131" ht="26.25" customHeight="1" x14ac:dyDescent="0.15">
      <c r="A85" s="234">
        <v>18</v>
      </c>
      <c r="B85" s="981"/>
      <c r="C85" s="982"/>
      <c r="D85" s="982"/>
      <c r="E85" s="982"/>
      <c r="F85" s="982"/>
      <c r="G85" s="982"/>
      <c r="H85" s="982"/>
      <c r="I85" s="982"/>
      <c r="J85" s="982"/>
      <c r="K85" s="982"/>
      <c r="L85" s="982"/>
      <c r="M85" s="982"/>
      <c r="N85" s="982"/>
      <c r="O85" s="982"/>
      <c r="P85" s="983"/>
      <c r="Q85" s="984"/>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9"/>
      <c r="BA85" s="979"/>
      <c r="BB85" s="979"/>
      <c r="BC85" s="979"/>
      <c r="BD85" s="980"/>
      <c r="BE85" s="237"/>
      <c r="BF85" s="237"/>
      <c r="BG85" s="237"/>
      <c r="BH85" s="237"/>
      <c r="BI85" s="237"/>
      <c r="BJ85" s="237"/>
      <c r="BK85" s="237"/>
      <c r="BL85" s="237"/>
      <c r="BM85" s="237"/>
      <c r="BN85" s="237"/>
      <c r="BO85" s="237"/>
      <c r="BP85" s="237"/>
      <c r="BQ85" s="234">
        <v>79</v>
      </c>
      <c r="BR85" s="239"/>
      <c r="BS85" s="952"/>
      <c r="BT85" s="953"/>
      <c r="BU85" s="953"/>
      <c r="BV85" s="953"/>
      <c r="BW85" s="953"/>
      <c r="BX85" s="953"/>
      <c r="BY85" s="953"/>
      <c r="BZ85" s="953"/>
      <c r="CA85" s="953"/>
      <c r="CB85" s="953"/>
      <c r="CC85" s="953"/>
      <c r="CD85" s="953"/>
      <c r="CE85" s="953"/>
      <c r="CF85" s="953"/>
      <c r="CG85" s="962"/>
      <c r="CH85" s="963"/>
      <c r="CI85" s="964"/>
      <c r="CJ85" s="964"/>
      <c r="CK85" s="964"/>
      <c r="CL85" s="965"/>
      <c r="CM85" s="963"/>
      <c r="CN85" s="964"/>
      <c r="CO85" s="964"/>
      <c r="CP85" s="964"/>
      <c r="CQ85" s="965"/>
      <c r="CR85" s="963"/>
      <c r="CS85" s="964"/>
      <c r="CT85" s="964"/>
      <c r="CU85" s="964"/>
      <c r="CV85" s="965"/>
      <c r="CW85" s="963"/>
      <c r="CX85" s="964"/>
      <c r="CY85" s="964"/>
      <c r="CZ85" s="964"/>
      <c r="DA85" s="965"/>
      <c r="DB85" s="963"/>
      <c r="DC85" s="964"/>
      <c r="DD85" s="964"/>
      <c r="DE85" s="964"/>
      <c r="DF85" s="965"/>
      <c r="DG85" s="963"/>
      <c r="DH85" s="964"/>
      <c r="DI85" s="964"/>
      <c r="DJ85" s="964"/>
      <c r="DK85" s="965"/>
      <c r="DL85" s="963"/>
      <c r="DM85" s="964"/>
      <c r="DN85" s="964"/>
      <c r="DO85" s="964"/>
      <c r="DP85" s="965"/>
      <c r="DQ85" s="963"/>
      <c r="DR85" s="964"/>
      <c r="DS85" s="964"/>
      <c r="DT85" s="964"/>
      <c r="DU85" s="965"/>
      <c r="DV85" s="952"/>
      <c r="DW85" s="953"/>
      <c r="DX85" s="953"/>
      <c r="DY85" s="953"/>
      <c r="DZ85" s="954"/>
      <c r="EA85" s="226"/>
    </row>
    <row r="86" spans="1:131" ht="26.25" customHeight="1" x14ac:dyDescent="0.15">
      <c r="A86" s="234">
        <v>19</v>
      </c>
      <c r="B86" s="981"/>
      <c r="C86" s="982"/>
      <c r="D86" s="982"/>
      <c r="E86" s="982"/>
      <c r="F86" s="982"/>
      <c r="G86" s="982"/>
      <c r="H86" s="982"/>
      <c r="I86" s="982"/>
      <c r="J86" s="982"/>
      <c r="K86" s="982"/>
      <c r="L86" s="982"/>
      <c r="M86" s="982"/>
      <c r="N86" s="982"/>
      <c r="O86" s="982"/>
      <c r="P86" s="983"/>
      <c r="Q86" s="984"/>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9"/>
      <c r="BA86" s="979"/>
      <c r="BB86" s="979"/>
      <c r="BC86" s="979"/>
      <c r="BD86" s="980"/>
      <c r="BE86" s="237"/>
      <c r="BF86" s="237"/>
      <c r="BG86" s="237"/>
      <c r="BH86" s="237"/>
      <c r="BI86" s="237"/>
      <c r="BJ86" s="237"/>
      <c r="BK86" s="237"/>
      <c r="BL86" s="237"/>
      <c r="BM86" s="237"/>
      <c r="BN86" s="237"/>
      <c r="BO86" s="237"/>
      <c r="BP86" s="237"/>
      <c r="BQ86" s="234">
        <v>80</v>
      </c>
      <c r="BR86" s="239"/>
      <c r="BS86" s="952"/>
      <c r="BT86" s="953"/>
      <c r="BU86" s="953"/>
      <c r="BV86" s="953"/>
      <c r="BW86" s="953"/>
      <c r="BX86" s="953"/>
      <c r="BY86" s="953"/>
      <c r="BZ86" s="953"/>
      <c r="CA86" s="953"/>
      <c r="CB86" s="953"/>
      <c r="CC86" s="953"/>
      <c r="CD86" s="953"/>
      <c r="CE86" s="953"/>
      <c r="CF86" s="953"/>
      <c r="CG86" s="962"/>
      <c r="CH86" s="963"/>
      <c r="CI86" s="964"/>
      <c r="CJ86" s="964"/>
      <c r="CK86" s="964"/>
      <c r="CL86" s="965"/>
      <c r="CM86" s="963"/>
      <c r="CN86" s="964"/>
      <c r="CO86" s="964"/>
      <c r="CP86" s="964"/>
      <c r="CQ86" s="965"/>
      <c r="CR86" s="963"/>
      <c r="CS86" s="964"/>
      <c r="CT86" s="964"/>
      <c r="CU86" s="964"/>
      <c r="CV86" s="965"/>
      <c r="CW86" s="963"/>
      <c r="CX86" s="964"/>
      <c r="CY86" s="964"/>
      <c r="CZ86" s="964"/>
      <c r="DA86" s="965"/>
      <c r="DB86" s="963"/>
      <c r="DC86" s="964"/>
      <c r="DD86" s="964"/>
      <c r="DE86" s="964"/>
      <c r="DF86" s="965"/>
      <c r="DG86" s="963"/>
      <c r="DH86" s="964"/>
      <c r="DI86" s="964"/>
      <c r="DJ86" s="964"/>
      <c r="DK86" s="965"/>
      <c r="DL86" s="963"/>
      <c r="DM86" s="964"/>
      <c r="DN86" s="964"/>
      <c r="DO86" s="964"/>
      <c r="DP86" s="965"/>
      <c r="DQ86" s="963"/>
      <c r="DR86" s="964"/>
      <c r="DS86" s="964"/>
      <c r="DT86" s="964"/>
      <c r="DU86" s="965"/>
      <c r="DV86" s="952"/>
      <c r="DW86" s="953"/>
      <c r="DX86" s="953"/>
      <c r="DY86" s="953"/>
      <c r="DZ86" s="954"/>
      <c r="EA86" s="226"/>
    </row>
    <row r="87" spans="1:131" ht="26.25" customHeight="1" x14ac:dyDescent="0.15">
      <c r="A87" s="240">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37"/>
      <c r="BF87" s="237"/>
      <c r="BG87" s="237"/>
      <c r="BH87" s="237"/>
      <c r="BI87" s="237"/>
      <c r="BJ87" s="237"/>
      <c r="BK87" s="237"/>
      <c r="BL87" s="237"/>
      <c r="BM87" s="237"/>
      <c r="BN87" s="237"/>
      <c r="BO87" s="237"/>
      <c r="BP87" s="237"/>
      <c r="BQ87" s="234">
        <v>81</v>
      </c>
      <c r="BR87" s="239"/>
      <c r="BS87" s="952"/>
      <c r="BT87" s="953"/>
      <c r="BU87" s="953"/>
      <c r="BV87" s="953"/>
      <c r="BW87" s="953"/>
      <c r="BX87" s="953"/>
      <c r="BY87" s="953"/>
      <c r="BZ87" s="953"/>
      <c r="CA87" s="953"/>
      <c r="CB87" s="953"/>
      <c r="CC87" s="953"/>
      <c r="CD87" s="953"/>
      <c r="CE87" s="953"/>
      <c r="CF87" s="953"/>
      <c r="CG87" s="962"/>
      <c r="CH87" s="963"/>
      <c r="CI87" s="964"/>
      <c r="CJ87" s="964"/>
      <c r="CK87" s="964"/>
      <c r="CL87" s="965"/>
      <c r="CM87" s="963"/>
      <c r="CN87" s="964"/>
      <c r="CO87" s="964"/>
      <c r="CP87" s="964"/>
      <c r="CQ87" s="965"/>
      <c r="CR87" s="963"/>
      <c r="CS87" s="964"/>
      <c r="CT87" s="964"/>
      <c r="CU87" s="964"/>
      <c r="CV87" s="965"/>
      <c r="CW87" s="963"/>
      <c r="CX87" s="964"/>
      <c r="CY87" s="964"/>
      <c r="CZ87" s="964"/>
      <c r="DA87" s="965"/>
      <c r="DB87" s="963"/>
      <c r="DC87" s="964"/>
      <c r="DD87" s="964"/>
      <c r="DE87" s="964"/>
      <c r="DF87" s="965"/>
      <c r="DG87" s="963"/>
      <c r="DH87" s="964"/>
      <c r="DI87" s="964"/>
      <c r="DJ87" s="964"/>
      <c r="DK87" s="965"/>
      <c r="DL87" s="963"/>
      <c r="DM87" s="964"/>
      <c r="DN87" s="964"/>
      <c r="DO87" s="964"/>
      <c r="DP87" s="965"/>
      <c r="DQ87" s="963"/>
      <c r="DR87" s="964"/>
      <c r="DS87" s="964"/>
      <c r="DT87" s="964"/>
      <c r="DU87" s="965"/>
      <c r="DV87" s="952"/>
      <c r="DW87" s="953"/>
      <c r="DX87" s="953"/>
      <c r="DY87" s="953"/>
      <c r="DZ87" s="954"/>
      <c r="EA87" s="226"/>
    </row>
    <row r="88" spans="1:131" ht="26.25" customHeight="1" thickBot="1" x14ac:dyDescent="0.2">
      <c r="A88" s="236" t="s">
        <v>391</v>
      </c>
      <c r="B88" s="944" t="s">
        <v>423</v>
      </c>
      <c r="C88" s="945"/>
      <c r="D88" s="945"/>
      <c r="E88" s="945"/>
      <c r="F88" s="945"/>
      <c r="G88" s="945"/>
      <c r="H88" s="945"/>
      <c r="I88" s="945"/>
      <c r="J88" s="945"/>
      <c r="K88" s="945"/>
      <c r="L88" s="945"/>
      <c r="M88" s="945"/>
      <c r="N88" s="945"/>
      <c r="O88" s="945"/>
      <c r="P88" s="955"/>
      <c r="Q88" s="969"/>
      <c r="R88" s="970"/>
      <c r="S88" s="970"/>
      <c r="T88" s="970"/>
      <c r="U88" s="970"/>
      <c r="V88" s="970"/>
      <c r="W88" s="970"/>
      <c r="X88" s="970"/>
      <c r="Y88" s="970"/>
      <c r="Z88" s="970"/>
      <c r="AA88" s="970"/>
      <c r="AB88" s="970"/>
      <c r="AC88" s="970"/>
      <c r="AD88" s="970"/>
      <c r="AE88" s="970"/>
      <c r="AF88" s="966">
        <v>37851</v>
      </c>
      <c r="AG88" s="966"/>
      <c r="AH88" s="966"/>
      <c r="AI88" s="966"/>
      <c r="AJ88" s="966"/>
      <c r="AK88" s="970"/>
      <c r="AL88" s="970"/>
      <c r="AM88" s="970"/>
      <c r="AN88" s="970"/>
      <c r="AO88" s="970"/>
      <c r="AP88" s="966">
        <v>58557</v>
      </c>
      <c r="AQ88" s="966"/>
      <c r="AR88" s="966"/>
      <c r="AS88" s="966"/>
      <c r="AT88" s="966"/>
      <c r="AU88" s="966">
        <v>1025</v>
      </c>
      <c r="AV88" s="966"/>
      <c r="AW88" s="966"/>
      <c r="AX88" s="966"/>
      <c r="AY88" s="966"/>
      <c r="AZ88" s="967"/>
      <c r="BA88" s="967"/>
      <c r="BB88" s="967"/>
      <c r="BC88" s="967"/>
      <c r="BD88" s="968"/>
      <c r="BE88" s="237"/>
      <c r="BF88" s="237"/>
      <c r="BG88" s="237"/>
      <c r="BH88" s="237"/>
      <c r="BI88" s="237"/>
      <c r="BJ88" s="237"/>
      <c r="BK88" s="237"/>
      <c r="BL88" s="237"/>
      <c r="BM88" s="237"/>
      <c r="BN88" s="237"/>
      <c r="BO88" s="237"/>
      <c r="BP88" s="237"/>
      <c r="BQ88" s="234">
        <v>82</v>
      </c>
      <c r="BR88" s="239"/>
      <c r="BS88" s="952"/>
      <c r="BT88" s="953"/>
      <c r="BU88" s="953"/>
      <c r="BV88" s="953"/>
      <c r="BW88" s="953"/>
      <c r="BX88" s="953"/>
      <c r="BY88" s="953"/>
      <c r="BZ88" s="953"/>
      <c r="CA88" s="953"/>
      <c r="CB88" s="953"/>
      <c r="CC88" s="953"/>
      <c r="CD88" s="953"/>
      <c r="CE88" s="953"/>
      <c r="CF88" s="953"/>
      <c r="CG88" s="962"/>
      <c r="CH88" s="963"/>
      <c r="CI88" s="964"/>
      <c r="CJ88" s="964"/>
      <c r="CK88" s="964"/>
      <c r="CL88" s="965"/>
      <c r="CM88" s="963"/>
      <c r="CN88" s="964"/>
      <c r="CO88" s="964"/>
      <c r="CP88" s="964"/>
      <c r="CQ88" s="965"/>
      <c r="CR88" s="963"/>
      <c r="CS88" s="964"/>
      <c r="CT88" s="964"/>
      <c r="CU88" s="964"/>
      <c r="CV88" s="965"/>
      <c r="CW88" s="963"/>
      <c r="CX88" s="964"/>
      <c r="CY88" s="964"/>
      <c r="CZ88" s="964"/>
      <c r="DA88" s="965"/>
      <c r="DB88" s="963"/>
      <c r="DC88" s="964"/>
      <c r="DD88" s="964"/>
      <c r="DE88" s="964"/>
      <c r="DF88" s="965"/>
      <c r="DG88" s="963"/>
      <c r="DH88" s="964"/>
      <c r="DI88" s="964"/>
      <c r="DJ88" s="964"/>
      <c r="DK88" s="965"/>
      <c r="DL88" s="963"/>
      <c r="DM88" s="964"/>
      <c r="DN88" s="964"/>
      <c r="DO88" s="964"/>
      <c r="DP88" s="965"/>
      <c r="DQ88" s="963"/>
      <c r="DR88" s="964"/>
      <c r="DS88" s="964"/>
      <c r="DT88" s="964"/>
      <c r="DU88" s="965"/>
      <c r="DV88" s="952"/>
      <c r="DW88" s="953"/>
      <c r="DX88" s="953"/>
      <c r="DY88" s="953"/>
      <c r="DZ88" s="95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52"/>
      <c r="BT89" s="953"/>
      <c r="BU89" s="953"/>
      <c r="BV89" s="953"/>
      <c r="BW89" s="953"/>
      <c r="BX89" s="953"/>
      <c r="BY89" s="953"/>
      <c r="BZ89" s="953"/>
      <c r="CA89" s="953"/>
      <c r="CB89" s="953"/>
      <c r="CC89" s="953"/>
      <c r="CD89" s="953"/>
      <c r="CE89" s="953"/>
      <c r="CF89" s="953"/>
      <c r="CG89" s="962"/>
      <c r="CH89" s="963"/>
      <c r="CI89" s="964"/>
      <c r="CJ89" s="964"/>
      <c r="CK89" s="964"/>
      <c r="CL89" s="965"/>
      <c r="CM89" s="963"/>
      <c r="CN89" s="964"/>
      <c r="CO89" s="964"/>
      <c r="CP89" s="964"/>
      <c r="CQ89" s="965"/>
      <c r="CR89" s="963"/>
      <c r="CS89" s="964"/>
      <c r="CT89" s="964"/>
      <c r="CU89" s="964"/>
      <c r="CV89" s="965"/>
      <c r="CW89" s="963"/>
      <c r="CX89" s="964"/>
      <c r="CY89" s="964"/>
      <c r="CZ89" s="964"/>
      <c r="DA89" s="965"/>
      <c r="DB89" s="963"/>
      <c r="DC89" s="964"/>
      <c r="DD89" s="964"/>
      <c r="DE89" s="964"/>
      <c r="DF89" s="965"/>
      <c r="DG89" s="963"/>
      <c r="DH89" s="964"/>
      <c r="DI89" s="964"/>
      <c r="DJ89" s="964"/>
      <c r="DK89" s="965"/>
      <c r="DL89" s="963"/>
      <c r="DM89" s="964"/>
      <c r="DN89" s="964"/>
      <c r="DO89" s="964"/>
      <c r="DP89" s="965"/>
      <c r="DQ89" s="963"/>
      <c r="DR89" s="964"/>
      <c r="DS89" s="964"/>
      <c r="DT89" s="964"/>
      <c r="DU89" s="965"/>
      <c r="DV89" s="952"/>
      <c r="DW89" s="953"/>
      <c r="DX89" s="953"/>
      <c r="DY89" s="953"/>
      <c r="DZ89" s="95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52"/>
      <c r="BT90" s="953"/>
      <c r="BU90" s="953"/>
      <c r="BV90" s="953"/>
      <c r="BW90" s="953"/>
      <c r="BX90" s="953"/>
      <c r="BY90" s="953"/>
      <c r="BZ90" s="953"/>
      <c r="CA90" s="953"/>
      <c r="CB90" s="953"/>
      <c r="CC90" s="953"/>
      <c r="CD90" s="953"/>
      <c r="CE90" s="953"/>
      <c r="CF90" s="953"/>
      <c r="CG90" s="962"/>
      <c r="CH90" s="963"/>
      <c r="CI90" s="964"/>
      <c r="CJ90" s="964"/>
      <c r="CK90" s="964"/>
      <c r="CL90" s="965"/>
      <c r="CM90" s="963"/>
      <c r="CN90" s="964"/>
      <c r="CO90" s="964"/>
      <c r="CP90" s="964"/>
      <c r="CQ90" s="965"/>
      <c r="CR90" s="963"/>
      <c r="CS90" s="964"/>
      <c r="CT90" s="964"/>
      <c r="CU90" s="964"/>
      <c r="CV90" s="965"/>
      <c r="CW90" s="963"/>
      <c r="CX90" s="964"/>
      <c r="CY90" s="964"/>
      <c r="CZ90" s="964"/>
      <c r="DA90" s="965"/>
      <c r="DB90" s="963"/>
      <c r="DC90" s="964"/>
      <c r="DD90" s="964"/>
      <c r="DE90" s="964"/>
      <c r="DF90" s="965"/>
      <c r="DG90" s="963"/>
      <c r="DH90" s="964"/>
      <c r="DI90" s="964"/>
      <c r="DJ90" s="964"/>
      <c r="DK90" s="965"/>
      <c r="DL90" s="963"/>
      <c r="DM90" s="964"/>
      <c r="DN90" s="964"/>
      <c r="DO90" s="964"/>
      <c r="DP90" s="965"/>
      <c r="DQ90" s="963"/>
      <c r="DR90" s="964"/>
      <c r="DS90" s="964"/>
      <c r="DT90" s="964"/>
      <c r="DU90" s="965"/>
      <c r="DV90" s="952"/>
      <c r="DW90" s="953"/>
      <c r="DX90" s="953"/>
      <c r="DY90" s="953"/>
      <c r="DZ90" s="95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52"/>
      <c r="BT91" s="953"/>
      <c r="BU91" s="953"/>
      <c r="BV91" s="953"/>
      <c r="BW91" s="953"/>
      <c r="BX91" s="953"/>
      <c r="BY91" s="953"/>
      <c r="BZ91" s="953"/>
      <c r="CA91" s="953"/>
      <c r="CB91" s="953"/>
      <c r="CC91" s="953"/>
      <c r="CD91" s="953"/>
      <c r="CE91" s="953"/>
      <c r="CF91" s="953"/>
      <c r="CG91" s="962"/>
      <c r="CH91" s="963"/>
      <c r="CI91" s="964"/>
      <c r="CJ91" s="964"/>
      <c r="CK91" s="964"/>
      <c r="CL91" s="965"/>
      <c r="CM91" s="963"/>
      <c r="CN91" s="964"/>
      <c r="CO91" s="964"/>
      <c r="CP91" s="964"/>
      <c r="CQ91" s="965"/>
      <c r="CR91" s="963"/>
      <c r="CS91" s="964"/>
      <c r="CT91" s="964"/>
      <c r="CU91" s="964"/>
      <c r="CV91" s="965"/>
      <c r="CW91" s="963"/>
      <c r="CX91" s="964"/>
      <c r="CY91" s="964"/>
      <c r="CZ91" s="964"/>
      <c r="DA91" s="965"/>
      <c r="DB91" s="963"/>
      <c r="DC91" s="964"/>
      <c r="DD91" s="964"/>
      <c r="DE91" s="964"/>
      <c r="DF91" s="965"/>
      <c r="DG91" s="963"/>
      <c r="DH91" s="964"/>
      <c r="DI91" s="964"/>
      <c r="DJ91" s="964"/>
      <c r="DK91" s="965"/>
      <c r="DL91" s="963"/>
      <c r="DM91" s="964"/>
      <c r="DN91" s="964"/>
      <c r="DO91" s="964"/>
      <c r="DP91" s="965"/>
      <c r="DQ91" s="963"/>
      <c r="DR91" s="964"/>
      <c r="DS91" s="964"/>
      <c r="DT91" s="964"/>
      <c r="DU91" s="965"/>
      <c r="DV91" s="952"/>
      <c r="DW91" s="953"/>
      <c r="DX91" s="953"/>
      <c r="DY91" s="953"/>
      <c r="DZ91" s="95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52"/>
      <c r="BT92" s="953"/>
      <c r="BU92" s="953"/>
      <c r="BV92" s="953"/>
      <c r="BW92" s="953"/>
      <c r="BX92" s="953"/>
      <c r="BY92" s="953"/>
      <c r="BZ92" s="953"/>
      <c r="CA92" s="953"/>
      <c r="CB92" s="953"/>
      <c r="CC92" s="953"/>
      <c r="CD92" s="953"/>
      <c r="CE92" s="953"/>
      <c r="CF92" s="953"/>
      <c r="CG92" s="962"/>
      <c r="CH92" s="963"/>
      <c r="CI92" s="964"/>
      <c r="CJ92" s="964"/>
      <c r="CK92" s="964"/>
      <c r="CL92" s="965"/>
      <c r="CM92" s="963"/>
      <c r="CN92" s="964"/>
      <c r="CO92" s="964"/>
      <c r="CP92" s="964"/>
      <c r="CQ92" s="965"/>
      <c r="CR92" s="963"/>
      <c r="CS92" s="964"/>
      <c r="CT92" s="964"/>
      <c r="CU92" s="964"/>
      <c r="CV92" s="965"/>
      <c r="CW92" s="963"/>
      <c r="CX92" s="964"/>
      <c r="CY92" s="964"/>
      <c r="CZ92" s="964"/>
      <c r="DA92" s="965"/>
      <c r="DB92" s="963"/>
      <c r="DC92" s="964"/>
      <c r="DD92" s="964"/>
      <c r="DE92" s="964"/>
      <c r="DF92" s="965"/>
      <c r="DG92" s="963"/>
      <c r="DH92" s="964"/>
      <c r="DI92" s="964"/>
      <c r="DJ92" s="964"/>
      <c r="DK92" s="965"/>
      <c r="DL92" s="963"/>
      <c r="DM92" s="964"/>
      <c r="DN92" s="964"/>
      <c r="DO92" s="964"/>
      <c r="DP92" s="965"/>
      <c r="DQ92" s="963"/>
      <c r="DR92" s="964"/>
      <c r="DS92" s="964"/>
      <c r="DT92" s="964"/>
      <c r="DU92" s="965"/>
      <c r="DV92" s="952"/>
      <c r="DW92" s="953"/>
      <c r="DX92" s="953"/>
      <c r="DY92" s="953"/>
      <c r="DZ92" s="95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52"/>
      <c r="BT93" s="953"/>
      <c r="BU93" s="953"/>
      <c r="BV93" s="953"/>
      <c r="BW93" s="953"/>
      <c r="BX93" s="953"/>
      <c r="BY93" s="953"/>
      <c r="BZ93" s="953"/>
      <c r="CA93" s="953"/>
      <c r="CB93" s="953"/>
      <c r="CC93" s="953"/>
      <c r="CD93" s="953"/>
      <c r="CE93" s="953"/>
      <c r="CF93" s="953"/>
      <c r="CG93" s="962"/>
      <c r="CH93" s="963"/>
      <c r="CI93" s="964"/>
      <c r="CJ93" s="964"/>
      <c r="CK93" s="964"/>
      <c r="CL93" s="965"/>
      <c r="CM93" s="963"/>
      <c r="CN93" s="964"/>
      <c r="CO93" s="964"/>
      <c r="CP93" s="964"/>
      <c r="CQ93" s="965"/>
      <c r="CR93" s="963"/>
      <c r="CS93" s="964"/>
      <c r="CT93" s="964"/>
      <c r="CU93" s="964"/>
      <c r="CV93" s="965"/>
      <c r="CW93" s="963"/>
      <c r="CX93" s="964"/>
      <c r="CY93" s="964"/>
      <c r="CZ93" s="964"/>
      <c r="DA93" s="965"/>
      <c r="DB93" s="963"/>
      <c r="DC93" s="964"/>
      <c r="DD93" s="964"/>
      <c r="DE93" s="964"/>
      <c r="DF93" s="965"/>
      <c r="DG93" s="963"/>
      <c r="DH93" s="964"/>
      <c r="DI93" s="964"/>
      <c r="DJ93" s="964"/>
      <c r="DK93" s="965"/>
      <c r="DL93" s="963"/>
      <c r="DM93" s="964"/>
      <c r="DN93" s="964"/>
      <c r="DO93" s="964"/>
      <c r="DP93" s="965"/>
      <c r="DQ93" s="963"/>
      <c r="DR93" s="964"/>
      <c r="DS93" s="964"/>
      <c r="DT93" s="964"/>
      <c r="DU93" s="965"/>
      <c r="DV93" s="952"/>
      <c r="DW93" s="953"/>
      <c r="DX93" s="953"/>
      <c r="DY93" s="953"/>
      <c r="DZ93" s="95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52"/>
      <c r="BT94" s="953"/>
      <c r="BU94" s="953"/>
      <c r="BV94" s="953"/>
      <c r="BW94" s="953"/>
      <c r="BX94" s="953"/>
      <c r="BY94" s="953"/>
      <c r="BZ94" s="953"/>
      <c r="CA94" s="953"/>
      <c r="CB94" s="953"/>
      <c r="CC94" s="953"/>
      <c r="CD94" s="953"/>
      <c r="CE94" s="953"/>
      <c r="CF94" s="953"/>
      <c r="CG94" s="962"/>
      <c r="CH94" s="963"/>
      <c r="CI94" s="964"/>
      <c r="CJ94" s="964"/>
      <c r="CK94" s="964"/>
      <c r="CL94" s="965"/>
      <c r="CM94" s="963"/>
      <c r="CN94" s="964"/>
      <c r="CO94" s="964"/>
      <c r="CP94" s="964"/>
      <c r="CQ94" s="965"/>
      <c r="CR94" s="963"/>
      <c r="CS94" s="964"/>
      <c r="CT94" s="964"/>
      <c r="CU94" s="964"/>
      <c r="CV94" s="965"/>
      <c r="CW94" s="963"/>
      <c r="CX94" s="964"/>
      <c r="CY94" s="964"/>
      <c r="CZ94" s="964"/>
      <c r="DA94" s="965"/>
      <c r="DB94" s="963"/>
      <c r="DC94" s="964"/>
      <c r="DD94" s="964"/>
      <c r="DE94" s="964"/>
      <c r="DF94" s="965"/>
      <c r="DG94" s="963"/>
      <c r="DH94" s="964"/>
      <c r="DI94" s="964"/>
      <c r="DJ94" s="964"/>
      <c r="DK94" s="965"/>
      <c r="DL94" s="963"/>
      <c r="DM94" s="964"/>
      <c r="DN94" s="964"/>
      <c r="DO94" s="964"/>
      <c r="DP94" s="965"/>
      <c r="DQ94" s="963"/>
      <c r="DR94" s="964"/>
      <c r="DS94" s="964"/>
      <c r="DT94" s="964"/>
      <c r="DU94" s="965"/>
      <c r="DV94" s="952"/>
      <c r="DW94" s="953"/>
      <c r="DX94" s="953"/>
      <c r="DY94" s="953"/>
      <c r="DZ94" s="95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52"/>
      <c r="BT95" s="953"/>
      <c r="BU95" s="953"/>
      <c r="BV95" s="953"/>
      <c r="BW95" s="953"/>
      <c r="BX95" s="953"/>
      <c r="BY95" s="953"/>
      <c r="BZ95" s="953"/>
      <c r="CA95" s="953"/>
      <c r="CB95" s="953"/>
      <c r="CC95" s="953"/>
      <c r="CD95" s="953"/>
      <c r="CE95" s="953"/>
      <c r="CF95" s="953"/>
      <c r="CG95" s="962"/>
      <c r="CH95" s="963"/>
      <c r="CI95" s="964"/>
      <c r="CJ95" s="964"/>
      <c r="CK95" s="964"/>
      <c r="CL95" s="965"/>
      <c r="CM95" s="963"/>
      <c r="CN95" s="964"/>
      <c r="CO95" s="964"/>
      <c r="CP95" s="964"/>
      <c r="CQ95" s="965"/>
      <c r="CR95" s="963"/>
      <c r="CS95" s="964"/>
      <c r="CT95" s="964"/>
      <c r="CU95" s="964"/>
      <c r="CV95" s="965"/>
      <c r="CW95" s="963"/>
      <c r="CX95" s="964"/>
      <c r="CY95" s="964"/>
      <c r="CZ95" s="964"/>
      <c r="DA95" s="965"/>
      <c r="DB95" s="963"/>
      <c r="DC95" s="964"/>
      <c r="DD95" s="964"/>
      <c r="DE95" s="964"/>
      <c r="DF95" s="965"/>
      <c r="DG95" s="963"/>
      <c r="DH95" s="964"/>
      <c r="DI95" s="964"/>
      <c r="DJ95" s="964"/>
      <c r="DK95" s="965"/>
      <c r="DL95" s="963"/>
      <c r="DM95" s="964"/>
      <c r="DN95" s="964"/>
      <c r="DO95" s="964"/>
      <c r="DP95" s="965"/>
      <c r="DQ95" s="963"/>
      <c r="DR95" s="964"/>
      <c r="DS95" s="964"/>
      <c r="DT95" s="964"/>
      <c r="DU95" s="965"/>
      <c r="DV95" s="952"/>
      <c r="DW95" s="953"/>
      <c r="DX95" s="953"/>
      <c r="DY95" s="953"/>
      <c r="DZ95" s="95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52"/>
      <c r="BT96" s="953"/>
      <c r="BU96" s="953"/>
      <c r="BV96" s="953"/>
      <c r="BW96" s="953"/>
      <c r="BX96" s="953"/>
      <c r="BY96" s="953"/>
      <c r="BZ96" s="953"/>
      <c r="CA96" s="953"/>
      <c r="CB96" s="953"/>
      <c r="CC96" s="953"/>
      <c r="CD96" s="953"/>
      <c r="CE96" s="953"/>
      <c r="CF96" s="953"/>
      <c r="CG96" s="962"/>
      <c r="CH96" s="963"/>
      <c r="CI96" s="964"/>
      <c r="CJ96" s="964"/>
      <c r="CK96" s="964"/>
      <c r="CL96" s="965"/>
      <c r="CM96" s="963"/>
      <c r="CN96" s="964"/>
      <c r="CO96" s="964"/>
      <c r="CP96" s="964"/>
      <c r="CQ96" s="965"/>
      <c r="CR96" s="963"/>
      <c r="CS96" s="964"/>
      <c r="CT96" s="964"/>
      <c r="CU96" s="964"/>
      <c r="CV96" s="965"/>
      <c r="CW96" s="963"/>
      <c r="CX96" s="964"/>
      <c r="CY96" s="964"/>
      <c r="CZ96" s="964"/>
      <c r="DA96" s="965"/>
      <c r="DB96" s="963"/>
      <c r="DC96" s="964"/>
      <c r="DD96" s="964"/>
      <c r="DE96" s="964"/>
      <c r="DF96" s="965"/>
      <c r="DG96" s="963"/>
      <c r="DH96" s="964"/>
      <c r="DI96" s="964"/>
      <c r="DJ96" s="964"/>
      <c r="DK96" s="965"/>
      <c r="DL96" s="963"/>
      <c r="DM96" s="964"/>
      <c r="DN96" s="964"/>
      <c r="DO96" s="964"/>
      <c r="DP96" s="965"/>
      <c r="DQ96" s="963"/>
      <c r="DR96" s="964"/>
      <c r="DS96" s="964"/>
      <c r="DT96" s="964"/>
      <c r="DU96" s="965"/>
      <c r="DV96" s="952"/>
      <c r="DW96" s="953"/>
      <c r="DX96" s="953"/>
      <c r="DY96" s="953"/>
      <c r="DZ96" s="95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52"/>
      <c r="BT97" s="953"/>
      <c r="BU97" s="953"/>
      <c r="BV97" s="953"/>
      <c r="BW97" s="953"/>
      <c r="BX97" s="953"/>
      <c r="BY97" s="953"/>
      <c r="BZ97" s="953"/>
      <c r="CA97" s="953"/>
      <c r="CB97" s="953"/>
      <c r="CC97" s="953"/>
      <c r="CD97" s="953"/>
      <c r="CE97" s="953"/>
      <c r="CF97" s="953"/>
      <c r="CG97" s="962"/>
      <c r="CH97" s="963"/>
      <c r="CI97" s="964"/>
      <c r="CJ97" s="964"/>
      <c r="CK97" s="964"/>
      <c r="CL97" s="965"/>
      <c r="CM97" s="963"/>
      <c r="CN97" s="964"/>
      <c r="CO97" s="964"/>
      <c r="CP97" s="964"/>
      <c r="CQ97" s="965"/>
      <c r="CR97" s="963"/>
      <c r="CS97" s="964"/>
      <c r="CT97" s="964"/>
      <c r="CU97" s="964"/>
      <c r="CV97" s="965"/>
      <c r="CW97" s="963"/>
      <c r="CX97" s="964"/>
      <c r="CY97" s="964"/>
      <c r="CZ97" s="964"/>
      <c r="DA97" s="965"/>
      <c r="DB97" s="963"/>
      <c r="DC97" s="964"/>
      <c r="DD97" s="964"/>
      <c r="DE97" s="964"/>
      <c r="DF97" s="965"/>
      <c r="DG97" s="963"/>
      <c r="DH97" s="964"/>
      <c r="DI97" s="964"/>
      <c r="DJ97" s="964"/>
      <c r="DK97" s="965"/>
      <c r="DL97" s="963"/>
      <c r="DM97" s="964"/>
      <c r="DN97" s="964"/>
      <c r="DO97" s="964"/>
      <c r="DP97" s="965"/>
      <c r="DQ97" s="963"/>
      <c r="DR97" s="964"/>
      <c r="DS97" s="964"/>
      <c r="DT97" s="964"/>
      <c r="DU97" s="965"/>
      <c r="DV97" s="952"/>
      <c r="DW97" s="953"/>
      <c r="DX97" s="953"/>
      <c r="DY97" s="953"/>
      <c r="DZ97" s="95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52"/>
      <c r="BT98" s="953"/>
      <c r="BU98" s="953"/>
      <c r="BV98" s="953"/>
      <c r="BW98" s="953"/>
      <c r="BX98" s="953"/>
      <c r="BY98" s="953"/>
      <c r="BZ98" s="953"/>
      <c r="CA98" s="953"/>
      <c r="CB98" s="953"/>
      <c r="CC98" s="953"/>
      <c r="CD98" s="953"/>
      <c r="CE98" s="953"/>
      <c r="CF98" s="953"/>
      <c r="CG98" s="962"/>
      <c r="CH98" s="963"/>
      <c r="CI98" s="964"/>
      <c r="CJ98" s="964"/>
      <c r="CK98" s="964"/>
      <c r="CL98" s="965"/>
      <c r="CM98" s="963"/>
      <c r="CN98" s="964"/>
      <c r="CO98" s="964"/>
      <c r="CP98" s="964"/>
      <c r="CQ98" s="965"/>
      <c r="CR98" s="963"/>
      <c r="CS98" s="964"/>
      <c r="CT98" s="964"/>
      <c r="CU98" s="964"/>
      <c r="CV98" s="965"/>
      <c r="CW98" s="963"/>
      <c r="CX98" s="964"/>
      <c r="CY98" s="964"/>
      <c r="CZ98" s="964"/>
      <c r="DA98" s="965"/>
      <c r="DB98" s="963"/>
      <c r="DC98" s="964"/>
      <c r="DD98" s="964"/>
      <c r="DE98" s="964"/>
      <c r="DF98" s="965"/>
      <c r="DG98" s="963"/>
      <c r="DH98" s="964"/>
      <c r="DI98" s="964"/>
      <c r="DJ98" s="964"/>
      <c r="DK98" s="965"/>
      <c r="DL98" s="963"/>
      <c r="DM98" s="964"/>
      <c r="DN98" s="964"/>
      <c r="DO98" s="964"/>
      <c r="DP98" s="965"/>
      <c r="DQ98" s="963"/>
      <c r="DR98" s="964"/>
      <c r="DS98" s="964"/>
      <c r="DT98" s="964"/>
      <c r="DU98" s="965"/>
      <c r="DV98" s="952"/>
      <c r="DW98" s="953"/>
      <c r="DX98" s="953"/>
      <c r="DY98" s="953"/>
      <c r="DZ98" s="95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52"/>
      <c r="BT99" s="953"/>
      <c r="BU99" s="953"/>
      <c r="BV99" s="953"/>
      <c r="BW99" s="953"/>
      <c r="BX99" s="953"/>
      <c r="BY99" s="953"/>
      <c r="BZ99" s="953"/>
      <c r="CA99" s="953"/>
      <c r="CB99" s="953"/>
      <c r="CC99" s="953"/>
      <c r="CD99" s="953"/>
      <c r="CE99" s="953"/>
      <c r="CF99" s="953"/>
      <c r="CG99" s="962"/>
      <c r="CH99" s="963"/>
      <c r="CI99" s="964"/>
      <c r="CJ99" s="964"/>
      <c r="CK99" s="964"/>
      <c r="CL99" s="965"/>
      <c r="CM99" s="963"/>
      <c r="CN99" s="964"/>
      <c r="CO99" s="964"/>
      <c r="CP99" s="964"/>
      <c r="CQ99" s="965"/>
      <c r="CR99" s="963"/>
      <c r="CS99" s="964"/>
      <c r="CT99" s="964"/>
      <c r="CU99" s="964"/>
      <c r="CV99" s="965"/>
      <c r="CW99" s="963"/>
      <c r="CX99" s="964"/>
      <c r="CY99" s="964"/>
      <c r="CZ99" s="964"/>
      <c r="DA99" s="965"/>
      <c r="DB99" s="963"/>
      <c r="DC99" s="964"/>
      <c r="DD99" s="964"/>
      <c r="DE99" s="964"/>
      <c r="DF99" s="965"/>
      <c r="DG99" s="963"/>
      <c r="DH99" s="964"/>
      <c r="DI99" s="964"/>
      <c r="DJ99" s="964"/>
      <c r="DK99" s="965"/>
      <c r="DL99" s="963"/>
      <c r="DM99" s="964"/>
      <c r="DN99" s="964"/>
      <c r="DO99" s="964"/>
      <c r="DP99" s="965"/>
      <c r="DQ99" s="963"/>
      <c r="DR99" s="964"/>
      <c r="DS99" s="964"/>
      <c r="DT99" s="964"/>
      <c r="DU99" s="965"/>
      <c r="DV99" s="952"/>
      <c r="DW99" s="953"/>
      <c r="DX99" s="953"/>
      <c r="DY99" s="953"/>
      <c r="DZ99" s="95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52"/>
      <c r="BT100" s="953"/>
      <c r="BU100" s="953"/>
      <c r="BV100" s="953"/>
      <c r="BW100" s="953"/>
      <c r="BX100" s="953"/>
      <c r="BY100" s="953"/>
      <c r="BZ100" s="953"/>
      <c r="CA100" s="953"/>
      <c r="CB100" s="953"/>
      <c r="CC100" s="953"/>
      <c r="CD100" s="953"/>
      <c r="CE100" s="953"/>
      <c r="CF100" s="953"/>
      <c r="CG100" s="962"/>
      <c r="CH100" s="963"/>
      <c r="CI100" s="964"/>
      <c r="CJ100" s="964"/>
      <c r="CK100" s="964"/>
      <c r="CL100" s="965"/>
      <c r="CM100" s="963"/>
      <c r="CN100" s="964"/>
      <c r="CO100" s="964"/>
      <c r="CP100" s="964"/>
      <c r="CQ100" s="965"/>
      <c r="CR100" s="963"/>
      <c r="CS100" s="964"/>
      <c r="CT100" s="964"/>
      <c r="CU100" s="964"/>
      <c r="CV100" s="965"/>
      <c r="CW100" s="963"/>
      <c r="CX100" s="964"/>
      <c r="CY100" s="964"/>
      <c r="CZ100" s="964"/>
      <c r="DA100" s="965"/>
      <c r="DB100" s="963"/>
      <c r="DC100" s="964"/>
      <c r="DD100" s="964"/>
      <c r="DE100" s="964"/>
      <c r="DF100" s="965"/>
      <c r="DG100" s="963"/>
      <c r="DH100" s="964"/>
      <c r="DI100" s="964"/>
      <c r="DJ100" s="964"/>
      <c r="DK100" s="965"/>
      <c r="DL100" s="963"/>
      <c r="DM100" s="964"/>
      <c r="DN100" s="964"/>
      <c r="DO100" s="964"/>
      <c r="DP100" s="965"/>
      <c r="DQ100" s="963"/>
      <c r="DR100" s="964"/>
      <c r="DS100" s="964"/>
      <c r="DT100" s="964"/>
      <c r="DU100" s="965"/>
      <c r="DV100" s="952"/>
      <c r="DW100" s="953"/>
      <c r="DX100" s="953"/>
      <c r="DY100" s="953"/>
      <c r="DZ100" s="95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52"/>
      <c r="BT101" s="953"/>
      <c r="BU101" s="953"/>
      <c r="BV101" s="953"/>
      <c r="BW101" s="953"/>
      <c r="BX101" s="953"/>
      <c r="BY101" s="953"/>
      <c r="BZ101" s="953"/>
      <c r="CA101" s="953"/>
      <c r="CB101" s="953"/>
      <c r="CC101" s="953"/>
      <c r="CD101" s="953"/>
      <c r="CE101" s="953"/>
      <c r="CF101" s="953"/>
      <c r="CG101" s="962"/>
      <c r="CH101" s="963"/>
      <c r="CI101" s="964"/>
      <c r="CJ101" s="964"/>
      <c r="CK101" s="964"/>
      <c r="CL101" s="965"/>
      <c r="CM101" s="963"/>
      <c r="CN101" s="964"/>
      <c r="CO101" s="964"/>
      <c r="CP101" s="964"/>
      <c r="CQ101" s="965"/>
      <c r="CR101" s="963"/>
      <c r="CS101" s="964"/>
      <c r="CT101" s="964"/>
      <c r="CU101" s="964"/>
      <c r="CV101" s="965"/>
      <c r="CW101" s="963"/>
      <c r="CX101" s="964"/>
      <c r="CY101" s="964"/>
      <c r="CZ101" s="964"/>
      <c r="DA101" s="965"/>
      <c r="DB101" s="963"/>
      <c r="DC101" s="964"/>
      <c r="DD101" s="964"/>
      <c r="DE101" s="964"/>
      <c r="DF101" s="965"/>
      <c r="DG101" s="963"/>
      <c r="DH101" s="964"/>
      <c r="DI101" s="964"/>
      <c r="DJ101" s="964"/>
      <c r="DK101" s="965"/>
      <c r="DL101" s="963"/>
      <c r="DM101" s="964"/>
      <c r="DN101" s="964"/>
      <c r="DO101" s="964"/>
      <c r="DP101" s="965"/>
      <c r="DQ101" s="963"/>
      <c r="DR101" s="964"/>
      <c r="DS101" s="964"/>
      <c r="DT101" s="964"/>
      <c r="DU101" s="965"/>
      <c r="DV101" s="952"/>
      <c r="DW101" s="953"/>
      <c r="DX101" s="953"/>
      <c r="DY101" s="953"/>
      <c r="DZ101" s="95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44" t="s">
        <v>424</v>
      </c>
      <c r="BS102" s="945"/>
      <c r="BT102" s="945"/>
      <c r="BU102" s="945"/>
      <c r="BV102" s="945"/>
      <c r="BW102" s="945"/>
      <c r="BX102" s="945"/>
      <c r="BY102" s="945"/>
      <c r="BZ102" s="945"/>
      <c r="CA102" s="945"/>
      <c r="CB102" s="945"/>
      <c r="CC102" s="945"/>
      <c r="CD102" s="945"/>
      <c r="CE102" s="945"/>
      <c r="CF102" s="945"/>
      <c r="CG102" s="955"/>
      <c r="CH102" s="956"/>
      <c r="CI102" s="957"/>
      <c r="CJ102" s="957"/>
      <c r="CK102" s="957"/>
      <c r="CL102" s="958"/>
      <c r="CM102" s="956"/>
      <c r="CN102" s="957"/>
      <c r="CO102" s="957"/>
      <c r="CP102" s="957"/>
      <c r="CQ102" s="958"/>
      <c r="CR102" s="959">
        <v>19</v>
      </c>
      <c r="CS102" s="960"/>
      <c r="CT102" s="960"/>
      <c r="CU102" s="960"/>
      <c r="CV102" s="961"/>
      <c r="CW102" s="959">
        <v>12</v>
      </c>
      <c r="CX102" s="960"/>
      <c r="CY102" s="960"/>
      <c r="CZ102" s="960"/>
      <c r="DA102" s="961"/>
      <c r="DB102" s="959" t="s">
        <v>584</v>
      </c>
      <c r="DC102" s="960"/>
      <c r="DD102" s="960"/>
      <c r="DE102" s="960"/>
      <c r="DF102" s="961"/>
      <c r="DG102" s="959">
        <v>215</v>
      </c>
      <c r="DH102" s="960"/>
      <c r="DI102" s="960"/>
      <c r="DJ102" s="960"/>
      <c r="DK102" s="961"/>
      <c r="DL102" s="959" t="s">
        <v>584</v>
      </c>
      <c r="DM102" s="960"/>
      <c r="DN102" s="960"/>
      <c r="DO102" s="960"/>
      <c r="DP102" s="961"/>
      <c r="DQ102" s="959">
        <v>204</v>
      </c>
      <c r="DR102" s="960"/>
      <c r="DS102" s="960"/>
      <c r="DT102" s="960"/>
      <c r="DU102" s="961"/>
      <c r="DV102" s="944"/>
      <c r="DW102" s="945"/>
      <c r="DX102" s="945"/>
      <c r="DY102" s="945"/>
      <c r="DZ102" s="946"/>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7" t="s">
        <v>425</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8" t="s">
        <v>426</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9" t="s">
        <v>429</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430</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6" customFormat="1" ht="26.25" customHeight="1" x14ac:dyDescent="0.15">
      <c r="A109" s="902" t="s">
        <v>431</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432</v>
      </c>
      <c r="AB109" s="903"/>
      <c r="AC109" s="903"/>
      <c r="AD109" s="903"/>
      <c r="AE109" s="904"/>
      <c r="AF109" s="905" t="s">
        <v>433</v>
      </c>
      <c r="AG109" s="903"/>
      <c r="AH109" s="903"/>
      <c r="AI109" s="903"/>
      <c r="AJ109" s="904"/>
      <c r="AK109" s="905" t="s">
        <v>306</v>
      </c>
      <c r="AL109" s="903"/>
      <c r="AM109" s="903"/>
      <c r="AN109" s="903"/>
      <c r="AO109" s="904"/>
      <c r="AP109" s="905" t="s">
        <v>434</v>
      </c>
      <c r="AQ109" s="903"/>
      <c r="AR109" s="903"/>
      <c r="AS109" s="903"/>
      <c r="AT109" s="936"/>
      <c r="AU109" s="902" t="s">
        <v>431</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432</v>
      </c>
      <c r="BR109" s="903"/>
      <c r="BS109" s="903"/>
      <c r="BT109" s="903"/>
      <c r="BU109" s="904"/>
      <c r="BV109" s="905" t="s">
        <v>433</v>
      </c>
      <c r="BW109" s="903"/>
      <c r="BX109" s="903"/>
      <c r="BY109" s="903"/>
      <c r="BZ109" s="904"/>
      <c r="CA109" s="905" t="s">
        <v>306</v>
      </c>
      <c r="CB109" s="903"/>
      <c r="CC109" s="903"/>
      <c r="CD109" s="903"/>
      <c r="CE109" s="904"/>
      <c r="CF109" s="943" t="s">
        <v>434</v>
      </c>
      <c r="CG109" s="943"/>
      <c r="CH109" s="943"/>
      <c r="CI109" s="943"/>
      <c r="CJ109" s="943"/>
      <c r="CK109" s="905" t="s">
        <v>435</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432</v>
      </c>
      <c r="DH109" s="903"/>
      <c r="DI109" s="903"/>
      <c r="DJ109" s="903"/>
      <c r="DK109" s="904"/>
      <c r="DL109" s="905" t="s">
        <v>433</v>
      </c>
      <c r="DM109" s="903"/>
      <c r="DN109" s="903"/>
      <c r="DO109" s="903"/>
      <c r="DP109" s="904"/>
      <c r="DQ109" s="905" t="s">
        <v>306</v>
      </c>
      <c r="DR109" s="903"/>
      <c r="DS109" s="903"/>
      <c r="DT109" s="903"/>
      <c r="DU109" s="904"/>
      <c r="DV109" s="905" t="s">
        <v>434</v>
      </c>
      <c r="DW109" s="903"/>
      <c r="DX109" s="903"/>
      <c r="DY109" s="903"/>
      <c r="DZ109" s="936"/>
    </row>
    <row r="110" spans="1:131" s="226" customFormat="1" ht="26.25" customHeight="1" x14ac:dyDescent="0.15">
      <c r="A110" s="814" t="s">
        <v>436</v>
      </c>
      <c r="B110" s="815"/>
      <c r="C110" s="815"/>
      <c r="D110" s="815"/>
      <c r="E110" s="815"/>
      <c r="F110" s="815"/>
      <c r="G110" s="815"/>
      <c r="H110" s="815"/>
      <c r="I110" s="815"/>
      <c r="J110" s="815"/>
      <c r="K110" s="815"/>
      <c r="L110" s="815"/>
      <c r="M110" s="815"/>
      <c r="N110" s="815"/>
      <c r="O110" s="815"/>
      <c r="P110" s="815"/>
      <c r="Q110" s="815"/>
      <c r="R110" s="815"/>
      <c r="S110" s="815"/>
      <c r="T110" s="815"/>
      <c r="U110" s="815"/>
      <c r="V110" s="815"/>
      <c r="W110" s="815"/>
      <c r="X110" s="815"/>
      <c r="Y110" s="815"/>
      <c r="Z110" s="816"/>
      <c r="AA110" s="895">
        <v>932695</v>
      </c>
      <c r="AB110" s="896"/>
      <c r="AC110" s="896"/>
      <c r="AD110" s="896"/>
      <c r="AE110" s="897"/>
      <c r="AF110" s="898">
        <v>1009006</v>
      </c>
      <c r="AG110" s="896"/>
      <c r="AH110" s="896"/>
      <c r="AI110" s="896"/>
      <c r="AJ110" s="897"/>
      <c r="AK110" s="898">
        <v>1171618</v>
      </c>
      <c r="AL110" s="896"/>
      <c r="AM110" s="896"/>
      <c r="AN110" s="896"/>
      <c r="AO110" s="897"/>
      <c r="AP110" s="899">
        <v>25.6</v>
      </c>
      <c r="AQ110" s="900"/>
      <c r="AR110" s="900"/>
      <c r="AS110" s="900"/>
      <c r="AT110" s="901"/>
      <c r="AU110" s="937" t="s">
        <v>73</v>
      </c>
      <c r="AV110" s="938"/>
      <c r="AW110" s="938"/>
      <c r="AX110" s="938"/>
      <c r="AY110" s="938"/>
      <c r="AZ110" s="867" t="s">
        <v>437</v>
      </c>
      <c r="BA110" s="815"/>
      <c r="BB110" s="815"/>
      <c r="BC110" s="815"/>
      <c r="BD110" s="815"/>
      <c r="BE110" s="815"/>
      <c r="BF110" s="815"/>
      <c r="BG110" s="815"/>
      <c r="BH110" s="815"/>
      <c r="BI110" s="815"/>
      <c r="BJ110" s="815"/>
      <c r="BK110" s="815"/>
      <c r="BL110" s="815"/>
      <c r="BM110" s="815"/>
      <c r="BN110" s="815"/>
      <c r="BO110" s="815"/>
      <c r="BP110" s="816"/>
      <c r="BQ110" s="868">
        <v>11334602</v>
      </c>
      <c r="BR110" s="849"/>
      <c r="BS110" s="849"/>
      <c r="BT110" s="849"/>
      <c r="BU110" s="849"/>
      <c r="BV110" s="849">
        <v>12611992</v>
      </c>
      <c r="BW110" s="849"/>
      <c r="BX110" s="849"/>
      <c r="BY110" s="849"/>
      <c r="BZ110" s="849"/>
      <c r="CA110" s="849">
        <v>13014849</v>
      </c>
      <c r="CB110" s="849"/>
      <c r="CC110" s="849"/>
      <c r="CD110" s="849"/>
      <c r="CE110" s="849"/>
      <c r="CF110" s="873">
        <v>284.89999999999998</v>
      </c>
      <c r="CG110" s="874"/>
      <c r="CH110" s="874"/>
      <c r="CI110" s="874"/>
      <c r="CJ110" s="874"/>
      <c r="CK110" s="933" t="s">
        <v>438</v>
      </c>
      <c r="CL110" s="826"/>
      <c r="CM110" s="867" t="s">
        <v>439</v>
      </c>
      <c r="CN110" s="815"/>
      <c r="CO110" s="815"/>
      <c r="CP110" s="815"/>
      <c r="CQ110" s="815"/>
      <c r="CR110" s="815"/>
      <c r="CS110" s="815"/>
      <c r="CT110" s="815"/>
      <c r="CU110" s="815"/>
      <c r="CV110" s="815"/>
      <c r="CW110" s="815"/>
      <c r="CX110" s="815"/>
      <c r="CY110" s="815"/>
      <c r="CZ110" s="815"/>
      <c r="DA110" s="815"/>
      <c r="DB110" s="815"/>
      <c r="DC110" s="815"/>
      <c r="DD110" s="815"/>
      <c r="DE110" s="815"/>
      <c r="DF110" s="816"/>
      <c r="DG110" s="868" t="s">
        <v>415</v>
      </c>
      <c r="DH110" s="849"/>
      <c r="DI110" s="849"/>
      <c r="DJ110" s="849"/>
      <c r="DK110" s="849"/>
      <c r="DL110" s="849" t="s">
        <v>415</v>
      </c>
      <c r="DM110" s="849"/>
      <c r="DN110" s="849"/>
      <c r="DO110" s="849"/>
      <c r="DP110" s="849"/>
      <c r="DQ110" s="849" t="s">
        <v>415</v>
      </c>
      <c r="DR110" s="849"/>
      <c r="DS110" s="849"/>
      <c r="DT110" s="849"/>
      <c r="DU110" s="849"/>
      <c r="DV110" s="850" t="s">
        <v>415</v>
      </c>
      <c r="DW110" s="850"/>
      <c r="DX110" s="850"/>
      <c r="DY110" s="850"/>
      <c r="DZ110" s="851"/>
    </row>
    <row r="111" spans="1:131" s="226" customFormat="1" ht="26.25" customHeight="1" x14ac:dyDescent="0.15">
      <c r="A111" s="781" t="s">
        <v>440</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932"/>
      <c r="AA111" s="925" t="s">
        <v>175</v>
      </c>
      <c r="AB111" s="926"/>
      <c r="AC111" s="926"/>
      <c r="AD111" s="926"/>
      <c r="AE111" s="927"/>
      <c r="AF111" s="928" t="s">
        <v>415</v>
      </c>
      <c r="AG111" s="926"/>
      <c r="AH111" s="926"/>
      <c r="AI111" s="926"/>
      <c r="AJ111" s="927"/>
      <c r="AK111" s="928" t="s">
        <v>408</v>
      </c>
      <c r="AL111" s="926"/>
      <c r="AM111" s="926"/>
      <c r="AN111" s="926"/>
      <c r="AO111" s="927"/>
      <c r="AP111" s="929" t="s">
        <v>415</v>
      </c>
      <c r="AQ111" s="930"/>
      <c r="AR111" s="930"/>
      <c r="AS111" s="930"/>
      <c r="AT111" s="931"/>
      <c r="AU111" s="939"/>
      <c r="AV111" s="940"/>
      <c r="AW111" s="940"/>
      <c r="AX111" s="940"/>
      <c r="AY111" s="940"/>
      <c r="AZ111" s="822" t="s">
        <v>441</v>
      </c>
      <c r="BA111" s="759"/>
      <c r="BB111" s="759"/>
      <c r="BC111" s="759"/>
      <c r="BD111" s="759"/>
      <c r="BE111" s="759"/>
      <c r="BF111" s="759"/>
      <c r="BG111" s="759"/>
      <c r="BH111" s="759"/>
      <c r="BI111" s="759"/>
      <c r="BJ111" s="759"/>
      <c r="BK111" s="759"/>
      <c r="BL111" s="759"/>
      <c r="BM111" s="759"/>
      <c r="BN111" s="759"/>
      <c r="BO111" s="759"/>
      <c r="BP111" s="760"/>
      <c r="BQ111" s="823">
        <v>214215</v>
      </c>
      <c r="BR111" s="824"/>
      <c r="BS111" s="824"/>
      <c r="BT111" s="824"/>
      <c r="BU111" s="824"/>
      <c r="BV111" s="824">
        <v>3654</v>
      </c>
      <c r="BW111" s="824"/>
      <c r="BX111" s="824"/>
      <c r="BY111" s="824"/>
      <c r="BZ111" s="824"/>
      <c r="CA111" s="824">
        <v>2230</v>
      </c>
      <c r="CB111" s="824"/>
      <c r="CC111" s="824"/>
      <c r="CD111" s="824"/>
      <c r="CE111" s="824"/>
      <c r="CF111" s="882">
        <v>0</v>
      </c>
      <c r="CG111" s="883"/>
      <c r="CH111" s="883"/>
      <c r="CI111" s="883"/>
      <c r="CJ111" s="883"/>
      <c r="CK111" s="934"/>
      <c r="CL111" s="828"/>
      <c r="CM111" s="822" t="s">
        <v>442</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823" t="s">
        <v>175</v>
      </c>
      <c r="DH111" s="824"/>
      <c r="DI111" s="824"/>
      <c r="DJ111" s="824"/>
      <c r="DK111" s="824"/>
      <c r="DL111" s="824" t="s">
        <v>415</v>
      </c>
      <c r="DM111" s="824"/>
      <c r="DN111" s="824"/>
      <c r="DO111" s="824"/>
      <c r="DP111" s="824"/>
      <c r="DQ111" s="824" t="s">
        <v>415</v>
      </c>
      <c r="DR111" s="824"/>
      <c r="DS111" s="824"/>
      <c r="DT111" s="824"/>
      <c r="DU111" s="824"/>
      <c r="DV111" s="801" t="s">
        <v>415</v>
      </c>
      <c r="DW111" s="801"/>
      <c r="DX111" s="801"/>
      <c r="DY111" s="801"/>
      <c r="DZ111" s="802"/>
    </row>
    <row r="112" spans="1:131" s="226" customFormat="1" ht="26.25" customHeight="1" x14ac:dyDescent="0.15">
      <c r="A112" s="919" t="s">
        <v>443</v>
      </c>
      <c r="B112" s="920"/>
      <c r="C112" s="759" t="s">
        <v>444</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86" t="s">
        <v>415</v>
      </c>
      <c r="AB112" s="787"/>
      <c r="AC112" s="787"/>
      <c r="AD112" s="787"/>
      <c r="AE112" s="788"/>
      <c r="AF112" s="789" t="s">
        <v>415</v>
      </c>
      <c r="AG112" s="787"/>
      <c r="AH112" s="787"/>
      <c r="AI112" s="787"/>
      <c r="AJ112" s="788"/>
      <c r="AK112" s="789" t="s">
        <v>415</v>
      </c>
      <c r="AL112" s="787"/>
      <c r="AM112" s="787"/>
      <c r="AN112" s="787"/>
      <c r="AO112" s="788"/>
      <c r="AP112" s="831" t="s">
        <v>408</v>
      </c>
      <c r="AQ112" s="832"/>
      <c r="AR112" s="832"/>
      <c r="AS112" s="832"/>
      <c r="AT112" s="833"/>
      <c r="AU112" s="939"/>
      <c r="AV112" s="940"/>
      <c r="AW112" s="940"/>
      <c r="AX112" s="940"/>
      <c r="AY112" s="940"/>
      <c r="AZ112" s="822" t="s">
        <v>445</v>
      </c>
      <c r="BA112" s="759"/>
      <c r="BB112" s="759"/>
      <c r="BC112" s="759"/>
      <c r="BD112" s="759"/>
      <c r="BE112" s="759"/>
      <c r="BF112" s="759"/>
      <c r="BG112" s="759"/>
      <c r="BH112" s="759"/>
      <c r="BI112" s="759"/>
      <c r="BJ112" s="759"/>
      <c r="BK112" s="759"/>
      <c r="BL112" s="759"/>
      <c r="BM112" s="759"/>
      <c r="BN112" s="759"/>
      <c r="BO112" s="759"/>
      <c r="BP112" s="760"/>
      <c r="BQ112" s="823">
        <v>40388</v>
      </c>
      <c r="BR112" s="824"/>
      <c r="BS112" s="824"/>
      <c r="BT112" s="824"/>
      <c r="BU112" s="824"/>
      <c r="BV112" s="824">
        <v>30500</v>
      </c>
      <c r="BW112" s="824"/>
      <c r="BX112" s="824"/>
      <c r="BY112" s="824"/>
      <c r="BZ112" s="824"/>
      <c r="CA112" s="824">
        <v>19036</v>
      </c>
      <c r="CB112" s="824"/>
      <c r="CC112" s="824"/>
      <c r="CD112" s="824"/>
      <c r="CE112" s="824"/>
      <c r="CF112" s="882">
        <v>0.4</v>
      </c>
      <c r="CG112" s="883"/>
      <c r="CH112" s="883"/>
      <c r="CI112" s="883"/>
      <c r="CJ112" s="883"/>
      <c r="CK112" s="934"/>
      <c r="CL112" s="828"/>
      <c r="CM112" s="822" t="s">
        <v>446</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823" t="s">
        <v>415</v>
      </c>
      <c r="DH112" s="824"/>
      <c r="DI112" s="824"/>
      <c r="DJ112" s="824"/>
      <c r="DK112" s="824"/>
      <c r="DL112" s="824" t="s">
        <v>415</v>
      </c>
      <c r="DM112" s="824"/>
      <c r="DN112" s="824"/>
      <c r="DO112" s="824"/>
      <c r="DP112" s="824"/>
      <c r="DQ112" s="824" t="s">
        <v>175</v>
      </c>
      <c r="DR112" s="824"/>
      <c r="DS112" s="824"/>
      <c r="DT112" s="824"/>
      <c r="DU112" s="824"/>
      <c r="DV112" s="801" t="s">
        <v>415</v>
      </c>
      <c r="DW112" s="801"/>
      <c r="DX112" s="801"/>
      <c r="DY112" s="801"/>
      <c r="DZ112" s="802"/>
    </row>
    <row r="113" spans="1:130" s="226" customFormat="1" ht="26.25" customHeight="1" x14ac:dyDescent="0.15">
      <c r="A113" s="921"/>
      <c r="B113" s="922"/>
      <c r="C113" s="759" t="s">
        <v>447</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925">
        <v>14545</v>
      </c>
      <c r="AB113" s="926"/>
      <c r="AC113" s="926"/>
      <c r="AD113" s="926"/>
      <c r="AE113" s="927"/>
      <c r="AF113" s="928">
        <v>14055</v>
      </c>
      <c r="AG113" s="926"/>
      <c r="AH113" s="926"/>
      <c r="AI113" s="926"/>
      <c r="AJ113" s="927"/>
      <c r="AK113" s="928">
        <v>12600</v>
      </c>
      <c r="AL113" s="926"/>
      <c r="AM113" s="926"/>
      <c r="AN113" s="926"/>
      <c r="AO113" s="927"/>
      <c r="AP113" s="929">
        <v>0.3</v>
      </c>
      <c r="AQ113" s="930"/>
      <c r="AR113" s="930"/>
      <c r="AS113" s="930"/>
      <c r="AT113" s="931"/>
      <c r="AU113" s="939"/>
      <c r="AV113" s="940"/>
      <c r="AW113" s="940"/>
      <c r="AX113" s="940"/>
      <c r="AY113" s="940"/>
      <c r="AZ113" s="822" t="s">
        <v>448</v>
      </c>
      <c r="BA113" s="759"/>
      <c r="BB113" s="759"/>
      <c r="BC113" s="759"/>
      <c r="BD113" s="759"/>
      <c r="BE113" s="759"/>
      <c r="BF113" s="759"/>
      <c r="BG113" s="759"/>
      <c r="BH113" s="759"/>
      <c r="BI113" s="759"/>
      <c r="BJ113" s="759"/>
      <c r="BK113" s="759"/>
      <c r="BL113" s="759"/>
      <c r="BM113" s="759"/>
      <c r="BN113" s="759"/>
      <c r="BO113" s="759"/>
      <c r="BP113" s="760"/>
      <c r="BQ113" s="823">
        <v>1182419</v>
      </c>
      <c r="BR113" s="824"/>
      <c r="BS113" s="824"/>
      <c r="BT113" s="824"/>
      <c r="BU113" s="824"/>
      <c r="BV113" s="824">
        <v>1101254</v>
      </c>
      <c r="BW113" s="824"/>
      <c r="BX113" s="824"/>
      <c r="BY113" s="824"/>
      <c r="BZ113" s="824"/>
      <c r="CA113" s="824">
        <v>1025211</v>
      </c>
      <c r="CB113" s="824"/>
      <c r="CC113" s="824"/>
      <c r="CD113" s="824"/>
      <c r="CE113" s="824"/>
      <c r="CF113" s="882">
        <v>22.4</v>
      </c>
      <c r="CG113" s="883"/>
      <c r="CH113" s="883"/>
      <c r="CI113" s="883"/>
      <c r="CJ113" s="883"/>
      <c r="CK113" s="934"/>
      <c r="CL113" s="828"/>
      <c r="CM113" s="822" t="s">
        <v>449</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86" t="s">
        <v>415</v>
      </c>
      <c r="DH113" s="787"/>
      <c r="DI113" s="787"/>
      <c r="DJ113" s="787"/>
      <c r="DK113" s="788"/>
      <c r="DL113" s="789" t="s">
        <v>415</v>
      </c>
      <c r="DM113" s="787"/>
      <c r="DN113" s="787"/>
      <c r="DO113" s="787"/>
      <c r="DP113" s="788"/>
      <c r="DQ113" s="789" t="s">
        <v>415</v>
      </c>
      <c r="DR113" s="787"/>
      <c r="DS113" s="787"/>
      <c r="DT113" s="787"/>
      <c r="DU113" s="788"/>
      <c r="DV113" s="831" t="s">
        <v>415</v>
      </c>
      <c r="DW113" s="832"/>
      <c r="DX113" s="832"/>
      <c r="DY113" s="832"/>
      <c r="DZ113" s="833"/>
    </row>
    <row r="114" spans="1:130" s="226" customFormat="1" ht="26.25" customHeight="1" x14ac:dyDescent="0.15">
      <c r="A114" s="921"/>
      <c r="B114" s="922"/>
      <c r="C114" s="759" t="s">
        <v>450</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86">
        <v>113311</v>
      </c>
      <c r="AB114" s="787"/>
      <c r="AC114" s="787"/>
      <c r="AD114" s="787"/>
      <c r="AE114" s="788"/>
      <c r="AF114" s="789">
        <v>112256</v>
      </c>
      <c r="AG114" s="787"/>
      <c r="AH114" s="787"/>
      <c r="AI114" s="787"/>
      <c r="AJ114" s="788"/>
      <c r="AK114" s="789">
        <v>113760</v>
      </c>
      <c r="AL114" s="787"/>
      <c r="AM114" s="787"/>
      <c r="AN114" s="787"/>
      <c r="AO114" s="788"/>
      <c r="AP114" s="831">
        <v>2.5</v>
      </c>
      <c r="AQ114" s="832"/>
      <c r="AR114" s="832"/>
      <c r="AS114" s="832"/>
      <c r="AT114" s="833"/>
      <c r="AU114" s="939"/>
      <c r="AV114" s="940"/>
      <c r="AW114" s="940"/>
      <c r="AX114" s="940"/>
      <c r="AY114" s="940"/>
      <c r="AZ114" s="822" t="s">
        <v>451</v>
      </c>
      <c r="BA114" s="759"/>
      <c r="BB114" s="759"/>
      <c r="BC114" s="759"/>
      <c r="BD114" s="759"/>
      <c r="BE114" s="759"/>
      <c r="BF114" s="759"/>
      <c r="BG114" s="759"/>
      <c r="BH114" s="759"/>
      <c r="BI114" s="759"/>
      <c r="BJ114" s="759"/>
      <c r="BK114" s="759"/>
      <c r="BL114" s="759"/>
      <c r="BM114" s="759"/>
      <c r="BN114" s="759"/>
      <c r="BO114" s="759"/>
      <c r="BP114" s="760"/>
      <c r="BQ114" s="823">
        <v>1279800</v>
      </c>
      <c r="BR114" s="824"/>
      <c r="BS114" s="824"/>
      <c r="BT114" s="824"/>
      <c r="BU114" s="824"/>
      <c r="BV114" s="824">
        <v>1197638</v>
      </c>
      <c r="BW114" s="824"/>
      <c r="BX114" s="824"/>
      <c r="BY114" s="824"/>
      <c r="BZ114" s="824"/>
      <c r="CA114" s="824">
        <v>1100636</v>
      </c>
      <c r="CB114" s="824"/>
      <c r="CC114" s="824"/>
      <c r="CD114" s="824"/>
      <c r="CE114" s="824"/>
      <c r="CF114" s="882">
        <v>24.1</v>
      </c>
      <c r="CG114" s="883"/>
      <c r="CH114" s="883"/>
      <c r="CI114" s="883"/>
      <c r="CJ114" s="883"/>
      <c r="CK114" s="934"/>
      <c r="CL114" s="828"/>
      <c r="CM114" s="822" t="s">
        <v>452</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86" t="s">
        <v>415</v>
      </c>
      <c r="DH114" s="787"/>
      <c r="DI114" s="787"/>
      <c r="DJ114" s="787"/>
      <c r="DK114" s="788"/>
      <c r="DL114" s="789" t="s">
        <v>415</v>
      </c>
      <c r="DM114" s="787"/>
      <c r="DN114" s="787"/>
      <c r="DO114" s="787"/>
      <c r="DP114" s="788"/>
      <c r="DQ114" s="789" t="s">
        <v>415</v>
      </c>
      <c r="DR114" s="787"/>
      <c r="DS114" s="787"/>
      <c r="DT114" s="787"/>
      <c r="DU114" s="788"/>
      <c r="DV114" s="831" t="s">
        <v>415</v>
      </c>
      <c r="DW114" s="832"/>
      <c r="DX114" s="832"/>
      <c r="DY114" s="832"/>
      <c r="DZ114" s="833"/>
    </row>
    <row r="115" spans="1:130" s="226" customFormat="1" ht="26.25" customHeight="1" x14ac:dyDescent="0.15">
      <c r="A115" s="921"/>
      <c r="B115" s="922"/>
      <c r="C115" s="759" t="s">
        <v>453</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925">
        <v>2292</v>
      </c>
      <c r="AB115" s="926"/>
      <c r="AC115" s="926"/>
      <c r="AD115" s="926"/>
      <c r="AE115" s="927"/>
      <c r="AF115" s="928">
        <v>2093</v>
      </c>
      <c r="AG115" s="926"/>
      <c r="AH115" s="926"/>
      <c r="AI115" s="926"/>
      <c r="AJ115" s="927"/>
      <c r="AK115" s="928">
        <v>1485</v>
      </c>
      <c r="AL115" s="926"/>
      <c r="AM115" s="926"/>
      <c r="AN115" s="926"/>
      <c r="AO115" s="927"/>
      <c r="AP115" s="929">
        <v>0</v>
      </c>
      <c r="AQ115" s="930"/>
      <c r="AR115" s="930"/>
      <c r="AS115" s="930"/>
      <c r="AT115" s="931"/>
      <c r="AU115" s="939"/>
      <c r="AV115" s="940"/>
      <c r="AW115" s="940"/>
      <c r="AX115" s="940"/>
      <c r="AY115" s="940"/>
      <c r="AZ115" s="822" t="s">
        <v>454</v>
      </c>
      <c r="BA115" s="759"/>
      <c r="BB115" s="759"/>
      <c r="BC115" s="759"/>
      <c r="BD115" s="759"/>
      <c r="BE115" s="759"/>
      <c r="BF115" s="759"/>
      <c r="BG115" s="759"/>
      <c r="BH115" s="759"/>
      <c r="BI115" s="759"/>
      <c r="BJ115" s="759"/>
      <c r="BK115" s="759"/>
      <c r="BL115" s="759"/>
      <c r="BM115" s="759"/>
      <c r="BN115" s="759"/>
      <c r="BO115" s="759"/>
      <c r="BP115" s="760"/>
      <c r="BQ115" s="823" t="s">
        <v>415</v>
      </c>
      <c r="BR115" s="824"/>
      <c r="BS115" s="824"/>
      <c r="BT115" s="824"/>
      <c r="BU115" s="824"/>
      <c r="BV115" s="824">
        <v>200498</v>
      </c>
      <c r="BW115" s="824"/>
      <c r="BX115" s="824"/>
      <c r="BY115" s="824"/>
      <c r="BZ115" s="824"/>
      <c r="CA115" s="824">
        <v>204359</v>
      </c>
      <c r="CB115" s="824"/>
      <c r="CC115" s="824"/>
      <c r="CD115" s="824"/>
      <c r="CE115" s="824"/>
      <c r="CF115" s="882">
        <v>4.5</v>
      </c>
      <c r="CG115" s="883"/>
      <c r="CH115" s="883"/>
      <c r="CI115" s="883"/>
      <c r="CJ115" s="883"/>
      <c r="CK115" s="934"/>
      <c r="CL115" s="828"/>
      <c r="CM115" s="822" t="s">
        <v>455</v>
      </c>
      <c r="CN115" s="759"/>
      <c r="CO115" s="759"/>
      <c r="CP115" s="759"/>
      <c r="CQ115" s="759"/>
      <c r="CR115" s="759"/>
      <c r="CS115" s="759"/>
      <c r="CT115" s="759"/>
      <c r="CU115" s="759"/>
      <c r="CV115" s="759"/>
      <c r="CW115" s="759"/>
      <c r="CX115" s="759"/>
      <c r="CY115" s="759"/>
      <c r="CZ115" s="759"/>
      <c r="DA115" s="759"/>
      <c r="DB115" s="759"/>
      <c r="DC115" s="759"/>
      <c r="DD115" s="759"/>
      <c r="DE115" s="759"/>
      <c r="DF115" s="760"/>
      <c r="DG115" s="786">
        <v>208561</v>
      </c>
      <c r="DH115" s="787"/>
      <c r="DI115" s="787"/>
      <c r="DJ115" s="787"/>
      <c r="DK115" s="788"/>
      <c r="DL115" s="789" t="s">
        <v>175</v>
      </c>
      <c r="DM115" s="787"/>
      <c r="DN115" s="787"/>
      <c r="DO115" s="787"/>
      <c r="DP115" s="788"/>
      <c r="DQ115" s="789" t="s">
        <v>415</v>
      </c>
      <c r="DR115" s="787"/>
      <c r="DS115" s="787"/>
      <c r="DT115" s="787"/>
      <c r="DU115" s="788"/>
      <c r="DV115" s="831" t="s">
        <v>415</v>
      </c>
      <c r="DW115" s="832"/>
      <c r="DX115" s="832"/>
      <c r="DY115" s="832"/>
      <c r="DZ115" s="833"/>
    </row>
    <row r="116" spans="1:130" s="226" customFormat="1" ht="26.25" customHeight="1" x14ac:dyDescent="0.15">
      <c r="A116" s="923"/>
      <c r="B116" s="924"/>
      <c r="C116" s="846" t="s">
        <v>456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6" t="s">
        <v>415</v>
      </c>
      <c r="AB116" s="787"/>
      <c r="AC116" s="787"/>
      <c r="AD116" s="787"/>
      <c r="AE116" s="788"/>
      <c r="AF116" s="789" t="s">
        <v>415</v>
      </c>
      <c r="AG116" s="787"/>
      <c r="AH116" s="787"/>
      <c r="AI116" s="787"/>
      <c r="AJ116" s="788"/>
      <c r="AK116" s="789" t="s">
        <v>408</v>
      </c>
      <c r="AL116" s="787"/>
      <c r="AM116" s="787"/>
      <c r="AN116" s="787"/>
      <c r="AO116" s="788"/>
      <c r="AP116" s="831" t="s">
        <v>415</v>
      </c>
      <c r="AQ116" s="832"/>
      <c r="AR116" s="832"/>
      <c r="AS116" s="832"/>
      <c r="AT116" s="833"/>
      <c r="AU116" s="939"/>
      <c r="AV116" s="940"/>
      <c r="AW116" s="940"/>
      <c r="AX116" s="940"/>
      <c r="AY116" s="940"/>
      <c r="AZ116" s="916" t="s">
        <v>457</v>
      </c>
      <c r="BA116" s="917"/>
      <c r="BB116" s="917"/>
      <c r="BC116" s="917"/>
      <c r="BD116" s="917"/>
      <c r="BE116" s="917"/>
      <c r="BF116" s="917"/>
      <c r="BG116" s="917"/>
      <c r="BH116" s="917"/>
      <c r="BI116" s="917"/>
      <c r="BJ116" s="917"/>
      <c r="BK116" s="917"/>
      <c r="BL116" s="917"/>
      <c r="BM116" s="917"/>
      <c r="BN116" s="917"/>
      <c r="BO116" s="917"/>
      <c r="BP116" s="918"/>
      <c r="BQ116" s="823" t="s">
        <v>415</v>
      </c>
      <c r="BR116" s="824"/>
      <c r="BS116" s="824"/>
      <c r="BT116" s="824"/>
      <c r="BU116" s="824"/>
      <c r="BV116" s="824" t="s">
        <v>415</v>
      </c>
      <c r="BW116" s="824"/>
      <c r="BX116" s="824"/>
      <c r="BY116" s="824"/>
      <c r="BZ116" s="824"/>
      <c r="CA116" s="824" t="s">
        <v>415</v>
      </c>
      <c r="CB116" s="824"/>
      <c r="CC116" s="824"/>
      <c r="CD116" s="824"/>
      <c r="CE116" s="824"/>
      <c r="CF116" s="882" t="s">
        <v>415</v>
      </c>
      <c r="CG116" s="883"/>
      <c r="CH116" s="883"/>
      <c r="CI116" s="883"/>
      <c r="CJ116" s="883"/>
      <c r="CK116" s="934"/>
      <c r="CL116" s="828"/>
      <c r="CM116" s="822" t="s">
        <v>458</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86" t="s">
        <v>415</v>
      </c>
      <c r="DH116" s="787"/>
      <c r="DI116" s="787"/>
      <c r="DJ116" s="787"/>
      <c r="DK116" s="788"/>
      <c r="DL116" s="789" t="s">
        <v>175</v>
      </c>
      <c r="DM116" s="787"/>
      <c r="DN116" s="787"/>
      <c r="DO116" s="787"/>
      <c r="DP116" s="788"/>
      <c r="DQ116" s="789" t="s">
        <v>415</v>
      </c>
      <c r="DR116" s="787"/>
      <c r="DS116" s="787"/>
      <c r="DT116" s="787"/>
      <c r="DU116" s="788"/>
      <c r="DV116" s="831" t="s">
        <v>415</v>
      </c>
      <c r="DW116" s="832"/>
      <c r="DX116" s="832"/>
      <c r="DY116" s="832"/>
      <c r="DZ116" s="833"/>
    </row>
    <row r="117" spans="1:130" s="226" customFormat="1" ht="26.25" customHeight="1" x14ac:dyDescent="0.15">
      <c r="A117" s="902" t="s">
        <v>188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4" t="s">
        <v>459</v>
      </c>
      <c r="Z117" s="904"/>
      <c r="AA117" s="909">
        <v>1062843</v>
      </c>
      <c r="AB117" s="910"/>
      <c r="AC117" s="910"/>
      <c r="AD117" s="910"/>
      <c r="AE117" s="911"/>
      <c r="AF117" s="912">
        <v>1137410</v>
      </c>
      <c r="AG117" s="910"/>
      <c r="AH117" s="910"/>
      <c r="AI117" s="910"/>
      <c r="AJ117" s="911"/>
      <c r="AK117" s="912">
        <v>1299463</v>
      </c>
      <c r="AL117" s="910"/>
      <c r="AM117" s="910"/>
      <c r="AN117" s="910"/>
      <c r="AO117" s="911"/>
      <c r="AP117" s="913"/>
      <c r="AQ117" s="914"/>
      <c r="AR117" s="914"/>
      <c r="AS117" s="914"/>
      <c r="AT117" s="915"/>
      <c r="AU117" s="939"/>
      <c r="AV117" s="940"/>
      <c r="AW117" s="940"/>
      <c r="AX117" s="940"/>
      <c r="AY117" s="940"/>
      <c r="AZ117" s="870" t="s">
        <v>460</v>
      </c>
      <c r="BA117" s="871"/>
      <c r="BB117" s="871"/>
      <c r="BC117" s="871"/>
      <c r="BD117" s="871"/>
      <c r="BE117" s="871"/>
      <c r="BF117" s="871"/>
      <c r="BG117" s="871"/>
      <c r="BH117" s="871"/>
      <c r="BI117" s="871"/>
      <c r="BJ117" s="871"/>
      <c r="BK117" s="871"/>
      <c r="BL117" s="871"/>
      <c r="BM117" s="871"/>
      <c r="BN117" s="871"/>
      <c r="BO117" s="871"/>
      <c r="BP117" s="872"/>
      <c r="BQ117" s="823" t="s">
        <v>415</v>
      </c>
      <c r="BR117" s="824"/>
      <c r="BS117" s="824"/>
      <c r="BT117" s="824"/>
      <c r="BU117" s="824"/>
      <c r="BV117" s="824" t="s">
        <v>415</v>
      </c>
      <c r="BW117" s="824"/>
      <c r="BX117" s="824"/>
      <c r="BY117" s="824"/>
      <c r="BZ117" s="824"/>
      <c r="CA117" s="824" t="s">
        <v>415</v>
      </c>
      <c r="CB117" s="824"/>
      <c r="CC117" s="824"/>
      <c r="CD117" s="824"/>
      <c r="CE117" s="824"/>
      <c r="CF117" s="882" t="s">
        <v>415</v>
      </c>
      <c r="CG117" s="883"/>
      <c r="CH117" s="883"/>
      <c r="CI117" s="883"/>
      <c r="CJ117" s="883"/>
      <c r="CK117" s="934"/>
      <c r="CL117" s="828"/>
      <c r="CM117" s="822" t="s">
        <v>461</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86" t="s">
        <v>415</v>
      </c>
      <c r="DH117" s="787"/>
      <c r="DI117" s="787"/>
      <c r="DJ117" s="787"/>
      <c r="DK117" s="788"/>
      <c r="DL117" s="789" t="s">
        <v>415</v>
      </c>
      <c r="DM117" s="787"/>
      <c r="DN117" s="787"/>
      <c r="DO117" s="787"/>
      <c r="DP117" s="788"/>
      <c r="DQ117" s="789" t="s">
        <v>415</v>
      </c>
      <c r="DR117" s="787"/>
      <c r="DS117" s="787"/>
      <c r="DT117" s="787"/>
      <c r="DU117" s="788"/>
      <c r="DV117" s="831" t="s">
        <v>415</v>
      </c>
      <c r="DW117" s="832"/>
      <c r="DX117" s="832"/>
      <c r="DY117" s="832"/>
      <c r="DZ117" s="833"/>
    </row>
    <row r="118" spans="1:130" s="226" customFormat="1" ht="26.25" customHeight="1" x14ac:dyDescent="0.15">
      <c r="A118" s="902" t="s">
        <v>435</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432</v>
      </c>
      <c r="AB118" s="903"/>
      <c r="AC118" s="903"/>
      <c r="AD118" s="903"/>
      <c r="AE118" s="904"/>
      <c r="AF118" s="905" t="s">
        <v>433</v>
      </c>
      <c r="AG118" s="903"/>
      <c r="AH118" s="903"/>
      <c r="AI118" s="903"/>
      <c r="AJ118" s="904"/>
      <c r="AK118" s="905" t="s">
        <v>306</v>
      </c>
      <c r="AL118" s="903"/>
      <c r="AM118" s="903"/>
      <c r="AN118" s="903"/>
      <c r="AO118" s="904"/>
      <c r="AP118" s="906" t="s">
        <v>434</v>
      </c>
      <c r="AQ118" s="907"/>
      <c r="AR118" s="907"/>
      <c r="AS118" s="907"/>
      <c r="AT118" s="908"/>
      <c r="AU118" s="939"/>
      <c r="AV118" s="940"/>
      <c r="AW118" s="940"/>
      <c r="AX118" s="940"/>
      <c r="AY118" s="940"/>
      <c r="AZ118" s="845" t="s">
        <v>462</v>
      </c>
      <c r="BA118" s="846"/>
      <c r="BB118" s="846"/>
      <c r="BC118" s="846"/>
      <c r="BD118" s="846"/>
      <c r="BE118" s="846"/>
      <c r="BF118" s="846"/>
      <c r="BG118" s="846"/>
      <c r="BH118" s="846"/>
      <c r="BI118" s="846"/>
      <c r="BJ118" s="846"/>
      <c r="BK118" s="846"/>
      <c r="BL118" s="846"/>
      <c r="BM118" s="846"/>
      <c r="BN118" s="846"/>
      <c r="BO118" s="846"/>
      <c r="BP118" s="847"/>
      <c r="BQ118" s="886" t="s">
        <v>175</v>
      </c>
      <c r="BR118" s="852"/>
      <c r="BS118" s="852"/>
      <c r="BT118" s="852"/>
      <c r="BU118" s="852"/>
      <c r="BV118" s="852" t="s">
        <v>408</v>
      </c>
      <c r="BW118" s="852"/>
      <c r="BX118" s="852"/>
      <c r="BY118" s="852"/>
      <c r="BZ118" s="852"/>
      <c r="CA118" s="852" t="s">
        <v>408</v>
      </c>
      <c r="CB118" s="852"/>
      <c r="CC118" s="852"/>
      <c r="CD118" s="852"/>
      <c r="CE118" s="852"/>
      <c r="CF118" s="882" t="s">
        <v>175</v>
      </c>
      <c r="CG118" s="883"/>
      <c r="CH118" s="883"/>
      <c r="CI118" s="883"/>
      <c r="CJ118" s="883"/>
      <c r="CK118" s="934"/>
      <c r="CL118" s="828"/>
      <c r="CM118" s="822" t="s">
        <v>463</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86" t="s">
        <v>175</v>
      </c>
      <c r="DH118" s="787"/>
      <c r="DI118" s="787"/>
      <c r="DJ118" s="787"/>
      <c r="DK118" s="788"/>
      <c r="DL118" s="789" t="s">
        <v>464</v>
      </c>
      <c r="DM118" s="787"/>
      <c r="DN118" s="787"/>
      <c r="DO118" s="787"/>
      <c r="DP118" s="788"/>
      <c r="DQ118" s="789" t="s">
        <v>408</v>
      </c>
      <c r="DR118" s="787"/>
      <c r="DS118" s="787"/>
      <c r="DT118" s="787"/>
      <c r="DU118" s="788"/>
      <c r="DV118" s="831" t="s">
        <v>175</v>
      </c>
      <c r="DW118" s="832"/>
      <c r="DX118" s="832"/>
      <c r="DY118" s="832"/>
      <c r="DZ118" s="833"/>
    </row>
    <row r="119" spans="1:130" s="226" customFormat="1" ht="26.25" customHeight="1" x14ac:dyDescent="0.15">
      <c r="A119" s="825" t="s">
        <v>438</v>
      </c>
      <c r="B119" s="826"/>
      <c r="C119" s="867" t="s">
        <v>439</v>
      </c>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6"/>
      <c r="AA119" s="895" t="s">
        <v>408</v>
      </c>
      <c r="AB119" s="896"/>
      <c r="AC119" s="896"/>
      <c r="AD119" s="896"/>
      <c r="AE119" s="897"/>
      <c r="AF119" s="898" t="s">
        <v>408</v>
      </c>
      <c r="AG119" s="896"/>
      <c r="AH119" s="896"/>
      <c r="AI119" s="896"/>
      <c r="AJ119" s="897"/>
      <c r="AK119" s="898" t="s">
        <v>408</v>
      </c>
      <c r="AL119" s="896"/>
      <c r="AM119" s="896"/>
      <c r="AN119" s="896"/>
      <c r="AO119" s="897"/>
      <c r="AP119" s="899" t="s">
        <v>175</v>
      </c>
      <c r="AQ119" s="900"/>
      <c r="AR119" s="900"/>
      <c r="AS119" s="900"/>
      <c r="AT119" s="901"/>
      <c r="AU119" s="941"/>
      <c r="AV119" s="942"/>
      <c r="AW119" s="942"/>
      <c r="AX119" s="942"/>
      <c r="AY119" s="942"/>
      <c r="AZ119" s="247" t="s">
        <v>188</v>
      </c>
      <c r="BA119" s="247"/>
      <c r="BB119" s="247"/>
      <c r="BC119" s="247"/>
      <c r="BD119" s="247"/>
      <c r="BE119" s="247"/>
      <c r="BF119" s="247"/>
      <c r="BG119" s="247"/>
      <c r="BH119" s="247"/>
      <c r="BI119" s="247"/>
      <c r="BJ119" s="247"/>
      <c r="BK119" s="247"/>
      <c r="BL119" s="247"/>
      <c r="BM119" s="247"/>
      <c r="BN119" s="247"/>
      <c r="BO119" s="884" t="s">
        <v>465</v>
      </c>
      <c r="BP119" s="885"/>
      <c r="BQ119" s="886">
        <v>14051424</v>
      </c>
      <c r="BR119" s="852"/>
      <c r="BS119" s="852"/>
      <c r="BT119" s="852"/>
      <c r="BU119" s="852"/>
      <c r="BV119" s="852">
        <v>15145536</v>
      </c>
      <c r="BW119" s="852"/>
      <c r="BX119" s="852"/>
      <c r="BY119" s="852"/>
      <c r="BZ119" s="852"/>
      <c r="CA119" s="852">
        <v>15366321</v>
      </c>
      <c r="CB119" s="852"/>
      <c r="CC119" s="852"/>
      <c r="CD119" s="852"/>
      <c r="CE119" s="852"/>
      <c r="CF119" s="755"/>
      <c r="CG119" s="756"/>
      <c r="CH119" s="756"/>
      <c r="CI119" s="756"/>
      <c r="CJ119" s="841"/>
      <c r="CK119" s="935"/>
      <c r="CL119" s="830"/>
      <c r="CM119" s="845" t="s">
        <v>466</v>
      </c>
      <c r="CN119" s="846"/>
      <c r="CO119" s="846"/>
      <c r="CP119" s="846"/>
      <c r="CQ119" s="846"/>
      <c r="CR119" s="846"/>
      <c r="CS119" s="846"/>
      <c r="CT119" s="846"/>
      <c r="CU119" s="846"/>
      <c r="CV119" s="846"/>
      <c r="CW119" s="846"/>
      <c r="CX119" s="846"/>
      <c r="CY119" s="846"/>
      <c r="CZ119" s="846"/>
      <c r="DA119" s="846"/>
      <c r="DB119" s="846"/>
      <c r="DC119" s="846"/>
      <c r="DD119" s="846"/>
      <c r="DE119" s="846"/>
      <c r="DF119" s="847"/>
      <c r="DG119" s="770">
        <v>5654</v>
      </c>
      <c r="DH119" s="771"/>
      <c r="DI119" s="771"/>
      <c r="DJ119" s="771"/>
      <c r="DK119" s="772"/>
      <c r="DL119" s="773">
        <v>3654</v>
      </c>
      <c r="DM119" s="771"/>
      <c r="DN119" s="771"/>
      <c r="DO119" s="771"/>
      <c r="DP119" s="772"/>
      <c r="DQ119" s="773">
        <v>2230</v>
      </c>
      <c r="DR119" s="771"/>
      <c r="DS119" s="771"/>
      <c r="DT119" s="771"/>
      <c r="DU119" s="772"/>
      <c r="DV119" s="855">
        <v>0</v>
      </c>
      <c r="DW119" s="856"/>
      <c r="DX119" s="856"/>
      <c r="DY119" s="856"/>
      <c r="DZ119" s="857"/>
    </row>
    <row r="120" spans="1:130" s="226" customFormat="1" ht="26.25" customHeight="1" x14ac:dyDescent="0.15">
      <c r="A120" s="827"/>
      <c r="B120" s="828"/>
      <c r="C120" s="822" t="s">
        <v>442</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86" t="s">
        <v>175</v>
      </c>
      <c r="AB120" s="787"/>
      <c r="AC120" s="787"/>
      <c r="AD120" s="787"/>
      <c r="AE120" s="788"/>
      <c r="AF120" s="789" t="s">
        <v>175</v>
      </c>
      <c r="AG120" s="787"/>
      <c r="AH120" s="787"/>
      <c r="AI120" s="787"/>
      <c r="AJ120" s="788"/>
      <c r="AK120" s="789" t="s">
        <v>408</v>
      </c>
      <c r="AL120" s="787"/>
      <c r="AM120" s="787"/>
      <c r="AN120" s="787"/>
      <c r="AO120" s="788"/>
      <c r="AP120" s="831" t="s">
        <v>408</v>
      </c>
      <c r="AQ120" s="832"/>
      <c r="AR120" s="832"/>
      <c r="AS120" s="832"/>
      <c r="AT120" s="833"/>
      <c r="AU120" s="887" t="s">
        <v>467</v>
      </c>
      <c r="AV120" s="888"/>
      <c r="AW120" s="888"/>
      <c r="AX120" s="888"/>
      <c r="AY120" s="889"/>
      <c r="AZ120" s="867" t="s">
        <v>468</v>
      </c>
      <c r="BA120" s="815"/>
      <c r="BB120" s="815"/>
      <c r="BC120" s="815"/>
      <c r="BD120" s="815"/>
      <c r="BE120" s="815"/>
      <c r="BF120" s="815"/>
      <c r="BG120" s="815"/>
      <c r="BH120" s="815"/>
      <c r="BI120" s="815"/>
      <c r="BJ120" s="815"/>
      <c r="BK120" s="815"/>
      <c r="BL120" s="815"/>
      <c r="BM120" s="815"/>
      <c r="BN120" s="815"/>
      <c r="BO120" s="815"/>
      <c r="BP120" s="816"/>
      <c r="BQ120" s="868">
        <v>3577431</v>
      </c>
      <c r="BR120" s="849"/>
      <c r="BS120" s="849"/>
      <c r="BT120" s="849"/>
      <c r="BU120" s="849"/>
      <c r="BV120" s="849">
        <v>2753421</v>
      </c>
      <c r="BW120" s="849"/>
      <c r="BX120" s="849"/>
      <c r="BY120" s="849"/>
      <c r="BZ120" s="849"/>
      <c r="CA120" s="849">
        <v>3084363</v>
      </c>
      <c r="CB120" s="849"/>
      <c r="CC120" s="849"/>
      <c r="CD120" s="849"/>
      <c r="CE120" s="849"/>
      <c r="CF120" s="873">
        <v>67.5</v>
      </c>
      <c r="CG120" s="874"/>
      <c r="CH120" s="874"/>
      <c r="CI120" s="874"/>
      <c r="CJ120" s="874"/>
      <c r="CK120" s="875" t="s">
        <v>469</v>
      </c>
      <c r="CL120" s="859"/>
      <c r="CM120" s="859"/>
      <c r="CN120" s="859"/>
      <c r="CO120" s="860"/>
      <c r="CP120" s="879" t="s">
        <v>470</v>
      </c>
      <c r="CQ120" s="880"/>
      <c r="CR120" s="880"/>
      <c r="CS120" s="880"/>
      <c r="CT120" s="880"/>
      <c r="CU120" s="880"/>
      <c r="CV120" s="880"/>
      <c r="CW120" s="880"/>
      <c r="CX120" s="880"/>
      <c r="CY120" s="880"/>
      <c r="CZ120" s="880"/>
      <c r="DA120" s="880"/>
      <c r="DB120" s="880"/>
      <c r="DC120" s="880"/>
      <c r="DD120" s="880"/>
      <c r="DE120" s="880"/>
      <c r="DF120" s="881"/>
      <c r="DG120" s="868">
        <v>40388</v>
      </c>
      <c r="DH120" s="849"/>
      <c r="DI120" s="849"/>
      <c r="DJ120" s="849"/>
      <c r="DK120" s="849"/>
      <c r="DL120" s="849">
        <v>30500</v>
      </c>
      <c r="DM120" s="849"/>
      <c r="DN120" s="849"/>
      <c r="DO120" s="849"/>
      <c r="DP120" s="849"/>
      <c r="DQ120" s="849">
        <v>19036</v>
      </c>
      <c r="DR120" s="849"/>
      <c r="DS120" s="849"/>
      <c r="DT120" s="849"/>
      <c r="DU120" s="849"/>
      <c r="DV120" s="850">
        <v>0.4</v>
      </c>
      <c r="DW120" s="850"/>
      <c r="DX120" s="850"/>
      <c r="DY120" s="850"/>
      <c r="DZ120" s="851"/>
    </row>
    <row r="121" spans="1:130" s="226" customFormat="1" ht="26.25" customHeight="1" x14ac:dyDescent="0.15">
      <c r="A121" s="827"/>
      <c r="B121" s="828"/>
      <c r="C121" s="870" t="s">
        <v>471</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86" t="s">
        <v>472</v>
      </c>
      <c r="AB121" s="787"/>
      <c r="AC121" s="787"/>
      <c r="AD121" s="787"/>
      <c r="AE121" s="788"/>
      <c r="AF121" s="789" t="s">
        <v>175</v>
      </c>
      <c r="AG121" s="787"/>
      <c r="AH121" s="787"/>
      <c r="AI121" s="787"/>
      <c r="AJ121" s="788"/>
      <c r="AK121" s="789" t="s">
        <v>408</v>
      </c>
      <c r="AL121" s="787"/>
      <c r="AM121" s="787"/>
      <c r="AN121" s="787"/>
      <c r="AO121" s="788"/>
      <c r="AP121" s="831" t="s">
        <v>408</v>
      </c>
      <c r="AQ121" s="832"/>
      <c r="AR121" s="832"/>
      <c r="AS121" s="832"/>
      <c r="AT121" s="833"/>
      <c r="AU121" s="890"/>
      <c r="AV121" s="891"/>
      <c r="AW121" s="891"/>
      <c r="AX121" s="891"/>
      <c r="AY121" s="892"/>
      <c r="AZ121" s="822" t="s">
        <v>473</v>
      </c>
      <c r="BA121" s="759"/>
      <c r="BB121" s="759"/>
      <c r="BC121" s="759"/>
      <c r="BD121" s="759"/>
      <c r="BE121" s="759"/>
      <c r="BF121" s="759"/>
      <c r="BG121" s="759"/>
      <c r="BH121" s="759"/>
      <c r="BI121" s="759"/>
      <c r="BJ121" s="759"/>
      <c r="BK121" s="759"/>
      <c r="BL121" s="759"/>
      <c r="BM121" s="759"/>
      <c r="BN121" s="759"/>
      <c r="BO121" s="759"/>
      <c r="BP121" s="760"/>
      <c r="BQ121" s="823">
        <v>561523</v>
      </c>
      <c r="BR121" s="824"/>
      <c r="BS121" s="824"/>
      <c r="BT121" s="824"/>
      <c r="BU121" s="824"/>
      <c r="BV121" s="824">
        <v>686068</v>
      </c>
      <c r="BW121" s="824"/>
      <c r="BX121" s="824"/>
      <c r="BY121" s="824"/>
      <c r="BZ121" s="824"/>
      <c r="CA121" s="824">
        <v>731245</v>
      </c>
      <c r="CB121" s="824"/>
      <c r="CC121" s="824"/>
      <c r="CD121" s="824"/>
      <c r="CE121" s="824"/>
      <c r="CF121" s="882">
        <v>16</v>
      </c>
      <c r="CG121" s="883"/>
      <c r="CH121" s="883"/>
      <c r="CI121" s="883"/>
      <c r="CJ121" s="883"/>
      <c r="CK121" s="876"/>
      <c r="CL121" s="862"/>
      <c r="CM121" s="862"/>
      <c r="CN121" s="862"/>
      <c r="CO121" s="863"/>
      <c r="CP121" s="842" t="s">
        <v>474</v>
      </c>
      <c r="CQ121" s="843"/>
      <c r="CR121" s="843"/>
      <c r="CS121" s="843"/>
      <c r="CT121" s="843"/>
      <c r="CU121" s="843"/>
      <c r="CV121" s="843"/>
      <c r="CW121" s="843"/>
      <c r="CX121" s="843"/>
      <c r="CY121" s="843"/>
      <c r="CZ121" s="843"/>
      <c r="DA121" s="843"/>
      <c r="DB121" s="843"/>
      <c r="DC121" s="843"/>
      <c r="DD121" s="843"/>
      <c r="DE121" s="843"/>
      <c r="DF121" s="844"/>
      <c r="DG121" s="823" t="s">
        <v>408</v>
      </c>
      <c r="DH121" s="824"/>
      <c r="DI121" s="824"/>
      <c r="DJ121" s="824"/>
      <c r="DK121" s="824"/>
      <c r="DL121" s="824" t="s">
        <v>175</v>
      </c>
      <c r="DM121" s="824"/>
      <c r="DN121" s="824"/>
      <c r="DO121" s="824"/>
      <c r="DP121" s="824"/>
      <c r="DQ121" s="824" t="s">
        <v>175</v>
      </c>
      <c r="DR121" s="824"/>
      <c r="DS121" s="824"/>
      <c r="DT121" s="824"/>
      <c r="DU121" s="824"/>
      <c r="DV121" s="801" t="s">
        <v>408</v>
      </c>
      <c r="DW121" s="801"/>
      <c r="DX121" s="801"/>
      <c r="DY121" s="801"/>
      <c r="DZ121" s="802"/>
    </row>
    <row r="122" spans="1:130" s="226" customFormat="1" ht="26.25" customHeight="1" x14ac:dyDescent="0.15">
      <c r="A122" s="827"/>
      <c r="B122" s="828"/>
      <c r="C122" s="822" t="s">
        <v>452</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86" t="s">
        <v>472</v>
      </c>
      <c r="AB122" s="787"/>
      <c r="AC122" s="787"/>
      <c r="AD122" s="787"/>
      <c r="AE122" s="788"/>
      <c r="AF122" s="789" t="s">
        <v>175</v>
      </c>
      <c r="AG122" s="787"/>
      <c r="AH122" s="787"/>
      <c r="AI122" s="787"/>
      <c r="AJ122" s="788"/>
      <c r="AK122" s="789" t="s">
        <v>408</v>
      </c>
      <c r="AL122" s="787"/>
      <c r="AM122" s="787"/>
      <c r="AN122" s="787"/>
      <c r="AO122" s="788"/>
      <c r="AP122" s="831" t="s">
        <v>472</v>
      </c>
      <c r="AQ122" s="832"/>
      <c r="AR122" s="832"/>
      <c r="AS122" s="832"/>
      <c r="AT122" s="833"/>
      <c r="AU122" s="890"/>
      <c r="AV122" s="891"/>
      <c r="AW122" s="891"/>
      <c r="AX122" s="891"/>
      <c r="AY122" s="892"/>
      <c r="AZ122" s="845" t="s">
        <v>475</v>
      </c>
      <c r="BA122" s="846"/>
      <c r="BB122" s="846"/>
      <c r="BC122" s="846"/>
      <c r="BD122" s="846"/>
      <c r="BE122" s="846"/>
      <c r="BF122" s="846"/>
      <c r="BG122" s="846"/>
      <c r="BH122" s="846"/>
      <c r="BI122" s="846"/>
      <c r="BJ122" s="846"/>
      <c r="BK122" s="846"/>
      <c r="BL122" s="846"/>
      <c r="BM122" s="846"/>
      <c r="BN122" s="846"/>
      <c r="BO122" s="846"/>
      <c r="BP122" s="847"/>
      <c r="BQ122" s="886">
        <v>9353012</v>
      </c>
      <c r="BR122" s="852"/>
      <c r="BS122" s="852"/>
      <c r="BT122" s="852"/>
      <c r="BU122" s="852"/>
      <c r="BV122" s="852">
        <v>9714547</v>
      </c>
      <c r="BW122" s="852"/>
      <c r="BX122" s="852"/>
      <c r="BY122" s="852"/>
      <c r="BZ122" s="852"/>
      <c r="CA122" s="852">
        <v>9406291</v>
      </c>
      <c r="CB122" s="852"/>
      <c r="CC122" s="852"/>
      <c r="CD122" s="852"/>
      <c r="CE122" s="852"/>
      <c r="CF122" s="853">
        <v>205.9</v>
      </c>
      <c r="CG122" s="854"/>
      <c r="CH122" s="854"/>
      <c r="CI122" s="854"/>
      <c r="CJ122" s="854"/>
      <c r="CK122" s="876"/>
      <c r="CL122" s="862"/>
      <c r="CM122" s="862"/>
      <c r="CN122" s="862"/>
      <c r="CO122" s="863"/>
      <c r="CP122" s="842" t="s">
        <v>405</v>
      </c>
      <c r="CQ122" s="843"/>
      <c r="CR122" s="843"/>
      <c r="CS122" s="843"/>
      <c r="CT122" s="843"/>
      <c r="CU122" s="843"/>
      <c r="CV122" s="843"/>
      <c r="CW122" s="843"/>
      <c r="CX122" s="843"/>
      <c r="CY122" s="843"/>
      <c r="CZ122" s="843"/>
      <c r="DA122" s="843"/>
      <c r="DB122" s="843"/>
      <c r="DC122" s="843"/>
      <c r="DD122" s="843"/>
      <c r="DE122" s="843"/>
      <c r="DF122" s="844"/>
      <c r="DG122" s="823" t="s">
        <v>175</v>
      </c>
      <c r="DH122" s="824"/>
      <c r="DI122" s="824"/>
      <c r="DJ122" s="824"/>
      <c r="DK122" s="824"/>
      <c r="DL122" s="824" t="s">
        <v>408</v>
      </c>
      <c r="DM122" s="824"/>
      <c r="DN122" s="824"/>
      <c r="DO122" s="824"/>
      <c r="DP122" s="824"/>
      <c r="DQ122" s="824" t="s">
        <v>175</v>
      </c>
      <c r="DR122" s="824"/>
      <c r="DS122" s="824"/>
      <c r="DT122" s="824"/>
      <c r="DU122" s="824"/>
      <c r="DV122" s="801" t="s">
        <v>175</v>
      </c>
      <c r="DW122" s="801"/>
      <c r="DX122" s="801"/>
      <c r="DY122" s="801"/>
      <c r="DZ122" s="802"/>
    </row>
    <row r="123" spans="1:130" s="226" customFormat="1" ht="26.25" customHeight="1" x14ac:dyDescent="0.15">
      <c r="A123" s="827"/>
      <c r="B123" s="828"/>
      <c r="C123" s="822" t="s">
        <v>458</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86" t="s">
        <v>175</v>
      </c>
      <c r="AB123" s="787"/>
      <c r="AC123" s="787"/>
      <c r="AD123" s="787"/>
      <c r="AE123" s="788"/>
      <c r="AF123" s="789" t="s">
        <v>408</v>
      </c>
      <c r="AG123" s="787"/>
      <c r="AH123" s="787"/>
      <c r="AI123" s="787"/>
      <c r="AJ123" s="788"/>
      <c r="AK123" s="789" t="s">
        <v>408</v>
      </c>
      <c r="AL123" s="787"/>
      <c r="AM123" s="787"/>
      <c r="AN123" s="787"/>
      <c r="AO123" s="788"/>
      <c r="AP123" s="831" t="s">
        <v>175</v>
      </c>
      <c r="AQ123" s="832"/>
      <c r="AR123" s="832"/>
      <c r="AS123" s="832"/>
      <c r="AT123" s="833"/>
      <c r="AU123" s="893"/>
      <c r="AV123" s="894"/>
      <c r="AW123" s="894"/>
      <c r="AX123" s="894"/>
      <c r="AY123" s="894"/>
      <c r="AZ123" s="247" t="s">
        <v>188</v>
      </c>
      <c r="BA123" s="247"/>
      <c r="BB123" s="247"/>
      <c r="BC123" s="247"/>
      <c r="BD123" s="247"/>
      <c r="BE123" s="247"/>
      <c r="BF123" s="247"/>
      <c r="BG123" s="247"/>
      <c r="BH123" s="247"/>
      <c r="BI123" s="247"/>
      <c r="BJ123" s="247"/>
      <c r="BK123" s="247"/>
      <c r="BL123" s="247"/>
      <c r="BM123" s="247"/>
      <c r="BN123" s="247"/>
      <c r="BO123" s="884" t="s">
        <v>476</v>
      </c>
      <c r="BP123" s="885"/>
      <c r="BQ123" s="839">
        <v>13491966</v>
      </c>
      <c r="BR123" s="840"/>
      <c r="BS123" s="840"/>
      <c r="BT123" s="840"/>
      <c r="BU123" s="840"/>
      <c r="BV123" s="840">
        <v>13154036</v>
      </c>
      <c r="BW123" s="840"/>
      <c r="BX123" s="840"/>
      <c r="BY123" s="840"/>
      <c r="BZ123" s="840"/>
      <c r="CA123" s="840">
        <v>13221899</v>
      </c>
      <c r="CB123" s="840"/>
      <c r="CC123" s="840"/>
      <c r="CD123" s="840"/>
      <c r="CE123" s="840"/>
      <c r="CF123" s="755"/>
      <c r="CG123" s="756"/>
      <c r="CH123" s="756"/>
      <c r="CI123" s="756"/>
      <c r="CJ123" s="841"/>
      <c r="CK123" s="876"/>
      <c r="CL123" s="862"/>
      <c r="CM123" s="862"/>
      <c r="CN123" s="862"/>
      <c r="CO123" s="863"/>
      <c r="CP123" s="842" t="s">
        <v>407</v>
      </c>
      <c r="CQ123" s="843"/>
      <c r="CR123" s="843"/>
      <c r="CS123" s="843"/>
      <c r="CT123" s="843"/>
      <c r="CU123" s="843"/>
      <c r="CV123" s="843"/>
      <c r="CW123" s="843"/>
      <c r="CX123" s="843"/>
      <c r="CY123" s="843"/>
      <c r="CZ123" s="843"/>
      <c r="DA123" s="843"/>
      <c r="DB123" s="843"/>
      <c r="DC123" s="843"/>
      <c r="DD123" s="843"/>
      <c r="DE123" s="843"/>
      <c r="DF123" s="844"/>
      <c r="DG123" s="786" t="s">
        <v>408</v>
      </c>
      <c r="DH123" s="787"/>
      <c r="DI123" s="787"/>
      <c r="DJ123" s="787"/>
      <c r="DK123" s="788"/>
      <c r="DL123" s="789" t="s">
        <v>175</v>
      </c>
      <c r="DM123" s="787"/>
      <c r="DN123" s="787"/>
      <c r="DO123" s="787"/>
      <c r="DP123" s="788"/>
      <c r="DQ123" s="789" t="s">
        <v>175</v>
      </c>
      <c r="DR123" s="787"/>
      <c r="DS123" s="787"/>
      <c r="DT123" s="787"/>
      <c r="DU123" s="788"/>
      <c r="DV123" s="831" t="s">
        <v>408</v>
      </c>
      <c r="DW123" s="832"/>
      <c r="DX123" s="832"/>
      <c r="DY123" s="832"/>
      <c r="DZ123" s="833"/>
    </row>
    <row r="124" spans="1:130" s="226" customFormat="1" ht="26.25" customHeight="1" thickBot="1" x14ac:dyDescent="0.2">
      <c r="A124" s="827"/>
      <c r="B124" s="828"/>
      <c r="C124" s="822" t="s">
        <v>461</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86" t="s">
        <v>175</v>
      </c>
      <c r="AB124" s="787"/>
      <c r="AC124" s="787"/>
      <c r="AD124" s="787"/>
      <c r="AE124" s="788"/>
      <c r="AF124" s="789" t="s">
        <v>408</v>
      </c>
      <c r="AG124" s="787"/>
      <c r="AH124" s="787"/>
      <c r="AI124" s="787"/>
      <c r="AJ124" s="788"/>
      <c r="AK124" s="789" t="s">
        <v>175</v>
      </c>
      <c r="AL124" s="787"/>
      <c r="AM124" s="787"/>
      <c r="AN124" s="787"/>
      <c r="AO124" s="788"/>
      <c r="AP124" s="831" t="s">
        <v>408</v>
      </c>
      <c r="AQ124" s="832"/>
      <c r="AR124" s="832"/>
      <c r="AS124" s="832"/>
      <c r="AT124" s="833"/>
      <c r="AU124" s="834" t="s">
        <v>477</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v>13.8</v>
      </c>
      <c r="BR124" s="838"/>
      <c r="BS124" s="838"/>
      <c r="BT124" s="838"/>
      <c r="BU124" s="838"/>
      <c r="BV124" s="838">
        <v>46.6</v>
      </c>
      <c r="BW124" s="838"/>
      <c r="BX124" s="838"/>
      <c r="BY124" s="838"/>
      <c r="BZ124" s="838"/>
      <c r="CA124" s="838">
        <v>46.9</v>
      </c>
      <c r="CB124" s="838"/>
      <c r="CC124" s="838"/>
      <c r="CD124" s="838"/>
      <c r="CE124" s="838"/>
      <c r="CF124" s="733"/>
      <c r="CG124" s="734"/>
      <c r="CH124" s="734"/>
      <c r="CI124" s="734"/>
      <c r="CJ124" s="869"/>
      <c r="CK124" s="877"/>
      <c r="CL124" s="877"/>
      <c r="CM124" s="877"/>
      <c r="CN124" s="877"/>
      <c r="CO124" s="878"/>
      <c r="CP124" s="842" t="s">
        <v>478</v>
      </c>
      <c r="CQ124" s="843"/>
      <c r="CR124" s="843"/>
      <c r="CS124" s="843"/>
      <c r="CT124" s="843"/>
      <c r="CU124" s="843"/>
      <c r="CV124" s="843"/>
      <c r="CW124" s="843"/>
      <c r="CX124" s="843"/>
      <c r="CY124" s="843"/>
      <c r="CZ124" s="843"/>
      <c r="DA124" s="843"/>
      <c r="DB124" s="843"/>
      <c r="DC124" s="843"/>
      <c r="DD124" s="843"/>
      <c r="DE124" s="843"/>
      <c r="DF124" s="844"/>
      <c r="DG124" s="770" t="s">
        <v>408</v>
      </c>
      <c r="DH124" s="771"/>
      <c r="DI124" s="771"/>
      <c r="DJ124" s="771"/>
      <c r="DK124" s="772"/>
      <c r="DL124" s="773" t="s">
        <v>175</v>
      </c>
      <c r="DM124" s="771"/>
      <c r="DN124" s="771"/>
      <c r="DO124" s="771"/>
      <c r="DP124" s="772"/>
      <c r="DQ124" s="773" t="s">
        <v>175</v>
      </c>
      <c r="DR124" s="771"/>
      <c r="DS124" s="771"/>
      <c r="DT124" s="771"/>
      <c r="DU124" s="772"/>
      <c r="DV124" s="855" t="s">
        <v>175</v>
      </c>
      <c r="DW124" s="856"/>
      <c r="DX124" s="856"/>
      <c r="DY124" s="856"/>
      <c r="DZ124" s="857"/>
    </row>
    <row r="125" spans="1:130" s="226" customFormat="1" ht="26.25" customHeight="1" x14ac:dyDescent="0.15">
      <c r="A125" s="827"/>
      <c r="B125" s="828"/>
      <c r="C125" s="822" t="s">
        <v>463</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86" t="s">
        <v>175</v>
      </c>
      <c r="AB125" s="787"/>
      <c r="AC125" s="787"/>
      <c r="AD125" s="787"/>
      <c r="AE125" s="788"/>
      <c r="AF125" s="789" t="s">
        <v>408</v>
      </c>
      <c r="AG125" s="787"/>
      <c r="AH125" s="787"/>
      <c r="AI125" s="787"/>
      <c r="AJ125" s="788"/>
      <c r="AK125" s="789" t="s">
        <v>175</v>
      </c>
      <c r="AL125" s="787"/>
      <c r="AM125" s="787"/>
      <c r="AN125" s="787"/>
      <c r="AO125" s="788"/>
      <c r="AP125" s="831" t="s">
        <v>408</v>
      </c>
      <c r="AQ125" s="832"/>
      <c r="AR125" s="832"/>
      <c r="AS125" s="832"/>
      <c r="AT125" s="83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8" t="s">
        <v>479</v>
      </c>
      <c r="CL125" s="859"/>
      <c r="CM125" s="859"/>
      <c r="CN125" s="859"/>
      <c r="CO125" s="860"/>
      <c r="CP125" s="867" t="s">
        <v>480</v>
      </c>
      <c r="CQ125" s="815"/>
      <c r="CR125" s="815"/>
      <c r="CS125" s="815"/>
      <c r="CT125" s="815"/>
      <c r="CU125" s="815"/>
      <c r="CV125" s="815"/>
      <c r="CW125" s="815"/>
      <c r="CX125" s="815"/>
      <c r="CY125" s="815"/>
      <c r="CZ125" s="815"/>
      <c r="DA125" s="815"/>
      <c r="DB125" s="815"/>
      <c r="DC125" s="815"/>
      <c r="DD125" s="815"/>
      <c r="DE125" s="815"/>
      <c r="DF125" s="816"/>
      <c r="DG125" s="868" t="s">
        <v>175</v>
      </c>
      <c r="DH125" s="849"/>
      <c r="DI125" s="849"/>
      <c r="DJ125" s="849"/>
      <c r="DK125" s="849"/>
      <c r="DL125" s="849" t="s">
        <v>408</v>
      </c>
      <c r="DM125" s="849"/>
      <c r="DN125" s="849"/>
      <c r="DO125" s="849"/>
      <c r="DP125" s="849"/>
      <c r="DQ125" s="849" t="s">
        <v>408</v>
      </c>
      <c r="DR125" s="849"/>
      <c r="DS125" s="849"/>
      <c r="DT125" s="849"/>
      <c r="DU125" s="849"/>
      <c r="DV125" s="850" t="s">
        <v>175</v>
      </c>
      <c r="DW125" s="850"/>
      <c r="DX125" s="850"/>
      <c r="DY125" s="850"/>
      <c r="DZ125" s="851"/>
    </row>
    <row r="126" spans="1:130" s="226" customFormat="1" ht="26.25" customHeight="1" thickBot="1" x14ac:dyDescent="0.2">
      <c r="A126" s="827"/>
      <c r="B126" s="828"/>
      <c r="C126" s="822" t="s">
        <v>466</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86">
        <v>2162</v>
      </c>
      <c r="AB126" s="787"/>
      <c r="AC126" s="787"/>
      <c r="AD126" s="787"/>
      <c r="AE126" s="788"/>
      <c r="AF126" s="789">
        <v>1999</v>
      </c>
      <c r="AG126" s="787"/>
      <c r="AH126" s="787"/>
      <c r="AI126" s="787"/>
      <c r="AJ126" s="788"/>
      <c r="AK126" s="789">
        <v>1425</v>
      </c>
      <c r="AL126" s="787"/>
      <c r="AM126" s="787"/>
      <c r="AN126" s="787"/>
      <c r="AO126" s="788"/>
      <c r="AP126" s="831">
        <v>0</v>
      </c>
      <c r="AQ126" s="832"/>
      <c r="AR126" s="832"/>
      <c r="AS126" s="832"/>
      <c r="AT126" s="83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61"/>
      <c r="CL126" s="862"/>
      <c r="CM126" s="862"/>
      <c r="CN126" s="862"/>
      <c r="CO126" s="863"/>
      <c r="CP126" s="822" t="s">
        <v>481</v>
      </c>
      <c r="CQ126" s="759"/>
      <c r="CR126" s="759"/>
      <c r="CS126" s="759"/>
      <c r="CT126" s="759"/>
      <c r="CU126" s="759"/>
      <c r="CV126" s="759"/>
      <c r="CW126" s="759"/>
      <c r="CX126" s="759"/>
      <c r="CY126" s="759"/>
      <c r="CZ126" s="759"/>
      <c r="DA126" s="759"/>
      <c r="DB126" s="759"/>
      <c r="DC126" s="759"/>
      <c r="DD126" s="759"/>
      <c r="DE126" s="759"/>
      <c r="DF126" s="760"/>
      <c r="DG126" s="823" t="s">
        <v>175</v>
      </c>
      <c r="DH126" s="824"/>
      <c r="DI126" s="824"/>
      <c r="DJ126" s="824"/>
      <c r="DK126" s="824"/>
      <c r="DL126" s="824">
        <v>200498</v>
      </c>
      <c r="DM126" s="824"/>
      <c r="DN126" s="824"/>
      <c r="DO126" s="824"/>
      <c r="DP126" s="824"/>
      <c r="DQ126" s="824">
        <v>204359</v>
      </c>
      <c r="DR126" s="824"/>
      <c r="DS126" s="824"/>
      <c r="DT126" s="824"/>
      <c r="DU126" s="824"/>
      <c r="DV126" s="801">
        <v>4.5</v>
      </c>
      <c r="DW126" s="801"/>
      <c r="DX126" s="801"/>
      <c r="DY126" s="801"/>
      <c r="DZ126" s="802"/>
    </row>
    <row r="127" spans="1:130" s="226" customFormat="1" ht="26.25" customHeight="1" x14ac:dyDescent="0.15">
      <c r="A127" s="829"/>
      <c r="B127" s="830"/>
      <c r="C127" s="845" t="s">
        <v>482</v>
      </c>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7"/>
      <c r="AA127" s="786">
        <v>130</v>
      </c>
      <c r="AB127" s="787"/>
      <c r="AC127" s="787"/>
      <c r="AD127" s="787"/>
      <c r="AE127" s="788"/>
      <c r="AF127" s="789">
        <v>94</v>
      </c>
      <c r="AG127" s="787"/>
      <c r="AH127" s="787"/>
      <c r="AI127" s="787"/>
      <c r="AJ127" s="788"/>
      <c r="AK127" s="789">
        <v>60</v>
      </c>
      <c r="AL127" s="787"/>
      <c r="AM127" s="787"/>
      <c r="AN127" s="787"/>
      <c r="AO127" s="788"/>
      <c r="AP127" s="831">
        <v>0</v>
      </c>
      <c r="AQ127" s="832"/>
      <c r="AR127" s="832"/>
      <c r="AS127" s="832"/>
      <c r="AT127" s="833"/>
      <c r="AU127" s="228"/>
      <c r="AV127" s="228"/>
      <c r="AW127" s="228"/>
      <c r="AX127" s="848" t="s">
        <v>483</v>
      </c>
      <c r="AY127" s="819"/>
      <c r="AZ127" s="819"/>
      <c r="BA127" s="819"/>
      <c r="BB127" s="819"/>
      <c r="BC127" s="819"/>
      <c r="BD127" s="819"/>
      <c r="BE127" s="820"/>
      <c r="BF127" s="818" t="s">
        <v>484</v>
      </c>
      <c r="BG127" s="819"/>
      <c r="BH127" s="819"/>
      <c r="BI127" s="819"/>
      <c r="BJ127" s="819"/>
      <c r="BK127" s="819"/>
      <c r="BL127" s="820"/>
      <c r="BM127" s="818" t="s">
        <v>485</v>
      </c>
      <c r="BN127" s="819"/>
      <c r="BO127" s="819"/>
      <c r="BP127" s="819"/>
      <c r="BQ127" s="819"/>
      <c r="BR127" s="819"/>
      <c r="BS127" s="820"/>
      <c r="BT127" s="818" t="s">
        <v>486</v>
      </c>
      <c r="BU127" s="819"/>
      <c r="BV127" s="819"/>
      <c r="BW127" s="819"/>
      <c r="BX127" s="819"/>
      <c r="BY127" s="819"/>
      <c r="BZ127" s="821"/>
      <c r="CA127" s="228"/>
      <c r="CB127" s="228"/>
      <c r="CC127" s="228"/>
      <c r="CD127" s="251"/>
      <c r="CE127" s="251"/>
      <c r="CF127" s="251"/>
      <c r="CG127" s="228"/>
      <c r="CH127" s="228"/>
      <c r="CI127" s="228"/>
      <c r="CJ127" s="250"/>
      <c r="CK127" s="861"/>
      <c r="CL127" s="862"/>
      <c r="CM127" s="862"/>
      <c r="CN127" s="862"/>
      <c r="CO127" s="863"/>
      <c r="CP127" s="822" t="s">
        <v>487</v>
      </c>
      <c r="CQ127" s="759"/>
      <c r="CR127" s="759"/>
      <c r="CS127" s="759"/>
      <c r="CT127" s="759"/>
      <c r="CU127" s="759"/>
      <c r="CV127" s="759"/>
      <c r="CW127" s="759"/>
      <c r="CX127" s="759"/>
      <c r="CY127" s="759"/>
      <c r="CZ127" s="759"/>
      <c r="DA127" s="759"/>
      <c r="DB127" s="759"/>
      <c r="DC127" s="759"/>
      <c r="DD127" s="759"/>
      <c r="DE127" s="759"/>
      <c r="DF127" s="760"/>
      <c r="DG127" s="823" t="s">
        <v>408</v>
      </c>
      <c r="DH127" s="824"/>
      <c r="DI127" s="824"/>
      <c r="DJ127" s="824"/>
      <c r="DK127" s="824"/>
      <c r="DL127" s="824" t="s">
        <v>175</v>
      </c>
      <c r="DM127" s="824"/>
      <c r="DN127" s="824"/>
      <c r="DO127" s="824"/>
      <c r="DP127" s="824"/>
      <c r="DQ127" s="824" t="s">
        <v>408</v>
      </c>
      <c r="DR127" s="824"/>
      <c r="DS127" s="824"/>
      <c r="DT127" s="824"/>
      <c r="DU127" s="824"/>
      <c r="DV127" s="801" t="s">
        <v>408</v>
      </c>
      <c r="DW127" s="801"/>
      <c r="DX127" s="801"/>
      <c r="DY127" s="801"/>
      <c r="DZ127" s="802"/>
    </row>
    <row r="128" spans="1:130" s="226" customFormat="1" ht="26.25" customHeight="1" thickBot="1" x14ac:dyDescent="0.2">
      <c r="A128" s="803" t="s">
        <v>488</v>
      </c>
      <c r="B128" s="804"/>
      <c r="C128" s="804"/>
      <c r="D128" s="804"/>
      <c r="E128" s="804"/>
      <c r="F128" s="804"/>
      <c r="G128" s="804"/>
      <c r="H128" s="804"/>
      <c r="I128" s="804"/>
      <c r="J128" s="804"/>
      <c r="K128" s="804"/>
      <c r="L128" s="804"/>
      <c r="M128" s="804"/>
      <c r="N128" s="804"/>
      <c r="O128" s="804"/>
      <c r="P128" s="804"/>
      <c r="Q128" s="804"/>
      <c r="R128" s="804"/>
      <c r="S128" s="804"/>
      <c r="T128" s="804"/>
      <c r="U128" s="804"/>
      <c r="V128" s="804"/>
      <c r="W128" s="805" t="s">
        <v>489</v>
      </c>
      <c r="X128" s="805"/>
      <c r="Y128" s="805"/>
      <c r="Z128" s="806"/>
      <c r="AA128" s="807">
        <v>13782</v>
      </c>
      <c r="AB128" s="808"/>
      <c r="AC128" s="808"/>
      <c r="AD128" s="808"/>
      <c r="AE128" s="809"/>
      <c r="AF128" s="810">
        <v>18959</v>
      </c>
      <c r="AG128" s="808"/>
      <c r="AH128" s="808"/>
      <c r="AI128" s="808"/>
      <c r="AJ128" s="809"/>
      <c r="AK128" s="810">
        <v>25817</v>
      </c>
      <c r="AL128" s="808"/>
      <c r="AM128" s="808"/>
      <c r="AN128" s="808"/>
      <c r="AO128" s="809"/>
      <c r="AP128" s="811"/>
      <c r="AQ128" s="812"/>
      <c r="AR128" s="812"/>
      <c r="AS128" s="812"/>
      <c r="AT128" s="813"/>
      <c r="AU128" s="228"/>
      <c r="AV128" s="228"/>
      <c r="AW128" s="228"/>
      <c r="AX128" s="814" t="s">
        <v>490</v>
      </c>
      <c r="AY128" s="815"/>
      <c r="AZ128" s="815"/>
      <c r="BA128" s="815"/>
      <c r="BB128" s="815"/>
      <c r="BC128" s="815"/>
      <c r="BD128" s="815"/>
      <c r="BE128" s="816"/>
      <c r="BF128" s="793" t="s">
        <v>408</v>
      </c>
      <c r="BG128" s="794"/>
      <c r="BH128" s="794"/>
      <c r="BI128" s="794"/>
      <c r="BJ128" s="794"/>
      <c r="BK128" s="794"/>
      <c r="BL128" s="817"/>
      <c r="BM128" s="793">
        <v>14.74</v>
      </c>
      <c r="BN128" s="794"/>
      <c r="BO128" s="794"/>
      <c r="BP128" s="794"/>
      <c r="BQ128" s="794"/>
      <c r="BR128" s="794"/>
      <c r="BS128" s="817"/>
      <c r="BT128" s="793">
        <v>20</v>
      </c>
      <c r="BU128" s="794"/>
      <c r="BV128" s="794"/>
      <c r="BW128" s="794"/>
      <c r="BX128" s="794"/>
      <c r="BY128" s="794"/>
      <c r="BZ128" s="795"/>
      <c r="CA128" s="251"/>
      <c r="CB128" s="251"/>
      <c r="CC128" s="251"/>
      <c r="CD128" s="251"/>
      <c r="CE128" s="251"/>
      <c r="CF128" s="251"/>
      <c r="CG128" s="228"/>
      <c r="CH128" s="228"/>
      <c r="CI128" s="228"/>
      <c r="CJ128" s="250"/>
      <c r="CK128" s="864"/>
      <c r="CL128" s="865"/>
      <c r="CM128" s="865"/>
      <c r="CN128" s="865"/>
      <c r="CO128" s="866"/>
      <c r="CP128" s="796" t="s">
        <v>491</v>
      </c>
      <c r="CQ128" s="737"/>
      <c r="CR128" s="737"/>
      <c r="CS128" s="737"/>
      <c r="CT128" s="737"/>
      <c r="CU128" s="737"/>
      <c r="CV128" s="737"/>
      <c r="CW128" s="737"/>
      <c r="CX128" s="737"/>
      <c r="CY128" s="737"/>
      <c r="CZ128" s="737"/>
      <c r="DA128" s="737"/>
      <c r="DB128" s="737"/>
      <c r="DC128" s="737"/>
      <c r="DD128" s="737"/>
      <c r="DE128" s="737"/>
      <c r="DF128" s="738"/>
      <c r="DG128" s="797" t="s">
        <v>408</v>
      </c>
      <c r="DH128" s="798"/>
      <c r="DI128" s="798"/>
      <c r="DJ128" s="798"/>
      <c r="DK128" s="798"/>
      <c r="DL128" s="798" t="s">
        <v>175</v>
      </c>
      <c r="DM128" s="798"/>
      <c r="DN128" s="798"/>
      <c r="DO128" s="798"/>
      <c r="DP128" s="798"/>
      <c r="DQ128" s="798" t="s">
        <v>408</v>
      </c>
      <c r="DR128" s="798"/>
      <c r="DS128" s="798"/>
      <c r="DT128" s="798"/>
      <c r="DU128" s="798"/>
      <c r="DV128" s="799" t="s">
        <v>175</v>
      </c>
      <c r="DW128" s="799"/>
      <c r="DX128" s="799"/>
      <c r="DY128" s="799"/>
      <c r="DZ128" s="800"/>
    </row>
    <row r="129" spans="1:131" s="226" customFormat="1" ht="26.25" customHeight="1" x14ac:dyDescent="0.15">
      <c r="A129" s="781" t="s">
        <v>108</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3" t="s">
        <v>492</v>
      </c>
      <c r="X129" s="784"/>
      <c r="Y129" s="784"/>
      <c r="Z129" s="785"/>
      <c r="AA129" s="786">
        <v>4750015</v>
      </c>
      <c r="AB129" s="787"/>
      <c r="AC129" s="787"/>
      <c r="AD129" s="787"/>
      <c r="AE129" s="788"/>
      <c r="AF129" s="789">
        <v>5059214</v>
      </c>
      <c r="AG129" s="787"/>
      <c r="AH129" s="787"/>
      <c r="AI129" s="787"/>
      <c r="AJ129" s="788"/>
      <c r="AK129" s="789">
        <v>5429367</v>
      </c>
      <c r="AL129" s="787"/>
      <c r="AM129" s="787"/>
      <c r="AN129" s="787"/>
      <c r="AO129" s="788"/>
      <c r="AP129" s="790"/>
      <c r="AQ129" s="791"/>
      <c r="AR129" s="791"/>
      <c r="AS129" s="791"/>
      <c r="AT129" s="792"/>
      <c r="AU129" s="229"/>
      <c r="AV129" s="229"/>
      <c r="AW129" s="229"/>
      <c r="AX129" s="758" t="s">
        <v>493</v>
      </c>
      <c r="AY129" s="759"/>
      <c r="AZ129" s="759"/>
      <c r="BA129" s="759"/>
      <c r="BB129" s="759"/>
      <c r="BC129" s="759"/>
      <c r="BD129" s="759"/>
      <c r="BE129" s="760"/>
      <c r="BF129" s="777" t="s">
        <v>408</v>
      </c>
      <c r="BG129" s="778"/>
      <c r="BH129" s="778"/>
      <c r="BI129" s="778"/>
      <c r="BJ129" s="778"/>
      <c r="BK129" s="778"/>
      <c r="BL129" s="779"/>
      <c r="BM129" s="777">
        <v>19.739999999999998</v>
      </c>
      <c r="BN129" s="778"/>
      <c r="BO129" s="778"/>
      <c r="BP129" s="778"/>
      <c r="BQ129" s="778"/>
      <c r="BR129" s="778"/>
      <c r="BS129" s="779"/>
      <c r="BT129" s="777">
        <v>30</v>
      </c>
      <c r="BU129" s="778"/>
      <c r="BV129" s="778"/>
      <c r="BW129" s="778"/>
      <c r="BX129" s="778"/>
      <c r="BY129" s="778"/>
      <c r="BZ129" s="78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81" t="s">
        <v>494</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3" t="s">
        <v>495</v>
      </c>
      <c r="X130" s="784"/>
      <c r="Y130" s="784"/>
      <c r="Z130" s="785"/>
      <c r="AA130" s="786">
        <v>717814</v>
      </c>
      <c r="AB130" s="787"/>
      <c r="AC130" s="787"/>
      <c r="AD130" s="787"/>
      <c r="AE130" s="788"/>
      <c r="AF130" s="789">
        <v>785809</v>
      </c>
      <c r="AG130" s="787"/>
      <c r="AH130" s="787"/>
      <c r="AI130" s="787"/>
      <c r="AJ130" s="788"/>
      <c r="AK130" s="789">
        <v>860744</v>
      </c>
      <c r="AL130" s="787"/>
      <c r="AM130" s="787"/>
      <c r="AN130" s="787"/>
      <c r="AO130" s="788"/>
      <c r="AP130" s="790"/>
      <c r="AQ130" s="791"/>
      <c r="AR130" s="791"/>
      <c r="AS130" s="791"/>
      <c r="AT130" s="792"/>
      <c r="AU130" s="229"/>
      <c r="AV130" s="229"/>
      <c r="AW130" s="229"/>
      <c r="AX130" s="758" t="s">
        <v>496</v>
      </c>
      <c r="AY130" s="759"/>
      <c r="AZ130" s="759"/>
      <c r="BA130" s="759"/>
      <c r="BB130" s="759"/>
      <c r="BC130" s="759"/>
      <c r="BD130" s="759"/>
      <c r="BE130" s="760"/>
      <c r="BF130" s="761">
        <v>8.3000000000000007</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497</v>
      </c>
      <c r="X131" s="768"/>
      <c r="Y131" s="768"/>
      <c r="Z131" s="769"/>
      <c r="AA131" s="770">
        <v>4032201</v>
      </c>
      <c r="AB131" s="771"/>
      <c r="AC131" s="771"/>
      <c r="AD131" s="771"/>
      <c r="AE131" s="772"/>
      <c r="AF131" s="773">
        <v>4273405</v>
      </c>
      <c r="AG131" s="771"/>
      <c r="AH131" s="771"/>
      <c r="AI131" s="771"/>
      <c r="AJ131" s="772"/>
      <c r="AK131" s="773">
        <v>4568623</v>
      </c>
      <c r="AL131" s="771"/>
      <c r="AM131" s="771"/>
      <c r="AN131" s="771"/>
      <c r="AO131" s="772"/>
      <c r="AP131" s="774"/>
      <c r="AQ131" s="775"/>
      <c r="AR131" s="775"/>
      <c r="AS131" s="775"/>
      <c r="AT131" s="776"/>
      <c r="AU131" s="229"/>
      <c r="AV131" s="229"/>
      <c r="AW131" s="229"/>
      <c r="AX131" s="736" t="s">
        <v>498</v>
      </c>
      <c r="AY131" s="737"/>
      <c r="AZ131" s="737"/>
      <c r="BA131" s="737"/>
      <c r="BB131" s="737"/>
      <c r="BC131" s="737"/>
      <c r="BD131" s="737"/>
      <c r="BE131" s="738"/>
      <c r="BF131" s="739">
        <v>46.9</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45" t="s">
        <v>499</v>
      </c>
      <c r="B132" s="746"/>
      <c r="C132" s="746"/>
      <c r="D132" s="746"/>
      <c r="E132" s="746"/>
      <c r="F132" s="746"/>
      <c r="G132" s="746"/>
      <c r="H132" s="746"/>
      <c r="I132" s="746"/>
      <c r="J132" s="746"/>
      <c r="K132" s="746"/>
      <c r="L132" s="746"/>
      <c r="M132" s="746"/>
      <c r="N132" s="746"/>
      <c r="O132" s="746"/>
      <c r="P132" s="746"/>
      <c r="Q132" s="746"/>
      <c r="R132" s="746"/>
      <c r="S132" s="746"/>
      <c r="T132" s="746"/>
      <c r="U132" s="746"/>
      <c r="V132" s="749" t="s">
        <v>500</v>
      </c>
      <c r="W132" s="749"/>
      <c r="X132" s="749"/>
      <c r="Y132" s="749"/>
      <c r="Z132" s="750"/>
      <c r="AA132" s="751">
        <v>8.2150418589999994</v>
      </c>
      <c r="AB132" s="752"/>
      <c r="AC132" s="752"/>
      <c r="AD132" s="752"/>
      <c r="AE132" s="753"/>
      <c r="AF132" s="754">
        <v>7.7840036220000002</v>
      </c>
      <c r="AG132" s="752"/>
      <c r="AH132" s="752"/>
      <c r="AI132" s="752"/>
      <c r="AJ132" s="753"/>
      <c r="AK132" s="754">
        <v>9.0377779040000004</v>
      </c>
      <c r="AL132" s="752"/>
      <c r="AM132" s="752"/>
      <c r="AN132" s="752"/>
      <c r="AO132" s="753"/>
      <c r="AP132" s="755"/>
      <c r="AQ132" s="756"/>
      <c r="AR132" s="756"/>
      <c r="AS132" s="756"/>
      <c r="AT132" s="75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8" t="s">
        <v>501</v>
      </c>
      <c r="W133" s="728"/>
      <c r="X133" s="728"/>
      <c r="Y133" s="728"/>
      <c r="Z133" s="729"/>
      <c r="AA133" s="730">
        <v>7.6</v>
      </c>
      <c r="AB133" s="731"/>
      <c r="AC133" s="731"/>
      <c r="AD133" s="731"/>
      <c r="AE133" s="732"/>
      <c r="AF133" s="730">
        <v>8</v>
      </c>
      <c r="AG133" s="731"/>
      <c r="AH133" s="731"/>
      <c r="AI133" s="731"/>
      <c r="AJ133" s="732"/>
      <c r="AK133" s="730">
        <v>8.3000000000000007</v>
      </c>
      <c r="AL133" s="731"/>
      <c r="AM133" s="731"/>
      <c r="AN133" s="731"/>
      <c r="AO133" s="732"/>
      <c r="AP133" s="733"/>
      <c r="AQ133" s="734"/>
      <c r="AR133" s="734"/>
      <c r="AS133" s="734"/>
      <c r="AT133" s="73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61qr6KL2Z1tHcu6OaUY9KPCgZW6d0uKow0XqIWV4wN3zhyNVvolCMkIa8GPf4Gf/u3UvxJZ1UugaPfzaS3wdA==" saltValue="At6AmYXgAFTegYHAEln/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fUeps4pfKuhuq3qvs99/n1RaPmj6jujYuKwNPbiqlOb3hzUGXvmGLeNzKBcz9U5pt822Cy/PNEdAXPZ9De8AOg==" saltValue="tAhCdZnjtOUU3D4HgZey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Q6VDWq9yaoX6dkCi5xxt8jrM3hsJPCUJdiPpxZrBDeHSNzXQnjMXRPEO1OsyR+uTFwD00UXcSb1J1X9iZ3IA==" saltValue="Xn7lisfcekFxfqSVPuIG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6"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7"/>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8" t="s">
        <v>510</v>
      </c>
      <c r="AL9" s="1139"/>
      <c r="AM9" s="1139"/>
      <c r="AN9" s="1140"/>
      <c r="AO9" s="277">
        <v>1569744</v>
      </c>
      <c r="AP9" s="277">
        <v>118337</v>
      </c>
      <c r="AQ9" s="278">
        <v>106927</v>
      </c>
      <c r="AR9" s="279">
        <v>10.7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8" t="s">
        <v>511</v>
      </c>
      <c r="AL10" s="1139"/>
      <c r="AM10" s="1139"/>
      <c r="AN10" s="1140"/>
      <c r="AO10" s="280">
        <v>358325</v>
      </c>
      <c r="AP10" s="280">
        <v>27013</v>
      </c>
      <c r="AQ10" s="281">
        <v>15145</v>
      </c>
      <c r="AR10" s="282">
        <v>78.400000000000006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8" t="s">
        <v>512</v>
      </c>
      <c r="AL11" s="1139"/>
      <c r="AM11" s="1139"/>
      <c r="AN11" s="1140"/>
      <c r="AO11" s="280">
        <v>45571</v>
      </c>
      <c r="AP11" s="280">
        <v>3435</v>
      </c>
      <c r="AQ11" s="281">
        <v>1510</v>
      </c>
      <c r="AR11" s="282">
        <v>127.5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8" t="s">
        <v>513</v>
      </c>
      <c r="AL12" s="1139"/>
      <c r="AM12" s="1139"/>
      <c r="AN12" s="1140"/>
      <c r="AO12" s="280" t="s">
        <v>514</v>
      </c>
      <c r="AP12" s="280" t="s">
        <v>514</v>
      </c>
      <c r="AQ12" s="281">
        <v>21</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8" t="s">
        <v>515</v>
      </c>
      <c r="AL13" s="1139"/>
      <c r="AM13" s="1139"/>
      <c r="AN13" s="1140"/>
      <c r="AO13" s="280">
        <v>60381</v>
      </c>
      <c r="AP13" s="280">
        <v>4552</v>
      </c>
      <c r="AQ13" s="281">
        <v>4533</v>
      </c>
      <c r="AR13" s="282">
        <v>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8" t="s">
        <v>516</v>
      </c>
      <c r="AL14" s="1139"/>
      <c r="AM14" s="1139"/>
      <c r="AN14" s="1140"/>
      <c r="AO14" s="280">
        <v>29473</v>
      </c>
      <c r="AP14" s="280">
        <v>2222</v>
      </c>
      <c r="AQ14" s="281">
        <v>2422</v>
      </c>
      <c r="AR14" s="282">
        <v>-8.3000000000000007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1" t="s">
        <v>517</v>
      </c>
      <c r="AL15" s="1142"/>
      <c r="AM15" s="1142"/>
      <c r="AN15" s="1143"/>
      <c r="AO15" s="280">
        <v>-137553</v>
      </c>
      <c r="AP15" s="280">
        <v>-10370</v>
      </c>
      <c r="AQ15" s="281">
        <v>-7979</v>
      </c>
      <c r="AR15" s="282">
        <v>30</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1" t="s">
        <v>188</v>
      </c>
      <c r="AL16" s="1142"/>
      <c r="AM16" s="1142"/>
      <c r="AN16" s="1143"/>
      <c r="AO16" s="280">
        <v>1925941</v>
      </c>
      <c r="AP16" s="280">
        <v>145190</v>
      </c>
      <c r="AQ16" s="281">
        <v>122579</v>
      </c>
      <c r="AR16" s="282">
        <v>18.399999999999999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44" t="s">
        <v>522</v>
      </c>
      <c r="AL21" s="1145"/>
      <c r="AM21" s="1145"/>
      <c r="AN21" s="1146"/>
      <c r="AO21" s="293">
        <v>10.55</v>
      </c>
      <c r="AP21" s="294">
        <v>10.66</v>
      </c>
      <c r="AQ21" s="295">
        <v>-0.11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44" t="s">
        <v>523</v>
      </c>
      <c r="AL22" s="1145"/>
      <c r="AM22" s="1145"/>
      <c r="AN22" s="1146"/>
      <c r="AO22" s="298">
        <v>93.6</v>
      </c>
      <c r="AP22" s="299">
        <v>96.3</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7" t="s">
        <v>524</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6"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7"/>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8" t="s">
        <v>527</v>
      </c>
      <c r="AL32" s="1129"/>
      <c r="AM32" s="1129"/>
      <c r="AN32" s="1130"/>
      <c r="AO32" s="308">
        <v>1171618</v>
      </c>
      <c r="AP32" s="308">
        <v>88324</v>
      </c>
      <c r="AQ32" s="309">
        <v>59977</v>
      </c>
      <c r="AR32" s="310">
        <v>47.3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8" t="s">
        <v>528</v>
      </c>
      <c r="AL33" s="1129"/>
      <c r="AM33" s="1129"/>
      <c r="AN33" s="1130"/>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8" t="s">
        <v>529</v>
      </c>
      <c r="AL34" s="1129"/>
      <c r="AM34" s="1129"/>
      <c r="AN34" s="1130"/>
      <c r="AO34" s="308" t="s">
        <v>514</v>
      </c>
      <c r="AP34" s="308" t="s">
        <v>514</v>
      </c>
      <c r="AQ34" s="309" t="s">
        <v>514</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8" t="s">
        <v>530</v>
      </c>
      <c r="AL35" s="1129"/>
      <c r="AM35" s="1129"/>
      <c r="AN35" s="1130"/>
      <c r="AO35" s="308">
        <v>12600</v>
      </c>
      <c r="AP35" s="308">
        <v>950</v>
      </c>
      <c r="AQ35" s="309">
        <v>16053</v>
      </c>
      <c r="AR35" s="310">
        <v>-94.1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8" t="s">
        <v>531</v>
      </c>
      <c r="AL36" s="1129"/>
      <c r="AM36" s="1129"/>
      <c r="AN36" s="1130"/>
      <c r="AO36" s="308">
        <v>113760</v>
      </c>
      <c r="AP36" s="308">
        <v>8576</v>
      </c>
      <c r="AQ36" s="309">
        <v>3449</v>
      </c>
      <c r="AR36" s="310">
        <v>148.69999999999999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8" t="s">
        <v>532</v>
      </c>
      <c r="AL37" s="1129"/>
      <c r="AM37" s="1129"/>
      <c r="AN37" s="1130"/>
      <c r="AO37" s="308">
        <v>1485</v>
      </c>
      <c r="AP37" s="308">
        <v>112</v>
      </c>
      <c r="AQ37" s="309">
        <v>404</v>
      </c>
      <c r="AR37" s="310">
        <v>-72.3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1" t="s">
        <v>533</v>
      </c>
      <c r="AL38" s="1132"/>
      <c r="AM38" s="1132"/>
      <c r="AN38" s="1133"/>
      <c r="AO38" s="311" t="s">
        <v>514</v>
      </c>
      <c r="AP38" s="311" t="s">
        <v>514</v>
      </c>
      <c r="AQ38" s="312">
        <v>3</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1" t="s">
        <v>534</v>
      </c>
      <c r="AL39" s="1132"/>
      <c r="AM39" s="1132"/>
      <c r="AN39" s="1133"/>
      <c r="AO39" s="308">
        <v>-25817</v>
      </c>
      <c r="AP39" s="308">
        <v>-1946</v>
      </c>
      <c r="AQ39" s="309">
        <v>-3105</v>
      </c>
      <c r="AR39" s="310">
        <v>-37.299999999999997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8" t="s">
        <v>535</v>
      </c>
      <c r="AL40" s="1129"/>
      <c r="AM40" s="1129"/>
      <c r="AN40" s="1130"/>
      <c r="AO40" s="308">
        <v>-860744</v>
      </c>
      <c r="AP40" s="308">
        <v>-64888</v>
      </c>
      <c r="AQ40" s="309">
        <v>-51549</v>
      </c>
      <c r="AR40" s="310">
        <v>25.9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4" t="s">
        <v>299</v>
      </c>
      <c r="AL41" s="1135"/>
      <c r="AM41" s="1135"/>
      <c r="AN41" s="1136"/>
      <c r="AO41" s="308">
        <v>412902</v>
      </c>
      <c r="AP41" s="308">
        <v>31127</v>
      </c>
      <c r="AQ41" s="309">
        <v>25231</v>
      </c>
      <c r="AR41" s="310">
        <v>23.4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1" t="s">
        <v>505</v>
      </c>
      <c r="AN49" s="1123" t="s">
        <v>539</v>
      </c>
      <c r="AO49" s="1124"/>
      <c r="AP49" s="1124"/>
      <c r="AQ49" s="1124"/>
      <c r="AR49" s="112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2"/>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1313292</v>
      </c>
      <c r="AN51" s="330">
        <v>92401</v>
      </c>
      <c r="AO51" s="331">
        <v>26.7</v>
      </c>
      <c r="AP51" s="332">
        <v>90072</v>
      </c>
      <c r="AQ51" s="333">
        <v>13.3</v>
      </c>
      <c r="AR51" s="334">
        <v>13.4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583586</v>
      </c>
      <c r="AN52" s="338">
        <v>41060</v>
      </c>
      <c r="AO52" s="339">
        <v>27</v>
      </c>
      <c r="AP52" s="340">
        <v>46083</v>
      </c>
      <c r="AQ52" s="341">
        <v>3.2</v>
      </c>
      <c r="AR52" s="342">
        <v>23.8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1643706</v>
      </c>
      <c r="AN53" s="330">
        <v>117710</v>
      </c>
      <c r="AO53" s="331">
        <v>27.4</v>
      </c>
      <c r="AP53" s="332">
        <v>88328</v>
      </c>
      <c r="AQ53" s="333">
        <v>-1.9</v>
      </c>
      <c r="AR53" s="334">
        <v>29.3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699369</v>
      </c>
      <c r="AN54" s="338">
        <v>50084</v>
      </c>
      <c r="AO54" s="339">
        <v>22</v>
      </c>
      <c r="AP54" s="340">
        <v>49013</v>
      </c>
      <c r="AQ54" s="341">
        <v>6.4</v>
      </c>
      <c r="AR54" s="342">
        <v>15.6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2394932</v>
      </c>
      <c r="AN55" s="330">
        <v>174304</v>
      </c>
      <c r="AO55" s="331">
        <v>48.1</v>
      </c>
      <c r="AP55" s="332">
        <v>103390</v>
      </c>
      <c r="AQ55" s="333">
        <v>17.100000000000001</v>
      </c>
      <c r="AR55" s="334">
        <v>31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1336822</v>
      </c>
      <c r="AN56" s="338">
        <v>97294</v>
      </c>
      <c r="AO56" s="339">
        <v>94.3</v>
      </c>
      <c r="AP56" s="340">
        <v>51269</v>
      </c>
      <c r="AQ56" s="341">
        <v>4.5999999999999996</v>
      </c>
      <c r="AR56" s="342">
        <v>89.7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3179785</v>
      </c>
      <c r="AN57" s="330">
        <v>235296</v>
      </c>
      <c r="AO57" s="331">
        <v>35</v>
      </c>
      <c r="AP57" s="332">
        <v>117234</v>
      </c>
      <c r="AQ57" s="333">
        <v>13.4</v>
      </c>
      <c r="AR57" s="334">
        <v>21.6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2800156</v>
      </c>
      <c r="AN58" s="338">
        <v>207204</v>
      </c>
      <c r="AO58" s="339">
        <v>113</v>
      </c>
      <c r="AP58" s="340">
        <v>59796</v>
      </c>
      <c r="AQ58" s="341">
        <v>16.600000000000001</v>
      </c>
      <c r="AR58" s="342">
        <v>96.4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2019233</v>
      </c>
      <c r="AN59" s="330">
        <v>152223</v>
      </c>
      <c r="AO59" s="331">
        <v>-35.299999999999997</v>
      </c>
      <c r="AP59" s="332">
        <v>97758</v>
      </c>
      <c r="AQ59" s="333">
        <v>-16.600000000000001</v>
      </c>
      <c r="AR59" s="334">
        <v>-18.7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1509983</v>
      </c>
      <c r="AN60" s="338">
        <v>113832</v>
      </c>
      <c r="AO60" s="339">
        <v>-45.1</v>
      </c>
      <c r="AP60" s="340">
        <v>45946</v>
      </c>
      <c r="AQ60" s="341">
        <v>-23.2</v>
      </c>
      <c r="AR60" s="342">
        <v>-21.9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2110190</v>
      </c>
      <c r="AN61" s="345">
        <v>154387</v>
      </c>
      <c r="AO61" s="346">
        <v>20.399999999999999</v>
      </c>
      <c r="AP61" s="347">
        <v>99356</v>
      </c>
      <c r="AQ61" s="348">
        <v>5.0999999999999996</v>
      </c>
      <c r="AR61" s="334">
        <v>15.3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1385983</v>
      </c>
      <c r="AN62" s="338">
        <v>101895</v>
      </c>
      <c r="AO62" s="339">
        <v>42.2</v>
      </c>
      <c r="AP62" s="340">
        <v>50421</v>
      </c>
      <c r="AQ62" s="341">
        <v>1.5</v>
      </c>
      <c r="AR62" s="342">
        <v>40.700000000000003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mIUsnpNzhv8PhND/y+9j4SLP4Dg2Grp6ym/Pl99FtDmmQzhZUVQVOAzFP7yv3BXzWed4E1r5YHPIL3QMEsiA==" saltValue="bCc8+2dXBpN4kOi5/CTD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gIPQ+38+3xB7Tz6Nu5CA3NavMEGN8zuxMR3cFrMD3yOwxGuG+q3q1sin5Tu+Ws476yOuvHqD0+MTilegLayr3w==" saltValue="ePnt1pA58ISWGfWobaf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pwmYT68VlU6KpbByUqWLLaNfH3V037RW3ukj+O3epYSudnjIjmCtotoRtWODiMINogq71UxmtnGnCTUGP8ofCA==" saltValue="+gWnYtRnWsy6VJh4qqE8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47" t="s">
        <v>3</v>
      </c>
      <c r="D47" s="1147"/>
      <c r="E47" s="1148"/>
      <c r="F47" s="11">
        <v>53.85</v>
      </c>
      <c r="G47" s="12">
        <v>49.49</v>
      </c>
      <c r="H47" s="12">
        <v>43.18</v>
      </c>
      <c r="I47" s="12">
        <v>31.95</v>
      </c>
      <c r="J47" s="13">
        <v>33.49</v>
      </c>
    </row>
    <row r="48" spans="2:10" ht="57.75" customHeight="1" x14ac:dyDescent="0.15">
      <c r="B48" s="14"/>
      <c r="C48" s="1149" t="s">
        <v>4</v>
      </c>
      <c r="D48" s="1149"/>
      <c r="E48" s="1150"/>
      <c r="F48" s="15">
        <v>10.130000000000001</v>
      </c>
      <c r="G48" s="16">
        <v>10.89</v>
      </c>
      <c r="H48" s="16">
        <v>10.77</v>
      </c>
      <c r="I48" s="16">
        <v>21.57</v>
      </c>
      <c r="J48" s="17">
        <v>22.51</v>
      </c>
    </row>
    <row r="49" spans="2:10" ht="57.75" customHeight="1" thickBot="1" x14ac:dyDescent="0.2">
      <c r="B49" s="18"/>
      <c r="C49" s="1151" t="s">
        <v>5</v>
      </c>
      <c r="D49" s="1151"/>
      <c r="E49" s="1152"/>
      <c r="F49" s="19" t="s">
        <v>560</v>
      </c>
      <c r="G49" s="20" t="s">
        <v>561</v>
      </c>
      <c r="H49" s="20" t="s">
        <v>562</v>
      </c>
      <c r="I49" s="20" t="s">
        <v>563</v>
      </c>
      <c r="J49" s="21" t="s">
        <v>564</v>
      </c>
    </row>
    <row r="50" spans="2:10" x14ac:dyDescent="0.15"/>
  </sheetData>
  <sheetProtection algorithmName="SHA-512" hashValue="aonVmKfRuX9Oh+R0FS/3s38DEMyZ1zqHZKBDatAU3thmcTRlVJpV41CjJ9gQBjhNFQ7y/u7SyzwXVhTC9CgU+Q==" saltValue="xJPNnfxDrc4uEuohrGRc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9" t="s">
        <v>565</v>
      </c>
      <c r="D34" s="1159"/>
      <c r="E34" s="1160"/>
      <c r="F34" s="32">
        <v>0</v>
      </c>
      <c r="G34" s="33" t="s">
        <v>566</v>
      </c>
      <c r="H34" s="33" t="s">
        <v>567</v>
      </c>
      <c r="I34" s="33" t="s">
        <v>568</v>
      </c>
      <c r="J34" s="34" t="s">
        <v>567</v>
      </c>
      <c r="K34" s="22"/>
      <c r="L34" s="22"/>
      <c r="M34" s="22"/>
      <c r="N34" s="22"/>
      <c r="O34" s="22"/>
      <c r="P34" s="22"/>
    </row>
    <row r="35" spans="1:16" ht="39" customHeight="1" x14ac:dyDescent="0.15">
      <c r="A35" s="22"/>
      <c r="B35" s="35"/>
      <c r="C35" s="1153" t="s">
        <v>569</v>
      </c>
      <c r="D35" s="1154"/>
      <c r="E35" s="1155"/>
      <c r="F35" s="36">
        <v>10.130000000000001</v>
      </c>
      <c r="G35" s="37">
        <v>10.89</v>
      </c>
      <c r="H35" s="37">
        <v>10.77</v>
      </c>
      <c r="I35" s="37">
        <v>21.56</v>
      </c>
      <c r="J35" s="38">
        <v>22.5</v>
      </c>
      <c r="K35" s="22"/>
      <c r="L35" s="22"/>
      <c r="M35" s="22"/>
      <c r="N35" s="22"/>
      <c r="O35" s="22"/>
      <c r="P35" s="22"/>
    </row>
    <row r="36" spans="1:16" ht="39" customHeight="1" x14ac:dyDescent="0.15">
      <c r="A36" s="22"/>
      <c r="B36" s="35"/>
      <c r="C36" s="1153" t="s">
        <v>570</v>
      </c>
      <c r="D36" s="1154"/>
      <c r="E36" s="1155"/>
      <c r="F36" s="36">
        <v>1.72</v>
      </c>
      <c r="G36" s="37">
        <v>1.58</v>
      </c>
      <c r="H36" s="37">
        <v>1.75</v>
      </c>
      <c r="I36" s="37">
        <v>2.38</v>
      </c>
      <c r="J36" s="38">
        <v>3.56</v>
      </c>
      <c r="K36" s="22"/>
      <c r="L36" s="22"/>
      <c r="M36" s="22"/>
      <c r="N36" s="22"/>
      <c r="O36" s="22"/>
      <c r="P36" s="22"/>
    </row>
    <row r="37" spans="1:16" ht="39" customHeight="1" x14ac:dyDescent="0.15">
      <c r="A37" s="22"/>
      <c r="B37" s="35"/>
      <c r="C37" s="1153" t="s">
        <v>571</v>
      </c>
      <c r="D37" s="1154"/>
      <c r="E37" s="1155"/>
      <c r="F37" s="36">
        <v>2.2999999999999998</v>
      </c>
      <c r="G37" s="37">
        <v>1.84</v>
      </c>
      <c r="H37" s="37">
        <v>1.58</v>
      </c>
      <c r="I37" s="37">
        <v>1.78</v>
      </c>
      <c r="J37" s="38">
        <v>1.2</v>
      </c>
      <c r="K37" s="22"/>
      <c r="L37" s="22"/>
      <c r="M37" s="22"/>
      <c r="N37" s="22"/>
      <c r="O37" s="22"/>
      <c r="P37" s="22"/>
    </row>
    <row r="38" spans="1:16" ht="39" customHeight="1" x14ac:dyDescent="0.15">
      <c r="A38" s="22"/>
      <c r="B38" s="35"/>
      <c r="C38" s="1153" t="s">
        <v>572</v>
      </c>
      <c r="D38" s="1154"/>
      <c r="E38" s="1155"/>
      <c r="F38" s="36">
        <v>0</v>
      </c>
      <c r="G38" s="37">
        <v>0</v>
      </c>
      <c r="H38" s="37">
        <v>0</v>
      </c>
      <c r="I38" s="37">
        <v>0</v>
      </c>
      <c r="J38" s="38">
        <v>0.09</v>
      </c>
      <c r="K38" s="22"/>
      <c r="L38" s="22"/>
      <c r="M38" s="22"/>
      <c r="N38" s="22"/>
      <c r="O38" s="22"/>
      <c r="P38" s="22"/>
    </row>
    <row r="39" spans="1:16" ht="39" customHeight="1" x14ac:dyDescent="0.15">
      <c r="A39" s="22"/>
      <c r="B39" s="35"/>
      <c r="C39" s="1153" t="s">
        <v>573</v>
      </c>
      <c r="D39" s="1154"/>
      <c r="E39" s="1155"/>
      <c r="F39" s="36">
        <v>0</v>
      </c>
      <c r="G39" s="37">
        <v>0</v>
      </c>
      <c r="H39" s="37">
        <v>0</v>
      </c>
      <c r="I39" s="37">
        <v>0.04</v>
      </c>
      <c r="J39" s="38">
        <v>0.04</v>
      </c>
      <c r="K39" s="22"/>
      <c r="L39" s="22"/>
      <c r="M39" s="22"/>
      <c r="N39" s="22"/>
      <c r="O39" s="22"/>
      <c r="P39" s="22"/>
    </row>
    <row r="40" spans="1:16" ht="39" customHeight="1" x14ac:dyDescent="0.15">
      <c r="A40" s="22"/>
      <c r="B40" s="35"/>
      <c r="C40" s="1153" t="s">
        <v>574</v>
      </c>
      <c r="D40" s="1154"/>
      <c r="E40" s="1155"/>
      <c r="F40" s="36">
        <v>0</v>
      </c>
      <c r="G40" s="37">
        <v>0</v>
      </c>
      <c r="H40" s="37">
        <v>0</v>
      </c>
      <c r="I40" s="37">
        <v>0</v>
      </c>
      <c r="J40" s="38">
        <v>0</v>
      </c>
      <c r="K40" s="22"/>
      <c r="L40" s="22"/>
      <c r="M40" s="22"/>
      <c r="N40" s="22"/>
      <c r="O40" s="22"/>
      <c r="P40" s="22"/>
    </row>
    <row r="41" spans="1:16" ht="39" customHeight="1" x14ac:dyDescent="0.15">
      <c r="A41" s="22"/>
      <c r="B41" s="35"/>
      <c r="C41" s="1153" t="s">
        <v>575</v>
      </c>
      <c r="D41" s="1154"/>
      <c r="E41" s="1155"/>
      <c r="F41" s="36">
        <v>0</v>
      </c>
      <c r="G41" s="37">
        <v>0</v>
      </c>
      <c r="H41" s="37">
        <v>0</v>
      </c>
      <c r="I41" s="37">
        <v>0</v>
      </c>
      <c r="J41" s="38">
        <v>0</v>
      </c>
      <c r="K41" s="22"/>
      <c r="L41" s="22"/>
      <c r="M41" s="22"/>
      <c r="N41" s="22"/>
      <c r="O41" s="22"/>
      <c r="P41" s="22"/>
    </row>
    <row r="42" spans="1:16" ht="39" customHeight="1" x14ac:dyDescent="0.15">
      <c r="A42" s="22"/>
      <c r="B42" s="39"/>
      <c r="C42" s="1153" t="s">
        <v>576</v>
      </c>
      <c r="D42" s="1154"/>
      <c r="E42" s="1155"/>
      <c r="F42" s="36" t="s">
        <v>514</v>
      </c>
      <c r="G42" s="37" t="s">
        <v>514</v>
      </c>
      <c r="H42" s="37" t="s">
        <v>514</v>
      </c>
      <c r="I42" s="37" t="s">
        <v>514</v>
      </c>
      <c r="J42" s="38" t="s">
        <v>514</v>
      </c>
      <c r="K42" s="22"/>
      <c r="L42" s="22"/>
      <c r="M42" s="22"/>
      <c r="N42" s="22"/>
      <c r="O42" s="22"/>
      <c r="P42" s="22"/>
    </row>
    <row r="43" spans="1:16" ht="39" customHeight="1" thickBot="1" x14ac:dyDescent="0.2">
      <c r="A43" s="22"/>
      <c r="B43" s="40"/>
      <c r="C43" s="1156" t="s">
        <v>577</v>
      </c>
      <c r="D43" s="1157"/>
      <c r="E43" s="1158"/>
      <c r="F43" s="41">
        <v>16.579999999999998</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tHwD/PpYjnIsklpTTdBSQaieVGdXj1VvIscAOAScVzw6Xuw95Dee7IJ9EkxRo5DDTeJ14wPg2nyxrkhW1XJDw==" saltValue="KYuoJ1VXgP8SEnIIZVFL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9" t="s">
        <v>11</v>
      </c>
      <c r="C45" s="1180"/>
      <c r="D45" s="58"/>
      <c r="E45" s="1185" t="s">
        <v>12</v>
      </c>
      <c r="F45" s="1185"/>
      <c r="G45" s="1185"/>
      <c r="H45" s="1185"/>
      <c r="I45" s="1185"/>
      <c r="J45" s="1186"/>
      <c r="K45" s="59">
        <v>837</v>
      </c>
      <c r="L45" s="60">
        <v>904</v>
      </c>
      <c r="M45" s="60">
        <v>933</v>
      </c>
      <c r="N45" s="60">
        <v>1009</v>
      </c>
      <c r="O45" s="61">
        <v>1172</v>
      </c>
      <c r="P45" s="48"/>
      <c r="Q45" s="48"/>
      <c r="R45" s="48"/>
      <c r="S45" s="48"/>
      <c r="T45" s="48"/>
      <c r="U45" s="48"/>
    </row>
    <row r="46" spans="1:21" ht="30.75" customHeight="1" x14ac:dyDescent="0.15">
      <c r="A46" s="48"/>
      <c r="B46" s="1181"/>
      <c r="C46" s="1182"/>
      <c r="D46" s="62"/>
      <c r="E46" s="1163" t="s">
        <v>13</v>
      </c>
      <c r="F46" s="1163"/>
      <c r="G46" s="1163"/>
      <c r="H46" s="1163"/>
      <c r="I46" s="1163"/>
      <c r="J46" s="1164"/>
      <c r="K46" s="63" t="s">
        <v>514</v>
      </c>
      <c r="L46" s="64" t="s">
        <v>514</v>
      </c>
      <c r="M46" s="64" t="s">
        <v>514</v>
      </c>
      <c r="N46" s="64" t="s">
        <v>514</v>
      </c>
      <c r="O46" s="65" t="s">
        <v>514</v>
      </c>
      <c r="P46" s="48"/>
      <c r="Q46" s="48"/>
      <c r="R46" s="48"/>
      <c r="S46" s="48"/>
      <c r="T46" s="48"/>
      <c r="U46" s="48"/>
    </row>
    <row r="47" spans="1:21" ht="30.75" customHeight="1" x14ac:dyDescent="0.15">
      <c r="A47" s="48"/>
      <c r="B47" s="1181"/>
      <c r="C47" s="1182"/>
      <c r="D47" s="62"/>
      <c r="E47" s="1163" t="s">
        <v>14</v>
      </c>
      <c r="F47" s="1163"/>
      <c r="G47" s="1163"/>
      <c r="H47" s="1163"/>
      <c r="I47" s="1163"/>
      <c r="J47" s="1164"/>
      <c r="K47" s="63" t="s">
        <v>514</v>
      </c>
      <c r="L47" s="64" t="s">
        <v>514</v>
      </c>
      <c r="M47" s="64" t="s">
        <v>514</v>
      </c>
      <c r="N47" s="64" t="s">
        <v>514</v>
      </c>
      <c r="O47" s="65" t="s">
        <v>514</v>
      </c>
      <c r="P47" s="48"/>
      <c r="Q47" s="48"/>
      <c r="R47" s="48"/>
      <c r="S47" s="48"/>
      <c r="T47" s="48"/>
      <c r="U47" s="48"/>
    </row>
    <row r="48" spans="1:21" ht="30.75" customHeight="1" x14ac:dyDescent="0.15">
      <c r="A48" s="48"/>
      <c r="B48" s="1181"/>
      <c r="C48" s="1182"/>
      <c r="D48" s="62"/>
      <c r="E48" s="1163" t="s">
        <v>15</v>
      </c>
      <c r="F48" s="1163"/>
      <c r="G48" s="1163"/>
      <c r="H48" s="1163"/>
      <c r="I48" s="1163"/>
      <c r="J48" s="1164"/>
      <c r="K48" s="63">
        <v>18</v>
      </c>
      <c r="L48" s="64">
        <v>15</v>
      </c>
      <c r="M48" s="64">
        <v>15</v>
      </c>
      <c r="N48" s="64">
        <v>14</v>
      </c>
      <c r="O48" s="65">
        <v>13</v>
      </c>
      <c r="P48" s="48"/>
      <c r="Q48" s="48"/>
      <c r="R48" s="48"/>
      <c r="S48" s="48"/>
      <c r="T48" s="48"/>
      <c r="U48" s="48"/>
    </row>
    <row r="49" spans="1:21" ht="30.75" customHeight="1" x14ac:dyDescent="0.15">
      <c r="A49" s="48"/>
      <c r="B49" s="1181"/>
      <c r="C49" s="1182"/>
      <c r="D49" s="62"/>
      <c r="E49" s="1163" t="s">
        <v>16</v>
      </c>
      <c r="F49" s="1163"/>
      <c r="G49" s="1163"/>
      <c r="H49" s="1163"/>
      <c r="I49" s="1163"/>
      <c r="J49" s="1164"/>
      <c r="K49" s="63">
        <v>58</v>
      </c>
      <c r="L49" s="64">
        <v>121</v>
      </c>
      <c r="M49" s="64">
        <v>113</v>
      </c>
      <c r="N49" s="64">
        <v>112</v>
      </c>
      <c r="O49" s="65">
        <v>114</v>
      </c>
      <c r="P49" s="48"/>
      <c r="Q49" s="48"/>
      <c r="R49" s="48"/>
      <c r="S49" s="48"/>
      <c r="T49" s="48"/>
      <c r="U49" s="48"/>
    </row>
    <row r="50" spans="1:21" ht="30.75" customHeight="1" x14ac:dyDescent="0.15">
      <c r="A50" s="48"/>
      <c r="B50" s="1181"/>
      <c r="C50" s="1182"/>
      <c r="D50" s="62"/>
      <c r="E50" s="1163" t="s">
        <v>17</v>
      </c>
      <c r="F50" s="1163"/>
      <c r="G50" s="1163"/>
      <c r="H50" s="1163"/>
      <c r="I50" s="1163"/>
      <c r="J50" s="1164"/>
      <c r="K50" s="63">
        <v>4</v>
      </c>
      <c r="L50" s="64">
        <v>3</v>
      </c>
      <c r="M50" s="64">
        <v>2</v>
      </c>
      <c r="N50" s="64">
        <v>2</v>
      </c>
      <c r="O50" s="65">
        <v>1</v>
      </c>
      <c r="P50" s="48"/>
      <c r="Q50" s="48"/>
      <c r="R50" s="48"/>
      <c r="S50" s="48"/>
      <c r="T50" s="48"/>
      <c r="U50" s="48"/>
    </row>
    <row r="51" spans="1:21" ht="30.75" customHeight="1" x14ac:dyDescent="0.15">
      <c r="A51" s="48"/>
      <c r="B51" s="1183"/>
      <c r="C51" s="1184"/>
      <c r="D51" s="66"/>
      <c r="E51" s="1163" t="s">
        <v>18</v>
      </c>
      <c r="F51" s="1163"/>
      <c r="G51" s="1163"/>
      <c r="H51" s="1163"/>
      <c r="I51" s="1163"/>
      <c r="J51" s="1164"/>
      <c r="K51" s="63" t="s">
        <v>514</v>
      </c>
      <c r="L51" s="64" t="s">
        <v>514</v>
      </c>
      <c r="M51" s="64" t="s">
        <v>514</v>
      </c>
      <c r="N51" s="64" t="s">
        <v>514</v>
      </c>
      <c r="O51" s="65" t="s">
        <v>514</v>
      </c>
      <c r="P51" s="48"/>
      <c r="Q51" s="48"/>
      <c r="R51" s="48"/>
      <c r="S51" s="48"/>
      <c r="T51" s="48"/>
      <c r="U51" s="48"/>
    </row>
    <row r="52" spans="1:21" ht="30.75" customHeight="1" x14ac:dyDescent="0.15">
      <c r="A52" s="48"/>
      <c r="B52" s="1161" t="s">
        <v>19</v>
      </c>
      <c r="C52" s="1162"/>
      <c r="D52" s="66"/>
      <c r="E52" s="1163" t="s">
        <v>20</v>
      </c>
      <c r="F52" s="1163"/>
      <c r="G52" s="1163"/>
      <c r="H52" s="1163"/>
      <c r="I52" s="1163"/>
      <c r="J52" s="1164"/>
      <c r="K52" s="63">
        <v>653</v>
      </c>
      <c r="L52" s="64">
        <v>709</v>
      </c>
      <c r="M52" s="64">
        <v>731</v>
      </c>
      <c r="N52" s="64">
        <v>804</v>
      </c>
      <c r="O52" s="65">
        <v>887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264</v>
      </c>
      <c r="L53" s="69">
        <v>334</v>
      </c>
      <c r="M53" s="69">
        <v>332</v>
      </c>
      <c r="N53" s="69">
        <v>333</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69" t="s">
        <v>25</v>
      </c>
      <c r="C57" s="1170"/>
      <c r="D57" s="1173" t="s">
        <v>26</v>
      </c>
      <c r="E57" s="1174"/>
      <c r="F57" s="1174"/>
      <c r="G57" s="1174"/>
      <c r="H57" s="1174"/>
      <c r="I57" s="1174"/>
      <c r="J57" s="1175"/>
      <c r="K57" s="83"/>
      <c r="L57" s="84"/>
      <c r="M57" s="84"/>
      <c r="N57" s="84"/>
      <c r="O57" s="85"/>
    </row>
    <row r="58" spans="1:21" ht="31.5" customHeight="1" thickBot="1" x14ac:dyDescent="0.2">
      <c r="B58" s="1171"/>
      <c r="C58" s="1172"/>
      <c r="D58" s="1176" t="s">
        <v>27</v>
      </c>
      <c r="E58" s="1177"/>
      <c r="F58" s="1177"/>
      <c r="G58" s="1177"/>
      <c r="H58" s="1177"/>
      <c r="I58" s="1177"/>
      <c r="J58" s="11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aO8jp30iW/Grm1PaVito2LcbfPmr+C/b2NFZUEwIARJsUbpY6zzpUNl3odsqMi9+BqsC90G9vlXdB4/jVWA==" saltValue="j2PTt0IEjYUxVbull75q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199" t="s">
        <v>30</v>
      </c>
      <c r="C41" s="1200"/>
      <c r="D41" s="102"/>
      <c r="E41" s="1201" t="s">
        <v>31</v>
      </c>
      <c r="F41" s="1201"/>
      <c r="G41" s="1201"/>
      <c r="H41" s="1202"/>
      <c r="I41" s="351">
        <v>9673</v>
      </c>
      <c r="J41" s="352">
        <v>10307</v>
      </c>
      <c r="K41" s="352">
        <v>11335</v>
      </c>
      <c r="L41" s="352">
        <v>12612</v>
      </c>
      <c r="M41" s="353">
        <v>13015</v>
      </c>
    </row>
    <row r="42" spans="2:13" ht="27.75" customHeight="1" x14ac:dyDescent="0.15">
      <c r="B42" s="1189"/>
      <c r="C42" s="1190"/>
      <c r="D42" s="103"/>
      <c r="E42" s="1193" t="s">
        <v>32</v>
      </c>
      <c r="F42" s="1193"/>
      <c r="G42" s="1193"/>
      <c r="H42" s="1194"/>
      <c r="I42" s="354">
        <v>218</v>
      </c>
      <c r="J42" s="355">
        <v>216</v>
      </c>
      <c r="K42" s="355">
        <v>214</v>
      </c>
      <c r="L42" s="355">
        <v>4</v>
      </c>
      <c r="M42" s="356">
        <v>2</v>
      </c>
    </row>
    <row r="43" spans="2:13" ht="27.75" customHeight="1" x14ac:dyDescent="0.15">
      <c r="B43" s="1189"/>
      <c r="C43" s="1190"/>
      <c r="D43" s="103"/>
      <c r="E43" s="1193" t="s">
        <v>33</v>
      </c>
      <c r="F43" s="1193"/>
      <c r="G43" s="1193"/>
      <c r="H43" s="1194"/>
      <c r="I43" s="354">
        <v>102</v>
      </c>
      <c r="J43" s="355">
        <v>53</v>
      </c>
      <c r="K43" s="355">
        <v>40</v>
      </c>
      <c r="L43" s="355">
        <v>31</v>
      </c>
      <c r="M43" s="356">
        <v>19</v>
      </c>
    </row>
    <row r="44" spans="2:13" ht="27.75" customHeight="1" x14ac:dyDescent="0.15">
      <c r="B44" s="1189"/>
      <c r="C44" s="1190"/>
      <c r="D44" s="103"/>
      <c r="E44" s="1193" t="s">
        <v>34</v>
      </c>
      <c r="F44" s="1193"/>
      <c r="G44" s="1193"/>
      <c r="H44" s="1194"/>
      <c r="I44" s="354">
        <v>1765</v>
      </c>
      <c r="J44" s="355">
        <v>1606</v>
      </c>
      <c r="K44" s="355">
        <v>1182</v>
      </c>
      <c r="L44" s="355">
        <v>1101</v>
      </c>
      <c r="M44" s="356">
        <v>1025</v>
      </c>
    </row>
    <row r="45" spans="2:13" ht="27.75" customHeight="1" x14ac:dyDescent="0.15">
      <c r="B45" s="1189"/>
      <c r="C45" s="1190"/>
      <c r="D45" s="103"/>
      <c r="E45" s="1193" t="s">
        <v>35</v>
      </c>
      <c r="F45" s="1193"/>
      <c r="G45" s="1193"/>
      <c r="H45" s="1194"/>
      <c r="I45" s="354">
        <v>1447</v>
      </c>
      <c r="J45" s="355">
        <v>1381</v>
      </c>
      <c r="K45" s="355">
        <v>1280</v>
      </c>
      <c r="L45" s="355">
        <v>1198</v>
      </c>
      <c r="M45" s="356">
        <v>1101</v>
      </c>
    </row>
    <row r="46" spans="2:13" ht="27.75" customHeight="1" x14ac:dyDescent="0.15">
      <c r="B46" s="1189"/>
      <c r="C46" s="1190"/>
      <c r="D46" s="104"/>
      <c r="E46" s="1193" t="s">
        <v>36</v>
      </c>
      <c r="F46" s="1193"/>
      <c r="G46" s="1193"/>
      <c r="H46" s="1194"/>
      <c r="I46" s="354" t="s">
        <v>514</v>
      </c>
      <c r="J46" s="355" t="s">
        <v>514</v>
      </c>
      <c r="K46" s="355" t="s">
        <v>514</v>
      </c>
      <c r="L46" s="355">
        <v>200</v>
      </c>
      <c r="M46" s="356">
        <v>204</v>
      </c>
    </row>
    <row r="47" spans="2:13" ht="27.75" customHeight="1" x14ac:dyDescent="0.15">
      <c r="B47" s="1189"/>
      <c r="C47" s="1190"/>
      <c r="D47" s="105"/>
      <c r="E47" s="1203" t="s">
        <v>37</v>
      </c>
      <c r="F47" s="1204"/>
      <c r="G47" s="1204"/>
      <c r="H47" s="1205"/>
      <c r="I47" s="354" t="s">
        <v>514</v>
      </c>
      <c r="J47" s="355" t="s">
        <v>514</v>
      </c>
      <c r="K47" s="355" t="s">
        <v>514</v>
      </c>
      <c r="L47" s="355" t="s">
        <v>514</v>
      </c>
      <c r="M47" s="356" t="s">
        <v>514</v>
      </c>
    </row>
    <row r="48" spans="2:13" ht="27.75" customHeight="1" x14ac:dyDescent="0.15">
      <c r="B48" s="1189"/>
      <c r="C48" s="1190"/>
      <c r="D48" s="103"/>
      <c r="E48" s="1193" t="s">
        <v>38</v>
      </c>
      <c r="F48" s="1193"/>
      <c r="G48" s="1193"/>
      <c r="H48" s="1194"/>
      <c r="I48" s="354" t="s">
        <v>514</v>
      </c>
      <c r="J48" s="355" t="s">
        <v>514</v>
      </c>
      <c r="K48" s="355" t="s">
        <v>514</v>
      </c>
      <c r="L48" s="355" t="s">
        <v>514</v>
      </c>
      <c r="M48" s="356" t="s">
        <v>514</v>
      </c>
    </row>
    <row r="49" spans="2:13" ht="27.75" customHeight="1" x14ac:dyDescent="0.15">
      <c r="B49" s="1191"/>
      <c r="C49" s="1192"/>
      <c r="D49" s="103"/>
      <c r="E49" s="1193" t="s">
        <v>39</v>
      </c>
      <c r="F49" s="1193"/>
      <c r="G49" s="1193"/>
      <c r="H49" s="1194"/>
      <c r="I49" s="354" t="s">
        <v>514</v>
      </c>
      <c r="J49" s="355" t="s">
        <v>514</v>
      </c>
      <c r="K49" s="355" t="s">
        <v>514</v>
      </c>
      <c r="L49" s="355" t="s">
        <v>514</v>
      </c>
      <c r="M49" s="356" t="s">
        <v>514</v>
      </c>
    </row>
    <row r="50" spans="2:13" ht="27.75" customHeight="1" x14ac:dyDescent="0.15">
      <c r="B50" s="1187" t="s">
        <v>40</v>
      </c>
      <c r="C50" s="1188"/>
      <c r="D50" s="106"/>
      <c r="E50" s="1193" t="s">
        <v>41</v>
      </c>
      <c r="F50" s="1193"/>
      <c r="G50" s="1193"/>
      <c r="H50" s="1194"/>
      <c r="I50" s="354">
        <v>3611</v>
      </c>
      <c r="J50" s="355">
        <v>3586</v>
      </c>
      <c r="K50" s="355">
        <v>3577</v>
      </c>
      <c r="L50" s="355">
        <v>2753</v>
      </c>
      <c r="M50" s="356">
        <v>3084</v>
      </c>
    </row>
    <row r="51" spans="2:13" ht="27.75" customHeight="1" x14ac:dyDescent="0.15">
      <c r="B51" s="1189"/>
      <c r="C51" s="1190"/>
      <c r="D51" s="103"/>
      <c r="E51" s="1193" t="s">
        <v>42</v>
      </c>
      <c r="F51" s="1193"/>
      <c r="G51" s="1193"/>
      <c r="H51" s="1194"/>
      <c r="I51" s="354">
        <v>189</v>
      </c>
      <c r="J51" s="355">
        <v>332</v>
      </c>
      <c r="K51" s="355">
        <v>562</v>
      </c>
      <c r="L51" s="355">
        <v>686</v>
      </c>
      <c r="M51" s="356">
        <v>731</v>
      </c>
    </row>
    <row r="52" spans="2:13" ht="27.75" customHeight="1" x14ac:dyDescent="0.15">
      <c r="B52" s="1191"/>
      <c r="C52" s="1192"/>
      <c r="D52" s="103"/>
      <c r="E52" s="1193" t="s">
        <v>43</v>
      </c>
      <c r="F52" s="1193"/>
      <c r="G52" s="1193"/>
      <c r="H52" s="1194"/>
      <c r="I52" s="354">
        <v>8403</v>
      </c>
      <c r="J52" s="355">
        <v>8427</v>
      </c>
      <c r="K52" s="355">
        <v>9353</v>
      </c>
      <c r="L52" s="355">
        <v>9715</v>
      </c>
      <c r="M52" s="356">
        <v>9406</v>
      </c>
    </row>
    <row r="53" spans="2:13" ht="27.75" customHeight="1" thickBot="1" x14ac:dyDescent="0.2">
      <c r="B53" s="1195" t="s">
        <v>44</v>
      </c>
      <c r="C53" s="1196"/>
      <c r="D53" s="107"/>
      <c r="E53" s="1197" t="s">
        <v>45</v>
      </c>
      <c r="F53" s="1197"/>
      <c r="G53" s="1197"/>
      <c r="H53" s="1198"/>
      <c r="I53" s="357">
        <v>1002</v>
      </c>
      <c r="J53" s="358">
        <v>1218</v>
      </c>
      <c r="K53" s="358">
        <v>559</v>
      </c>
      <c r="L53" s="358">
        <v>1992</v>
      </c>
      <c r="M53" s="359">
        <v>2144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O3q39KKpMhqXKL4Z8d32lCh2nRvodTDCpDg1VGSQf8IiSgwEVgLmyb+jGUmC0AIbYdFGQVJvCwlgotMihmR1g==" saltValue="msWIqLDbYTdx8xVxmuCL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14" t="s">
        <v>48</v>
      </c>
      <c r="D55" s="1214"/>
      <c r="E55" s="1215"/>
      <c r="F55" s="119">
        <v>2051</v>
      </c>
      <c r="G55" s="119">
        <v>1617</v>
      </c>
      <c r="H55" s="120">
        <v>1818</v>
      </c>
    </row>
    <row r="56" spans="2:8" ht="52.5" customHeight="1" x14ac:dyDescent="0.15">
      <c r="B56" s="121"/>
      <c r="C56" s="1216" t="s">
        <v>49</v>
      </c>
      <c r="D56" s="1216"/>
      <c r="E56" s="1217"/>
      <c r="F56" s="122">
        <v>11</v>
      </c>
      <c r="G56" s="122">
        <v>11</v>
      </c>
      <c r="H56" s="123">
        <v>11</v>
      </c>
    </row>
    <row r="57" spans="2:8" ht="53.25" customHeight="1" x14ac:dyDescent="0.15">
      <c r="B57" s="121"/>
      <c r="C57" s="1218" t="s">
        <v>50</v>
      </c>
      <c r="D57" s="1218"/>
      <c r="E57" s="1219"/>
      <c r="F57" s="124">
        <v>1178</v>
      </c>
      <c r="G57" s="124">
        <v>745</v>
      </c>
      <c r="H57" s="125">
        <v>810</v>
      </c>
    </row>
    <row r="58" spans="2:8" ht="45.75" customHeight="1" x14ac:dyDescent="0.15">
      <c r="B58" s="126"/>
      <c r="C58" s="1206" t="s">
        <v>598</v>
      </c>
      <c r="D58" s="1207"/>
      <c r="E58" s="1208"/>
      <c r="F58" s="127">
        <v>114</v>
      </c>
      <c r="G58" s="127">
        <v>196</v>
      </c>
      <c r="H58" s="128">
        <v>317</v>
      </c>
    </row>
    <row r="59" spans="2:8" ht="45.75" customHeight="1" x14ac:dyDescent="0.15">
      <c r="B59" s="126"/>
      <c r="C59" s="1206" t="s">
        <v>599</v>
      </c>
      <c r="D59" s="1207"/>
      <c r="E59" s="1208"/>
      <c r="F59" s="127">
        <v>260</v>
      </c>
      <c r="G59" s="127">
        <v>260</v>
      </c>
      <c r="H59" s="128">
        <v>260</v>
      </c>
    </row>
    <row r="60" spans="2:8" ht="45.75" customHeight="1" x14ac:dyDescent="0.15">
      <c r="B60" s="126"/>
      <c r="C60" s="1206" t="s">
        <v>600</v>
      </c>
      <c r="D60" s="1207"/>
      <c r="E60" s="1208"/>
      <c r="F60" s="127">
        <v>100</v>
      </c>
      <c r="G60" s="127">
        <v>90</v>
      </c>
      <c r="H60" s="128">
        <v>95</v>
      </c>
    </row>
    <row r="61" spans="2:8" ht="45.75" customHeight="1" x14ac:dyDescent="0.15">
      <c r="B61" s="126"/>
      <c r="C61" s="1206" t="s">
        <v>601</v>
      </c>
      <c r="D61" s="1207"/>
      <c r="E61" s="1208"/>
      <c r="F61" s="127">
        <v>53</v>
      </c>
      <c r="G61" s="127">
        <v>53</v>
      </c>
      <c r="H61" s="128">
        <v>54</v>
      </c>
    </row>
    <row r="62" spans="2:8" ht="45.75" customHeight="1" thickBot="1" x14ac:dyDescent="0.2">
      <c r="B62" s="129"/>
      <c r="C62" s="1209" t="s">
        <v>602</v>
      </c>
      <c r="D62" s="1210"/>
      <c r="E62" s="1211"/>
      <c r="F62" s="130">
        <v>19</v>
      </c>
      <c r="G62" s="130">
        <v>19</v>
      </c>
      <c r="H62" s="131">
        <v>19</v>
      </c>
    </row>
    <row r="63" spans="2:8" ht="52.5" customHeight="1" thickBot="1" x14ac:dyDescent="0.2">
      <c r="B63" s="132"/>
      <c r="C63" s="1212" t="s">
        <v>51</v>
      </c>
      <c r="D63" s="1212"/>
      <c r="E63" s="1213"/>
      <c r="F63" s="133">
        <v>3240</v>
      </c>
      <c r="G63" s="133">
        <v>2372</v>
      </c>
      <c r="H63" s="134">
        <v>2639</v>
      </c>
    </row>
    <row r="64" spans="2:8" x14ac:dyDescent="0.15"/>
  </sheetData>
  <sheetProtection algorithmName="SHA-512" hashValue="dzy2T5QksEdbArHbGdMRAcIdJBkHJzVf67eLUbTTj3TDt6/0zaGXl5febv5IJe1xn7BSSifZpvUFgE2DJlBU5A==" saltValue="Iclt4pMvRGl+xa0AchR8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1220" customWidth="1"/>
    <col min="2" max="107" width="2.5" style="1220" customWidth="1"/>
    <col min="108" max="108" width="6.125" style="1222" customWidth="1"/>
    <col min="109" max="109" width="5.875" style="1221" customWidth="1"/>
    <col min="110" max="16384" width="8.625" style="1220" hidden="1"/>
  </cols>
  <sheetData>
    <row r="1" spans="1:109" ht="42.75" customHeight="1" x14ac:dyDescent="0.15">
      <c r="A1" s="1277"/>
      <c r="B1" s="1276"/>
      <c r="DD1" s="1220"/>
      <c r="DE1" s="1220"/>
    </row>
    <row r="2" spans="1:109"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20"/>
      <c r="DE2" s="1220"/>
    </row>
    <row r="3" spans="1:109"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20"/>
      <c r="DE3" s="1220"/>
    </row>
    <row r="4" spans="1:109" s="255" customFormat="1" ht="13.5"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row>
    <row r="5" spans="1:109" s="255" customFormat="1" ht="13.5"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row>
    <row r="6" spans="1:109" s="255" customFormat="1" ht="13.5"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row>
    <row r="7" spans="1:109" s="255" customFormat="1" ht="13.5"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row>
    <row r="8" spans="1:109" s="255" customFormat="1" ht="13.5"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row>
    <row r="9" spans="1:109" s="255" customFormat="1" ht="13.5"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row>
    <row r="10" spans="1:109" s="255" customFormat="1" ht="13.5"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row>
    <row r="11" spans="1:109" s="255" customFormat="1" ht="13.5"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row>
    <row r="12" spans="1:109" s="255" customFormat="1" ht="13.5"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row>
    <row r="13" spans="1:109" s="255" customFormat="1" ht="13.5"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row>
    <row r="14" spans="1:109" s="255" customFormat="1" ht="13.5"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row>
    <row r="15" spans="1:109" s="255" customFormat="1" ht="13.5" x14ac:dyDescent="0.15">
      <c r="A15" s="1220"/>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row>
    <row r="16" spans="1:109" s="255" customFormat="1" ht="13.5" x14ac:dyDescent="0.15">
      <c r="A16" s="1220"/>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row>
    <row r="17" spans="1:109" s="255" customFormat="1" ht="13.5" x14ac:dyDescent="0.15">
      <c r="A17" s="1220"/>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row>
    <row r="18" spans="1:109" s="255" customFormat="1" ht="13.5" x14ac:dyDescent="0.15">
      <c r="A18" s="1220"/>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row>
    <row r="19" spans="1:109" ht="13.5" x14ac:dyDescent="0.15">
      <c r="DD19" s="1220"/>
      <c r="DE19" s="1220"/>
    </row>
    <row r="20" spans="1:109" ht="13.5" x14ac:dyDescent="0.15">
      <c r="DD20" s="1220"/>
      <c r="DE20" s="1220"/>
    </row>
    <row r="21" spans="1:109" ht="17.25" customHeight="1" x14ac:dyDescent="0.15">
      <c r="B21" s="1274"/>
      <c r="C21" s="1271"/>
      <c r="D21" s="1271"/>
      <c r="E21" s="1271"/>
      <c r="F21" s="1271"/>
      <c r="G21" s="1271"/>
      <c r="H21" s="1271"/>
      <c r="I21" s="1271"/>
      <c r="J21" s="1271"/>
      <c r="K21" s="1271"/>
      <c r="L21" s="1271"/>
      <c r="M21" s="1271"/>
      <c r="N21" s="1273"/>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3"/>
      <c r="AU21" s="1271"/>
      <c r="AV21" s="1271"/>
      <c r="AW21" s="1271"/>
      <c r="AX21" s="1271"/>
      <c r="AY21" s="1271"/>
      <c r="AZ21" s="1271"/>
      <c r="BA21" s="1271"/>
      <c r="BB21" s="1271"/>
      <c r="BC21" s="1271"/>
      <c r="BD21" s="1271"/>
      <c r="BE21" s="1271"/>
      <c r="BF21" s="1273"/>
      <c r="BG21" s="1271"/>
      <c r="BH21" s="1271"/>
      <c r="BI21" s="1271"/>
      <c r="BJ21" s="1271"/>
      <c r="BK21" s="1271"/>
      <c r="BL21" s="1271"/>
      <c r="BM21" s="1271"/>
      <c r="BN21" s="1271"/>
      <c r="BO21" s="1271"/>
      <c r="BP21" s="1271"/>
      <c r="BQ21" s="1271"/>
      <c r="BR21" s="1273"/>
      <c r="BS21" s="1271"/>
      <c r="BT21" s="1271"/>
      <c r="BU21" s="1271"/>
      <c r="BV21" s="1271"/>
      <c r="BW21" s="1271"/>
      <c r="BX21" s="1271"/>
      <c r="BY21" s="1271"/>
      <c r="BZ21" s="1271"/>
      <c r="CA21" s="1271"/>
      <c r="CB21" s="1271"/>
      <c r="CC21" s="1271"/>
      <c r="CD21" s="1273"/>
      <c r="CE21" s="1271"/>
      <c r="CF21" s="1271"/>
      <c r="CG21" s="1271"/>
      <c r="CH21" s="1271"/>
      <c r="CI21" s="1271"/>
      <c r="CJ21" s="1271"/>
      <c r="CK21" s="1271"/>
      <c r="CL21" s="1271"/>
      <c r="CM21" s="1271"/>
      <c r="CN21" s="1271"/>
      <c r="CO21" s="1271"/>
      <c r="CP21" s="1273"/>
      <c r="CQ21" s="1271"/>
      <c r="CR21" s="1271"/>
      <c r="CS21" s="1271"/>
      <c r="CT21" s="1271"/>
      <c r="CU21" s="1271"/>
      <c r="CV21" s="1271"/>
      <c r="CW21" s="1271"/>
      <c r="CX21" s="1271"/>
      <c r="CY21" s="1271"/>
      <c r="CZ21" s="1271"/>
      <c r="DA21" s="1271"/>
      <c r="DB21" s="1273"/>
      <c r="DC21" s="1271"/>
      <c r="DD21" s="1270"/>
      <c r="DE21" s="1220"/>
    </row>
    <row r="22" spans="1:109" ht="17.25" customHeight="1" x14ac:dyDescent="0.15">
      <c r="B22" s="1221"/>
    </row>
    <row r="23" spans="1:109" ht="13.5" x14ac:dyDescent="0.15">
      <c r="B23" s="1221"/>
    </row>
    <row r="24" spans="1:109" ht="13.5" x14ac:dyDescent="0.15">
      <c r="B24" s="1221"/>
    </row>
    <row r="25" spans="1:109" ht="13.5" x14ac:dyDescent="0.15">
      <c r="B25" s="1221"/>
    </row>
    <row r="26" spans="1:109" ht="13.5" x14ac:dyDescent="0.15">
      <c r="B26" s="1221"/>
    </row>
    <row r="27" spans="1:109" ht="13.5" x14ac:dyDescent="0.15">
      <c r="B27" s="1221"/>
    </row>
    <row r="28" spans="1:109" ht="13.5" x14ac:dyDescent="0.15">
      <c r="B28" s="1221"/>
    </row>
    <row r="29" spans="1:109" ht="13.5" x14ac:dyDescent="0.15">
      <c r="B29" s="1221"/>
    </row>
    <row r="30" spans="1:109" ht="13.5" x14ac:dyDescent="0.15">
      <c r="B30" s="1221"/>
    </row>
    <row r="31" spans="1:109" ht="13.5" x14ac:dyDescent="0.15">
      <c r="B31" s="1221"/>
    </row>
    <row r="32" spans="1:109" ht="13.5" x14ac:dyDescent="0.15">
      <c r="B32" s="1221"/>
    </row>
    <row r="33" spans="2:109" ht="13.5" x14ac:dyDescent="0.15">
      <c r="B33" s="1221"/>
    </row>
    <row r="34" spans="2:109" ht="13.5" x14ac:dyDescent="0.15">
      <c r="B34" s="1221"/>
    </row>
    <row r="35" spans="2:109" ht="13.5" x14ac:dyDescent="0.15">
      <c r="B35" s="1221"/>
    </row>
    <row r="36" spans="2:109" ht="13.5" x14ac:dyDescent="0.15">
      <c r="B36" s="1221"/>
    </row>
    <row r="37" spans="2:109" ht="13.5" x14ac:dyDescent="0.15">
      <c r="B37" s="1221"/>
    </row>
    <row r="38" spans="2:109" ht="13.5" x14ac:dyDescent="0.15">
      <c r="B38" s="1221"/>
    </row>
    <row r="39" spans="2:109" ht="13.5" x14ac:dyDescent="0.15">
      <c r="B39" s="1225"/>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U39" s="1224"/>
      <c r="AV39" s="1224"/>
      <c r="AW39" s="1224"/>
      <c r="AX39" s="1224"/>
      <c r="AY39" s="1224"/>
      <c r="AZ39" s="1224"/>
      <c r="BA39" s="1224"/>
      <c r="BB39" s="1224"/>
      <c r="BC39" s="1224"/>
      <c r="BD39" s="1224"/>
      <c r="BE39" s="1224"/>
      <c r="BF39" s="1224"/>
      <c r="BG39" s="1224"/>
      <c r="BH39" s="1224"/>
      <c r="BI39" s="1224"/>
      <c r="BJ39" s="1224"/>
      <c r="BK39" s="1224"/>
      <c r="BL39" s="1224"/>
      <c r="BM39" s="1224"/>
      <c r="BN39" s="1224"/>
      <c r="BO39" s="1224"/>
      <c r="BP39" s="1224"/>
      <c r="BQ39" s="1224"/>
      <c r="BR39" s="1224"/>
      <c r="BS39" s="1224"/>
      <c r="BT39" s="1224"/>
      <c r="BU39" s="1224"/>
      <c r="BV39" s="1224"/>
      <c r="BW39" s="1224"/>
      <c r="BX39" s="1224"/>
      <c r="BY39" s="1224"/>
      <c r="BZ39" s="1224"/>
      <c r="CA39" s="1224"/>
      <c r="CB39" s="1224"/>
      <c r="CC39" s="1224"/>
      <c r="CD39" s="1224"/>
      <c r="CE39" s="1224"/>
      <c r="CF39" s="1224"/>
      <c r="CG39" s="1224"/>
      <c r="CH39" s="1224"/>
      <c r="CI39" s="1224"/>
      <c r="CJ39" s="1224"/>
      <c r="CK39" s="1224"/>
      <c r="CL39" s="1224"/>
      <c r="CM39" s="1224"/>
      <c r="CN39" s="1224"/>
      <c r="CO39" s="1224"/>
      <c r="CP39" s="1224"/>
      <c r="CQ39" s="1224"/>
      <c r="CR39" s="1224"/>
      <c r="CS39" s="1224"/>
      <c r="CT39" s="1224"/>
      <c r="CU39" s="1224"/>
      <c r="CV39" s="1224"/>
      <c r="CW39" s="1224"/>
      <c r="CX39" s="1224"/>
      <c r="CY39" s="1224"/>
      <c r="CZ39" s="1224"/>
      <c r="DA39" s="1224"/>
      <c r="DB39" s="1224"/>
      <c r="DC39" s="1224"/>
      <c r="DD39" s="1223"/>
    </row>
    <row r="40" spans="2:109" ht="13.5" x14ac:dyDescent="0.15">
      <c r="B40" s="1261"/>
      <c r="DD40" s="1261"/>
      <c r="DE40" s="1220"/>
    </row>
    <row r="41" spans="2:109" ht="17.25" x14ac:dyDescent="0.15">
      <c r="B41" s="1272" t="s">
        <v>615</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0"/>
    </row>
    <row r="42" spans="2:109" ht="13.5" x14ac:dyDescent="0.15">
      <c r="B42" s="1221"/>
      <c r="G42" s="1257"/>
      <c r="I42" s="1256"/>
      <c r="J42" s="1256"/>
      <c r="K42" s="1256"/>
      <c r="AM42" s="1257"/>
      <c r="AN42" s="1257" t="s">
        <v>611</v>
      </c>
      <c r="AP42" s="1256"/>
      <c r="AQ42" s="1256"/>
      <c r="AR42" s="1256"/>
      <c r="AY42" s="1257"/>
      <c r="BA42" s="1256"/>
      <c r="BB42" s="1256"/>
      <c r="BC42" s="1256"/>
      <c r="BK42" s="1257"/>
      <c r="BM42" s="1256"/>
      <c r="BN42" s="1256"/>
      <c r="BO42" s="1256"/>
      <c r="BW42" s="1257"/>
      <c r="BY42" s="1256"/>
      <c r="BZ42" s="1256"/>
      <c r="CA42" s="1256"/>
      <c r="CI42" s="1257"/>
      <c r="CK42" s="1256"/>
      <c r="CL42" s="1256"/>
      <c r="CM42" s="1256"/>
      <c r="CU42" s="1257"/>
      <c r="CW42" s="1256"/>
      <c r="CX42" s="1256"/>
      <c r="CY42" s="1256"/>
    </row>
    <row r="43" spans="2:109" ht="13.5" customHeight="1" x14ac:dyDescent="0.15">
      <c r="B43" s="1221"/>
      <c r="AN43" s="1255" t="s">
        <v>614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3"/>
    </row>
    <row r="44" spans="2:109" ht="13.5" x14ac:dyDescent="0.15">
      <c r="B44" s="1221"/>
      <c r="AN44" s="1252"/>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0"/>
    </row>
    <row r="45" spans="2:109" ht="13.5" x14ac:dyDescent="0.15">
      <c r="B45" s="1221"/>
      <c r="AN45" s="1252"/>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0"/>
    </row>
    <row r="46" spans="2:109" ht="13.5" x14ac:dyDescent="0.15">
      <c r="B46" s="1221"/>
      <c r="AN46" s="1252"/>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0"/>
    </row>
    <row r="47" spans="2:109" ht="13.5" x14ac:dyDescent="0.15">
      <c r="B47" s="1221"/>
      <c r="AN47" s="1249"/>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7"/>
    </row>
    <row r="48" spans="2:109" ht="13.5" x14ac:dyDescent="0.15">
      <c r="B48" s="1221"/>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ht="13.5" x14ac:dyDescent="0.15">
      <c r="B49" s="1221"/>
      <c r="AN49" s="1220" t="s">
        <v>609</v>
      </c>
    </row>
    <row r="50" spans="1:109" ht="13.5" x14ac:dyDescent="0.15">
      <c r="B50" s="1221"/>
      <c r="G50" s="1232"/>
      <c r="H50" s="1232"/>
      <c r="I50" s="1232"/>
      <c r="J50" s="1232"/>
      <c r="K50" s="1241"/>
      <c r="L50" s="1241"/>
      <c r="M50" s="1240"/>
      <c r="N50" s="1240"/>
      <c r="AN50" s="1239"/>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7"/>
      <c r="BP50" s="1229" t="s">
        <v>555</v>
      </c>
      <c r="BQ50" s="1229"/>
      <c r="BR50" s="1229"/>
      <c r="BS50" s="1229"/>
      <c r="BT50" s="1229"/>
      <c r="BU50" s="1229"/>
      <c r="BV50" s="1229"/>
      <c r="BW50" s="1229"/>
      <c r="BX50" s="1229" t="s">
        <v>556</v>
      </c>
      <c r="BY50" s="1229"/>
      <c r="BZ50" s="1229"/>
      <c r="CA50" s="1229"/>
      <c r="CB50" s="1229"/>
      <c r="CC50" s="1229"/>
      <c r="CD50" s="1229"/>
      <c r="CE50" s="1229"/>
      <c r="CF50" s="1229" t="s">
        <v>557</v>
      </c>
      <c r="CG50" s="1229"/>
      <c r="CH50" s="1229"/>
      <c r="CI50" s="1229"/>
      <c r="CJ50" s="1229"/>
      <c r="CK50" s="1229"/>
      <c r="CL50" s="1229"/>
      <c r="CM50" s="1229"/>
      <c r="CN50" s="1229" t="s">
        <v>558</v>
      </c>
      <c r="CO50" s="1229"/>
      <c r="CP50" s="1229"/>
      <c r="CQ50" s="1229"/>
      <c r="CR50" s="1229"/>
      <c r="CS50" s="1229"/>
      <c r="CT50" s="1229"/>
      <c r="CU50" s="1229"/>
      <c r="CV50" s="1229" t="s">
        <v>559</v>
      </c>
      <c r="CW50" s="1229"/>
      <c r="CX50" s="1229"/>
      <c r="CY50" s="1229"/>
      <c r="CZ50" s="1229"/>
      <c r="DA50" s="1229"/>
      <c r="DB50" s="1229"/>
      <c r="DC50" s="1229"/>
    </row>
    <row r="51" spans="1:109" ht="13.5" customHeight="1" x14ac:dyDescent="0.15">
      <c r="B51" s="1221"/>
      <c r="G51" s="1236"/>
      <c r="H51" s="1236"/>
      <c r="I51" s="1269"/>
      <c r="J51" s="1269"/>
      <c r="K51" s="1235"/>
      <c r="L51" s="1235"/>
      <c r="M51" s="1235"/>
      <c r="N51" s="1235"/>
      <c r="AM51" s="1234"/>
      <c r="AN51" s="1228" t="s">
        <v>608</v>
      </c>
      <c r="AO51" s="1228"/>
      <c r="AP51" s="1228"/>
      <c r="AQ51" s="1228"/>
      <c r="AR51" s="1228"/>
      <c r="AS51" s="1228"/>
      <c r="AT51" s="1228"/>
      <c r="AU51" s="1228"/>
      <c r="AV51" s="1228"/>
      <c r="AW51" s="1228"/>
      <c r="AX51" s="1228"/>
      <c r="AY51" s="1228"/>
      <c r="AZ51" s="1228"/>
      <c r="BA51" s="1228"/>
      <c r="BB51" s="1228" t="s">
        <v>606</v>
      </c>
      <c r="BC51" s="1228"/>
      <c r="BD51" s="1228"/>
      <c r="BE51" s="1228"/>
      <c r="BF51" s="1228"/>
      <c r="BG51" s="1228"/>
      <c r="BH51" s="1228"/>
      <c r="BI51" s="1228"/>
      <c r="BJ51" s="1228"/>
      <c r="BK51" s="1228"/>
      <c r="BL51" s="1228"/>
      <c r="BM51" s="1228"/>
      <c r="BN51" s="1228"/>
      <c r="BO51" s="1228"/>
      <c r="BP51" s="1227">
        <v>24.9</v>
      </c>
      <c r="BQ51" s="1227"/>
      <c r="BR51" s="1227"/>
      <c r="BS51" s="1227"/>
      <c r="BT51" s="1227"/>
      <c r="BU51" s="1227"/>
      <c r="BV51" s="1227"/>
      <c r="BW51" s="1227"/>
      <c r="BX51" s="1227">
        <v>30</v>
      </c>
      <c r="BY51" s="1227"/>
      <c r="BZ51" s="1227"/>
      <c r="CA51" s="1227"/>
      <c r="CB51" s="1227"/>
      <c r="CC51" s="1227"/>
      <c r="CD51" s="1227"/>
      <c r="CE51" s="1227"/>
      <c r="CF51" s="1227">
        <v>13.8</v>
      </c>
      <c r="CG51" s="1227"/>
      <c r="CH51" s="1227"/>
      <c r="CI51" s="1227"/>
      <c r="CJ51" s="1227"/>
      <c r="CK51" s="1227"/>
      <c r="CL51" s="1227"/>
      <c r="CM51" s="1227"/>
      <c r="CN51" s="1227">
        <v>46.6</v>
      </c>
      <c r="CO51" s="1227"/>
      <c r="CP51" s="1227"/>
      <c r="CQ51" s="1227"/>
      <c r="CR51" s="1227"/>
      <c r="CS51" s="1227"/>
      <c r="CT51" s="1227"/>
      <c r="CU51" s="1227"/>
      <c r="CV51" s="1227">
        <v>46.9</v>
      </c>
      <c r="CW51" s="1227"/>
      <c r="CX51" s="1227"/>
      <c r="CY51" s="1227"/>
      <c r="CZ51" s="1227"/>
      <c r="DA51" s="1227"/>
      <c r="DB51" s="1227"/>
      <c r="DC51" s="1227"/>
    </row>
    <row r="52" spans="1:109" ht="13.5" x14ac:dyDescent="0.15">
      <c r="B52" s="1221"/>
      <c r="G52" s="1236"/>
      <c r="H52" s="1236"/>
      <c r="I52" s="1269"/>
      <c r="J52" s="1269"/>
      <c r="K52" s="1235"/>
      <c r="L52" s="1235"/>
      <c r="M52" s="1235"/>
      <c r="N52" s="1235"/>
      <c r="AM52" s="1234"/>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27"/>
      <c r="BQ52" s="1227"/>
      <c r="BR52" s="1227"/>
      <c r="BS52" s="1227"/>
      <c r="BT52" s="1227"/>
      <c r="BU52" s="1227"/>
      <c r="BV52" s="1227"/>
      <c r="BW52" s="1227"/>
      <c r="BX52" s="1227"/>
      <c r="BY52" s="1227"/>
      <c r="BZ52" s="1227"/>
      <c r="CA52" s="1227"/>
      <c r="CB52" s="1227"/>
      <c r="CC52" s="1227"/>
      <c r="CD52" s="1227"/>
      <c r="CE52" s="1227"/>
      <c r="CF52" s="1227"/>
      <c r="CG52" s="1227"/>
      <c r="CH52" s="1227"/>
      <c r="CI52" s="1227"/>
      <c r="CJ52" s="1227"/>
      <c r="CK52" s="1227"/>
      <c r="CL52" s="1227"/>
      <c r="CM52" s="1227"/>
      <c r="CN52" s="1227"/>
      <c r="CO52" s="1227"/>
      <c r="CP52" s="1227"/>
      <c r="CQ52" s="1227"/>
      <c r="CR52" s="1227"/>
      <c r="CS52" s="1227"/>
      <c r="CT52" s="1227"/>
      <c r="CU52" s="1227"/>
      <c r="CV52" s="1227"/>
      <c r="CW52" s="1227"/>
      <c r="CX52" s="1227"/>
      <c r="CY52" s="1227"/>
      <c r="CZ52" s="1227"/>
      <c r="DA52" s="1227"/>
      <c r="DB52" s="1227"/>
      <c r="DC52" s="1227"/>
    </row>
    <row r="53" spans="1:109" ht="13.5" x14ac:dyDescent="0.15">
      <c r="A53" s="1256"/>
      <c r="B53" s="1221"/>
      <c r="G53" s="1236"/>
      <c r="H53" s="1236"/>
      <c r="I53" s="1232"/>
      <c r="J53" s="1232"/>
      <c r="K53" s="1235"/>
      <c r="L53" s="1235"/>
      <c r="M53" s="1235"/>
      <c r="N53" s="1235"/>
      <c r="AM53" s="1234"/>
      <c r="AN53" s="1228"/>
      <c r="AO53" s="1228"/>
      <c r="AP53" s="1228"/>
      <c r="AQ53" s="1228"/>
      <c r="AR53" s="1228"/>
      <c r="AS53" s="1228"/>
      <c r="AT53" s="1228"/>
      <c r="AU53" s="1228"/>
      <c r="AV53" s="1228"/>
      <c r="AW53" s="1228"/>
      <c r="AX53" s="1228"/>
      <c r="AY53" s="1228"/>
      <c r="AZ53" s="1228"/>
      <c r="BA53" s="1228"/>
      <c r="BB53" s="1228" t="s">
        <v>613</v>
      </c>
      <c r="BC53" s="1228"/>
      <c r="BD53" s="1228"/>
      <c r="BE53" s="1228"/>
      <c r="BF53" s="1228"/>
      <c r="BG53" s="1228"/>
      <c r="BH53" s="1228"/>
      <c r="BI53" s="1228"/>
      <c r="BJ53" s="1228"/>
      <c r="BK53" s="1228"/>
      <c r="BL53" s="1228"/>
      <c r="BM53" s="1228"/>
      <c r="BN53" s="1228"/>
      <c r="BO53" s="1228"/>
      <c r="BP53" s="1227">
        <v>60.1</v>
      </c>
      <c r="BQ53" s="1227"/>
      <c r="BR53" s="1227"/>
      <c r="BS53" s="1227"/>
      <c r="BT53" s="1227"/>
      <c r="BU53" s="1227"/>
      <c r="BV53" s="1227"/>
      <c r="BW53" s="1227"/>
      <c r="BX53" s="1227">
        <v>60.8</v>
      </c>
      <c r="BY53" s="1227"/>
      <c r="BZ53" s="1227"/>
      <c r="CA53" s="1227"/>
      <c r="CB53" s="1227"/>
      <c r="CC53" s="1227"/>
      <c r="CD53" s="1227"/>
      <c r="CE53" s="1227"/>
      <c r="CF53" s="1227">
        <v>59.3</v>
      </c>
      <c r="CG53" s="1227"/>
      <c r="CH53" s="1227"/>
      <c r="CI53" s="1227"/>
      <c r="CJ53" s="1227"/>
      <c r="CK53" s="1227"/>
      <c r="CL53" s="1227"/>
      <c r="CM53" s="1227"/>
      <c r="CN53" s="1227">
        <v>59.9</v>
      </c>
      <c r="CO53" s="1227"/>
      <c r="CP53" s="1227"/>
      <c r="CQ53" s="1227"/>
      <c r="CR53" s="1227"/>
      <c r="CS53" s="1227"/>
      <c r="CT53" s="1227"/>
      <c r="CU53" s="1227"/>
      <c r="CV53" s="1227">
        <v>56.7</v>
      </c>
      <c r="CW53" s="1227"/>
      <c r="CX53" s="1227"/>
      <c r="CY53" s="1227"/>
      <c r="CZ53" s="1227"/>
      <c r="DA53" s="1227"/>
      <c r="DB53" s="1227"/>
      <c r="DC53" s="1227"/>
    </row>
    <row r="54" spans="1:109" ht="13.5" x14ac:dyDescent="0.15">
      <c r="A54" s="1256"/>
      <c r="B54" s="1221"/>
      <c r="G54" s="1236"/>
      <c r="H54" s="1236"/>
      <c r="I54" s="1232"/>
      <c r="J54" s="1232"/>
      <c r="K54" s="1235"/>
      <c r="L54" s="1235"/>
      <c r="M54" s="1235"/>
      <c r="N54" s="1235"/>
      <c r="AM54" s="1234"/>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27"/>
      <c r="BQ54" s="1227"/>
      <c r="BR54" s="1227"/>
      <c r="BS54" s="1227"/>
      <c r="BT54" s="1227"/>
      <c r="BU54" s="1227"/>
      <c r="BV54" s="1227"/>
      <c r="BW54" s="1227"/>
      <c r="BX54" s="1227"/>
      <c r="BY54" s="1227"/>
      <c r="BZ54" s="1227"/>
      <c r="CA54" s="1227"/>
      <c r="CB54" s="1227"/>
      <c r="CC54" s="1227"/>
      <c r="CD54" s="1227"/>
      <c r="CE54" s="1227"/>
      <c r="CF54" s="1227"/>
      <c r="CG54" s="1227"/>
      <c r="CH54" s="1227"/>
      <c r="CI54" s="1227"/>
      <c r="CJ54" s="1227"/>
      <c r="CK54" s="1227"/>
      <c r="CL54" s="1227"/>
      <c r="CM54" s="1227"/>
      <c r="CN54" s="1227"/>
      <c r="CO54" s="1227"/>
      <c r="CP54" s="1227"/>
      <c r="CQ54" s="1227"/>
      <c r="CR54" s="1227"/>
      <c r="CS54" s="1227"/>
      <c r="CT54" s="1227"/>
      <c r="CU54" s="1227"/>
      <c r="CV54" s="1227"/>
      <c r="CW54" s="1227"/>
      <c r="CX54" s="1227"/>
      <c r="CY54" s="1227"/>
      <c r="CZ54" s="1227"/>
      <c r="DA54" s="1227"/>
      <c r="DB54" s="1227"/>
      <c r="DC54" s="1227"/>
    </row>
    <row r="55" spans="1:109" ht="13.5" x14ac:dyDescent="0.15">
      <c r="A55" s="1256"/>
      <c r="B55" s="1221"/>
      <c r="G55" s="1232"/>
      <c r="H55" s="1232"/>
      <c r="I55" s="1232"/>
      <c r="J55" s="1232"/>
      <c r="K55" s="1235"/>
      <c r="L55" s="1235"/>
      <c r="M55" s="1235"/>
      <c r="N55" s="1235"/>
      <c r="AN55" s="1229" t="s">
        <v>607</v>
      </c>
      <c r="AO55" s="1229"/>
      <c r="AP55" s="1229"/>
      <c r="AQ55" s="1229"/>
      <c r="AR55" s="1229"/>
      <c r="AS55" s="1229"/>
      <c r="AT55" s="1229"/>
      <c r="AU55" s="1229"/>
      <c r="AV55" s="1229"/>
      <c r="AW55" s="1229"/>
      <c r="AX55" s="1229"/>
      <c r="AY55" s="1229"/>
      <c r="AZ55" s="1229"/>
      <c r="BA55" s="1229"/>
      <c r="BB55" s="1228" t="s">
        <v>606</v>
      </c>
      <c r="BC55" s="1228"/>
      <c r="BD55" s="1228"/>
      <c r="BE55" s="1228"/>
      <c r="BF55" s="1228"/>
      <c r="BG55" s="1228"/>
      <c r="BH55" s="1228"/>
      <c r="BI55" s="1228"/>
      <c r="BJ55" s="1228"/>
      <c r="BK55" s="1228"/>
      <c r="BL55" s="1228"/>
      <c r="BM55" s="1228"/>
      <c r="BN55" s="1228"/>
      <c r="BO55" s="1228"/>
      <c r="BP55" s="1227">
        <v>0</v>
      </c>
      <c r="BQ55" s="1227"/>
      <c r="BR55" s="1227"/>
      <c r="BS55" s="1227"/>
      <c r="BT55" s="1227"/>
      <c r="BU55" s="1227"/>
      <c r="BV55" s="1227"/>
      <c r="BW55" s="1227"/>
      <c r="BX55" s="1227">
        <v>0</v>
      </c>
      <c r="BY55" s="1227"/>
      <c r="BZ55" s="1227"/>
      <c r="CA55" s="1227"/>
      <c r="CB55" s="1227"/>
      <c r="CC55" s="1227"/>
      <c r="CD55" s="1227"/>
      <c r="CE55" s="1227"/>
      <c r="CF55" s="1227">
        <v>3.1</v>
      </c>
      <c r="CG55" s="1227"/>
      <c r="CH55" s="1227"/>
      <c r="CI55" s="1227"/>
      <c r="CJ55" s="1227"/>
      <c r="CK55" s="1227"/>
      <c r="CL55" s="1227"/>
      <c r="CM55" s="1227"/>
      <c r="CN55" s="1227">
        <v>13.7</v>
      </c>
      <c r="CO55" s="1227"/>
      <c r="CP55" s="1227"/>
      <c r="CQ55" s="1227"/>
      <c r="CR55" s="1227"/>
      <c r="CS55" s="1227"/>
      <c r="CT55" s="1227"/>
      <c r="CU55" s="1227"/>
      <c r="CV55" s="1227">
        <v>6.9</v>
      </c>
      <c r="CW55" s="1227"/>
      <c r="CX55" s="1227"/>
      <c r="CY55" s="1227"/>
      <c r="CZ55" s="1227"/>
      <c r="DA55" s="1227"/>
      <c r="DB55" s="1227"/>
      <c r="DC55" s="1227"/>
    </row>
    <row r="56" spans="1:109" ht="13.5" x14ac:dyDescent="0.15">
      <c r="A56" s="1256"/>
      <c r="B56" s="1221"/>
      <c r="G56" s="1232"/>
      <c r="H56" s="1232"/>
      <c r="I56" s="1232"/>
      <c r="J56" s="1232"/>
      <c r="K56" s="1235"/>
      <c r="L56" s="1235"/>
      <c r="M56" s="1235"/>
      <c r="N56" s="1235"/>
      <c r="AN56" s="1229"/>
      <c r="AO56" s="1229"/>
      <c r="AP56" s="1229"/>
      <c r="AQ56" s="1229"/>
      <c r="AR56" s="1229"/>
      <c r="AS56" s="1229"/>
      <c r="AT56" s="1229"/>
      <c r="AU56" s="1229"/>
      <c r="AV56" s="1229"/>
      <c r="AW56" s="1229"/>
      <c r="AX56" s="1229"/>
      <c r="AY56" s="1229"/>
      <c r="AZ56" s="1229"/>
      <c r="BA56" s="1229"/>
      <c r="BB56" s="1228"/>
      <c r="BC56" s="1228"/>
      <c r="BD56" s="1228"/>
      <c r="BE56" s="1228"/>
      <c r="BF56" s="1228"/>
      <c r="BG56" s="1228"/>
      <c r="BH56" s="1228"/>
      <c r="BI56" s="1228"/>
      <c r="BJ56" s="1228"/>
      <c r="BK56" s="1228"/>
      <c r="BL56" s="1228"/>
      <c r="BM56" s="1228"/>
      <c r="BN56" s="1228"/>
      <c r="BO56" s="1228"/>
      <c r="BP56" s="1227"/>
      <c r="BQ56" s="1227"/>
      <c r="BR56" s="1227"/>
      <c r="BS56" s="1227"/>
      <c r="BT56" s="1227"/>
      <c r="BU56" s="1227"/>
      <c r="BV56" s="1227"/>
      <c r="BW56" s="1227"/>
      <c r="BX56" s="1227"/>
      <c r="BY56" s="1227"/>
      <c r="BZ56" s="1227"/>
      <c r="CA56" s="1227"/>
      <c r="CB56" s="1227"/>
      <c r="CC56" s="1227"/>
      <c r="CD56" s="1227"/>
      <c r="CE56" s="1227"/>
      <c r="CF56" s="1227"/>
      <c r="CG56" s="1227"/>
      <c r="CH56" s="1227"/>
      <c r="CI56" s="1227"/>
      <c r="CJ56" s="1227"/>
      <c r="CK56" s="1227"/>
      <c r="CL56" s="1227"/>
      <c r="CM56" s="1227"/>
      <c r="CN56" s="1227"/>
      <c r="CO56" s="1227"/>
      <c r="CP56" s="1227"/>
      <c r="CQ56" s="1227"/>
      <c r="CR56" s="1227"/>
      <c r="CS56" s="1227"/>
      <c r="CT56" s="1227"/>
      <c r="CU56" s="1227"/>
      <c r="CV56" s="1227"/>
      <c r="CW56" s="1227"/>
      <c r="CX56" s="1227"/>
      <c r="CY56" s="1227"/>
      <c r="CZ56" s="1227"/>
      <c r="DA56" s="1227"/>
      <c r="DB56" s="1227"/>
      <c r="DC56" s="1227"/>
    </row>
    <row r="57" spans="1:109" s="1256" customFormat="1" ht="13.5" x14ac:dyDescent="0.15">
      <c r="B57" s="1262"/>
      <c r="G57" s="1232"/>
      <c r="H57" s="1232"/>
      <c r="I57" s="1231"/>
      <c r="J57" s="1231"/>
      <c r="K57" s="1235"/>
      <c r="L57" s="1235"/>
      <c r="M57" s="1235"/>
      <c r="N57" s="1235"/>
      <c r="AM57" s="1220"/>
      <c r="AN57" s="1229"/>
      <c r="AO57" s="1229"/>
      <c r="AP57" s="1229"/>
      <c r="AQ57" s="1229"/>
      <c r="AR57" s="1229"/>
      <c r="AS57" s="1229"/>
      <c r="AT57" s="1229"/>
      <c r="AU57" s="1229"/>
      <c r="AV57" s="1229"/>
      <c r="AW57" s="1229"/>
      <c r="AX57" s="1229"/>
      <c r="AY57" s="1229"/>
      <c r="AZ57" s="1229"/>
      <c r="BA57" s="1229"/>
      <c r="BB57" s="1228" t="s">
        <v>613</v>
      </c>
      <c r="BC57" s="1228"/>
      <c r="BD57" s="1228"/>
      <c r="BE57" s="1228"/>
      <c r="BF57" s="1228"/>
      <c r="BG57" s="1228"/>
      <c r="BH57" s="1228"/>
      <c r="BI57" s="1228"/>
      <c r="BJ57" s="1228"/>
      <c r="BK57" s="1228"/>
      <c r="BL57" s="1228"/>
      <c r="BM57" s="1228"/>
      <c r="BN57" s="1228"/>
      <c r="BO57" s="1228"/>
      <c r="BP57" s="1227">
        <v>59.4</v>
      </c>
      <c r="BQ57" s="1227"/>
      <c r="BR57" s="1227"/>
      <c r="BS57" s="1227"/>
      <c r="BT57" s="1227"/>
      <c r="BU57" s="1227"/>
      <c r="BV57" s="1227"/>
      <c r="BW57" s="1227"/>
      <c r="BX57" s="1227">
        <v>60</v>
      </c>
      <c r="BY57" s="1227"/>
      <c r="BZ57" s="1227"/>
      <c r="CA57" s="1227"/>
      <c r="CB57" s="1227"/>
      <c r="CC57" s="1227"/>
      <c r="CD57" s="1227"/>
      <c r="CE57" s="1227"/>
      <c r="CF57" s="1227">
        <v>61.2</v>
      </c>
      <c r="CG57" s="1227"/>
      <c r="CH57" s="1227"/>
      <c r="CI57" s="1227"/>
      <c r="CJ57" s="1227"/>
      <c r="CK57" s="1227"/>
      <c r="CL57" s="1227"/>
      <c r="CM57" s="1227"/>
      <c r="CN57" s="1227">
        <v>62</v>
      </c>
      <c r="CO57" s="1227"/>
      <c r="CP57" s="1227"/>
      <c r="CQ57" s="1227"/>
      <c r="CR57" s="1227"/>
      <c r="CS57" s="1227"/>
      <c r="CT57" s="1227"/>
      <c r="CU57" s="1227"/>
      <c r="CV57" s="1227">
        <v>62.9</v>
      </c>
      <c r="CW57" s="1227"/>
      <c r="CX57" s="1227"/>
      <c r="CY57" s="1227"/>
      <c r="CZ57" s="1227"/>
      <c r="DA57" s="1227"/>
      <c r="DB57" s="1227"/>
      <c r="DC57" s="1227"/>
      <c r="DD57" s="1267"/>
      <c r="DE57" s="1262"/>
    </row>
    <row r="58" spans="1:109" s="1256" customFormat="1" ht="13.5" x14ac:dyDescent="0.15">
      <c r="A58" s="1220"/>
      <c r="B58" s="1262"/>
      <c r="G58" s="1232"/>
      <c r="H58" s="1232"/>
      <c r="I58" s="1231"/>
      <c r="J58" s="1231"/>
      <c r="K58" s="1235"/>
      <c r="L58" s="1235"/>
      <c r="M58" s="1235"/>
      <c r="N58" s="1235"/>
      <c r="AM58" s="1220"/>
      <c r="AN58" s="1229"/>
      <c r="AO58" s="1229"/>
      <c r="AP58" s="1229"/>
      <c r="AQ58" s="1229"/>
      <c r="AR58" s="1229"/>
      <c r="AS58" s="1229"/>
      <c r="AT58" s="1229"/>
      <c r="AU58" s="1229"/>
      <c r="AV58" s="1229"/>
      <c r="AW58" s="1229"/>
      <c r="AX58" s="1229"/>
      <c r="AY58" s="1229"/>
      <c r="AZ58" s="1229"/>
      <c r="BA58" s="1229"/>
      <c r="BB58" s="1228"/>
      <c r="BC58" s="1228"/>
      <c r="BD58" s="1228"/>
      <c r="BE58" s="1228"/>
      <c r="BF58" s="1228"/>
      <c r="BG58" s="1228"/>
      <c r="BH58" s="1228"/>
      <c r="BI58" s="1228"/>
      <c r="BJ58" s="1228"/>
      <c r="BK58" s="1228"/>
      <c r="BL58" s="1228"/>
      <c r="BM58" s="1228"/>
      <c r="BN58" s="1228"/>
      <c r="BO58" s="1228"/>
      <c r="BP58" s="1227"/>
      <c r="BQ58" s="1227"/>
      <c r="BR58" s="1227"/>
      <c r="BS58" s="1227"/>
      <c r="BT58" s="1227"/>
      <c r="BU58" s="1227"/>
      <c r="BV58" s="1227"/>
      <c r="BW58" s="1227"/>
      <c r="BX58" s="1227"/>
      <c r="BY58" s="1227"/>
      <c r="BZ58" s="1227"/>
      <c r="CA58" s="1227"/>
      <c r="CB58" s="1227"/>
      <c r="CC58" s="1227"/>
      <c r="CD58" s="1227"/>
      <c r="CE58" s="1227"/>
      <c r="CF58" s="1227"/>
      <c r="CG58" s="1227"/>
      <c r="CH58" s="1227"/>
      <c r="CI58" s="1227"/>
      <c r="CJ58" s="1227"/>
      <c r="CK58" s="1227"/>
      <c r="CL58" s="1227"/>
      <c r="CM58" s="1227"/>
      <c r="CN58" s="1227"/>
      <c r="CO58" s="1227"/>
      <c r="CP58" s="1227"/>
      <c r="CQ58" s="1227"/>
      <c r="CR58" s="1227"/>
      <c r="CS58" s="1227"/>
      <c r="CT58" s="1227"/>
      <c r="CU58" s="1227"/>
      <c r="CV58" s="1227"/>
      <c r="CW58" s="1227"/>
      <c r="CX58" s="1227"/>
      <c r="CY58" s="1227"/>
      <c r="CZ58" s="1227"/>
      <c r="DA58" s="1227"/>
      <c r="DB58" s="1227"/>
      <c r="DC58" s="1227"/>
      <c r="DD58" s="1267"/>
      <c r="DE58" s="1262"/>
    </row>
    <row r="59" spans="1:109" s="1256" customFormat="1" ht="13.5" x14ac:dyDescent="0.15">
      <c r="A59" s="1220"/>
      <c r="B59" s="1262"/>
      <c r="K59" s="1268"/>
      <c r="L59" s="1268"/>
      <c r="M59" s="1268"/>
      <c r="N59" s="1268"/>
      <c r="AQ59" s="1268"/>
      <c r="AR59" s="1268"/>
      <c r="AS59" s="1268"/>
      <c r="AT59" s="1268"/>
      <c r="BC59" s="1268"/>
      <c r="BD59" s="1268"/>
      <c r="BE59" s="1268"/>
      <c r="BF59" s="1268"/>
      <c r="BO59" s="1268"/>
      <c r="BP59" s="1268"/>
      <c r="BQ59" s="1268"/>
      <c r="BR59" s="1268"/>
      <c r="CA59" s="1268"/>
      <c r="CB59" s="1268"/>
      <c r="CC59" s="1268"/>
      <c r="CD59" s="1268"/>
      <c r="CM59" s="1268"/>
      <c r="CN59" s="1268"/>
      <c r="CO59" s="1268"/>
      <c r="CP59" s="1268"/>
      <c r="CY59" s="1268"/>
      <c r="CZ59" s="1268"/>
      <c r="DA59" s="1268"/>
      <c r="DB59" s="1268"/>
      <c r="DC59" s="1268"/>
      <c r="DD59" s="1267"/>
      <c r="DE59" s="1262"/>
    </row>
    <row r="60" spans="1:109" s="1256" customFormat="1" ht="13.5" x14ac:dyDescent="0.15">
      <c r="A60" s="1220"/>
      <c r="B60" s="1262"/>
      <c r="K60" s="1268"/>
      <c r="L60" s="1268"/>
      <c r="M60" s="1268"/>
      <c r="N60" s="1268"/>
      <c r="AQ60" s="1268"/>
      <c r="AR60" s="1268"/>
      <c r="AS60" s="1268"/>
      <c r="AT60" s="1268"/>
      <c r="BC60" s="1268"/>
      <c r="BD60" s="1268"/>
      <c r="BE60" s="1268"/>
      <c r="BF60" s="1268"/>
      <c r="BO60" s="1268"/>
      <c r="BP60" s="1268"/>
      <c r="BQ60" s="1268"/>
      <c r="BR60" s="1268"/>
      <c r="CA60" s="1268"/>
      <c r="CB60" s="1268"/>
      <c r="CC60" s="1268"/>
      <c r="CD60" s="1268"/>
      <c r="CM60" s="1268"/>
      <c r="CN60" s="1268"/>
      <c r="CO60" s="1268"/>
      <c r="CP60" s="1268"/>
      <c r="CY60" s="1268"/>
      <c r="CZ60" s="1268"/>
      <c r="DA60" s="1268"/>
      <c r="DB60" s="1268"/>
      <c r="DC60" s="1268"/>
      <c r="DD60" s="1267"/>
      <c r="DE60" s="1262"/>
    </row>
    <row r="61" spans="1:109" s="1256" customFormat="1" ht="13.5" x14ac:dyDescent="0.15">
      <c r="A61" s="1220"/>
      <c r="B61" s="1266"/>
      <c r="C61" s="1265"/>
      <c r="D61" s="1265"/>
      <c r="E61" s="1265"/>
      <c r="F61" s="1265"/>
      <c r="G61" s="1265"/>
      <c r="H61" s="1265"/>
      <c r="I61" s="1265"/>
      <c r="J61" s="1265"/>
      <c r="K61" s="1265"/>
      <c r="L61" s="1265"/>
      <c r="M61" s="1264"/>
      <c r="N61" s="1264"/>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4"/>
      <c r="AT61" s="1264"/>
      <c r="AU61" s="1265"/>
      <c r="AV61" s="1265"/>
      <c r="AW61" s="1265"/>
      <c r="AX61" s="1265"/>
      <c r="AY61" s="1265"/>
      <c r="AZ61" s="1265"/>
      <c r="BA61" s="1265"/>
      <c r="BB61" s="1265"/>
      <c r="BC61" s="1265"/>
      <c r="BD61" s="1265"/>
      <c r="BE61" s="1264"/>
      <c r="BF61" s="1264"/>
      <c r="BG61" s="1265"/>
      <c r="BH61" s="1265"/>
      <c r="BI61" s="1265"/>
      <c r="BJ61" s="1265"/>
      <c r="BK61" s="1265"/>
      <c r="BL61" s="1265"/>
      <c r="BM61" s="1265"/>
      <c r="BN61" s="1265"/>
      <c r="BO61" s="1265"/>
      <c r="BP61" s="1265"/>
      <c r="BQ61" s="1264"/>
      <c r="BR61" s="1264"/>
      <c r="BS61" s="1265"/>
      <c r="BT61" s="1265"/>
      <c r="BU61" s="1265"/>
      <c r="BV61" s="1265"/>
      <c r="BW61" s="1265"/>
      <c r="BX61" s="1265"/>
      <c r="BY61" s="1265"/>
      <c r="BZ61" s="1265"/>
      <c r="CA61" s="1265"/>
      <c r="CB61" s="1265"/>
      <c r="CC61" s="1264"/>
      <c r="CD61" s="1264"/>
      <c r="CE61" s="1265"/>
      <c r="CF61" s="1265"/>
      <c r="CG61" s="1265"/>
      <c r="CH61" s="1265"/>
      <c r="CI61" s="1265"/>
      <c r="CJ61" s="1265"/>
      <c r="CK61" s="1265"/>
      <c r="CL61" s="1265"/>
      <c r="CM61" s="1265"/>
      <c r="CN61" s="1265"/>
      <c r="CO61" s="1264"/>
      <c r="CP61" s="1264"/>
      <c r="CQ61" s="1265"/>
      <c r="CR61" s="1265"/>
      <c r="CS61" s="1265"/>
      <c r="CT61" s="1265"/>
      <c r="CU61" s="1265"/>
      <c r="CV61" s="1265"/>
      <c r="CW61" s="1265"/>
      <c r="CX61" s="1265"/>
      <c r="CY61" s="1265"/>
      <c r="CZ61" s="1265"/>
      <c r="DA61" s="1264"/>
      <c r="DB61" s="1264"/>
      <c r="DC61" s="1264"/>
      <c r="DD61" s="1263"/>
      <c r="DE61" s="1262"/>
    </row>
    <row r="62" spans="1:109" ht="13.5" x14ac:dyDescent="0.15">
      <c r="B62" s="1261"/>
      <c r="C62" s="1261"/>
      <c r="D62" s="1261"/>
      <c r="E62" s="1261"/>
      <c r="F62" s="1261"/>
      <c r="G62" s="1261"/>
      <c r="H62" s="1261"/>
      <c r="I62" s="1261"/>
      <c r="J62" s="1261"/>
      <c r="K62" s="1261"/>
      <c r="L62" s="1261"/>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261"/>
      <c r="BS62" s="1261"/>
      <c r="BT62" s="1261"/>
      <c r="BU62" s="1261"/>
      <c r="BV62" s="1261"/>
      <c r="BW62" s="1261"/>
      <c r="BX62" s="1261"/>
      <c r="BY62" s="1261"/>
      <c r="BZ62" s="1261"/>
      <c r="CA62" s="1261"/>
      <c r="CB62" s="1261"/>
      <c r="CC62" s="1261"/>
      <c r="CD62" s="1261"/>
      <c r="CE62" s="1261"/>
      <c r="CF62" s="1261"/>
      <c r="CG62" s="1261"/>
      <c r="CH62" s="1261"/>
      <c r="CI62" s="1261"/>
      <c r="CJ62" s="1261"/>
      <c r="CK62" s="1261"/>
      <c r="CL62" s="1261"/>
      <c r="CM62" s="1261"/>
      <c r="CN62" s="1261"/>
      <c r="CO62" s="1261"/>
      <c r="CP62" s="1261"/>
      <c r="CQ62" s="1261"/>
      <c r="CR62" s="1261"/>
      <c r="CS62" s="1261"/>
      <c r="CT62" s="1261"/>
      <c r="CU62" s="1261"/>
      <c r="CV62" s="1261"/>
      <c r="CW62" s="1261"/>
      <c r="CX62" s="1261"/>
      <c r="CY62" s="1261"/>
      <c r="CZ62" s="1261"/>
      <c r="DA62" s="1261"/>
      <c r="DB62" s="1261"/>
      <c r="DC62" s="1261"/>
      <c r="DD62" s="1261"/>
      <c r="DE62" s="1220"/>
    </row>
    <row r="63" spans="1:109" ht="17.25" x14ac:dyDescent="0.15">
      <c r="B63" s="1260" t="s">
        <v>612</v>
      </c>
    </row>
    <row r="64" spans="1:109" ht="13.5" x14ac:dyDescent="0.15">
      <c r="B64" s="1221"/>
      <c r="G64" s="1257"/>
      <c r="I64" s="1259"/>
      <c r="J64" s="1259"/>
      <c r="K64" s="1259"/>
      <c r="L64" s="1259"/>
      <c r="M64" s="1259"/>
      <c r="N64" s="1258"/>
      <c r="AM64" s="1257"/>
      <c r="AN64" s="1257" t="s">
        <v>611</v>
      </c>
      <c r="AP64" s="1256"/>
      <c r="AQ64" s="1256"/>
      <c r="AR64" s="1256"/>
      <c r="AY64" s="1257"/>
      <c r="BA64" s="1256"/>
      <c r="BB64" s="1256"/>
      <c r="BC64" s="1256"/>
      <c r="BK64" s="1257"/>
      <c r="BM64" s="1256"/>
      <c r="BN64" s="1256"/>
      <c r="BO64" s="1256"/>
      <c r="BW64" s="1257"/>
      <c r="BY64" s="1256"/>
      <c r="BZ64" s="1256"/>
      <c r="CA64" s="1256"/>
      <c r="CI64" s="1257"/>
      <c r="CK64" s="1256"/>
      <c r="CL64" s="1256"/>
      <c r="CM64" s="1256"/>
      <c r="CU64" s="1257"/>
      <c r="CW64" s="1256"/>
      <c r="CX64" s="1256"/>
      <c r="CY64" s="1256"/>
    </row>
    <row r="65" spans="2:107" ht="13.5" x14ac:dyDescent="0.15">
      <c r="B65" s="1221"/>
      <c r="AN65" s="1255" t="s">
        <v>610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3"/>
    </row>
    <row r="66" spans="2:107" ht="13.5" x14ac:dyDescent="0.15">
      <c r="B66" s="1221"/>
      <c r="AN66" s="1252"/>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0"/>
    </row>
    <row r="67" spans="2:107" ht="13.5" x14ac:dyDescent="0.15">
      <c r="B67" s="1221"/>
      <c r="AN67" s="1252"/>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0"/>
    </row>
    <row r="68" spans="2:107" ht="13.5" x14ac:dyDescent="0.15">
      <c r="B68" s="1221"/>
      <c r="AN68" s="1252"/>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0"/>
    </row>
    <row r="69" spans="2:107" ht="13.5" x14ac:dyDescent="0.15">
      <c r="B69" s="1221"/>
      <c r="AN69" s="1249"/>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7"/>
    </row>
    <row r="70" spans="2:107" ht="13.5" x14ac:dyDescent="0.15">
      <c r="B70" s="1221"/>
      <c r="H70" s="1246"/>
      <c r="I70" s="1246"/>
      <c r="J70" s="1244"/>
      <c r="K70" s="1244"/>
      <c r="L70" s="1243"/>
      <c r="M70" s="1244"/>
      <c r="N70" s="1243"/>
      <c r="AN70" s="1234"/>
      <c r="AO70" s="1234"/>
      <c r="AP70" s="1234"/>
      <c r="AZ70" s="1234"/>
      <c r="BA70" s="1234"/>
      <c r="BB70" s="1234"/>
      <c r="BL70" s="1234"/>
      <c r="BM70" s="1234"/>
      <c r="BN70" s="1234"/>
      <c r="BX70" s="1234"/>
      <c r="BY70" s="1234"/>
      <c r="BZ70" s="1234"/>
      <c r="CJ70" s="1234"/>
      <c r="CK70" s="1234"/>
      <c r="CL70" s="1234"/>
      <c r="CV70" s="1234"/>
      <c r="CW70" s="1234"/>
      <c r="CX70" s="1234"/>
    </row>
    <row r="71" spans="2:107" ht="13.5" x14ac:dyDescent="0.15">
      <c r="B71" s="1221"/>
      <c r="G71" s="1242"/>
      <c r="I71" s="1245"/>
      <c r="J71" s="1244"/>
      <c r="K71" s="1244"/>
      <c r="L71" s="1243"/>
      <c r="M71" s="1244"/>
      <c r="N71" s="1243"/>
      <c r="AM71" s="1242"/>
      <c r="AN71" s="1220" t="s">
        <v>609</v>
      </c>
    </row>
    <row r="72" spans="2:107" ht="13.5" x14ac:dyDescent="0.15">
      <c r="B72" s="1221"/>
      <c r="G72" s="1232"/>
      <c r="H72" s="1232"/>
      <c r="I72" s="1232"/>
      <c r="J72" s="1232"/>
      <c r="K72" s="1241"/>
      <c r="L72" s="1241"/>
      <c r="M72" s="1240"/>
      <c r="N72" s="1240"/>
      <c r="AN72" s="1239"/>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7"/>
      <c r="BP72" s="1229" t="s">
        <v>555</v>
      </c>
      <c r="BQ72" s="1229"/>
      <c r="BR72" s="1229"/>
      <c r="BS72" s="1229"/>
      <c r="BT72" s="1229"/>
      <c r="BU72" s="1229"/>
      <c r="BV72" s="1229"/>
      <c r="BW72" s="1229"/>
      <c r="BX72" s="1229" t="s">
        <v>556</v>
      </c>
      <c r="BY72" s="1229"/>
      <c r="BZ72" s="1229"/>
      <c r="CA72" s="1229"/>
      <c r="CB72" s="1229"/>
      <c r="CC72" s="1229"/>
      <c r="CD72" s="1229"/>
      <c r="CE72" s="1229"/>
      <c r="CF72" s="1229" t="s">
        <v>557</v>
      </c>
      <c r="CG72" s="1229"/>
      <c r="CH72" s="1229"/>
      <c r="CI72" s="1229"/>
      <c r="CJ72" s="1229"/>
      <c r="CK72" s="1229"/>
      <c r="CL72" s="1229"/>
      <c r="CM72" s="1229"/>
      <c r="CN72" s="1229" t="s">
        <v>558</v>
      </c>
      <c r="CO72" s="1229"/>
      <c r="CP72" s="1229"/>
      <c r="CQ72" s="1229"/>
      <c r="CR72" s="1229"/>
      <c r="CS72" s="1229"/>
      <c r="CT72" s="1229"/>
      <c r="CU72" s="1229"/>
      <c r="CV72" s="1229" t="s">
        <v>559</v>
      </c>
      <c r="CW72" s="1229"/>
      <c r="CX72" s="1229"/>
      <c r="CY72" s="1229"/>
      <c r="CZ72" s="1229"/>
      <c r="DA72" s="1229"/>
      <c r="DB72" s="1229"/>
      <c r="DC72" s="1229"/>
    </row>
    <row r="73" spans="2:107" ht="13.5" x14ac:dyDescent="0.15">
      <c r="B73" s="1221"/>
      <c r="G73" s="1236"/>
      <c r="H73" s="1236"/>
      <c r="I73" s="1236"/>
      <c r="J73" s="1236"/>
      <c r="K73" s="1233"/>
      <c r="L73" s="1233"/>
      <c r="M73" s="1233"/>
      <c r="N73" s="1233"/>
      <c r="AM73" s="1234"/>
      <c r="AN73" s="1228" t="s">
        <v>608</v>
      </c>
      <c r="AO73" s="1228"/>
      <c r="AP73" s="1228"/>
      <c r="AQ73" s="1228"/>
      <c r="AR73" s="1228"/>
      <c r="AS73" s="1228"/>
      <c r="AT73" s="1228"/>
      <c r="AU73" s="1228"/>
      <c r="AV73" s="1228"/>
      <c r="AW73" s="1228"/>
      <c r="AX73" s="1228"/>
      <c r="AY73" s="1228"/>
      <c r="AZ73" s="1228"/>
      <c r="BA73" s="1228"/>
      <c r="BB73" s="1228" t="s">
        <v>606</v>
      </c>
      <c r="BC73" s="1228"/>
      <c r="BD73" s="1228"/>
      <c r="BE73" s="1228"/>
      <c r="BF73" s="1228"/>
      <c r="BG73" s="1228"/>
      <c r="BH73" s="1228"/>
      <c r="BI73" s="1228"/>
      <c r="BJ73" s="1228"/>
      <c r="BK73" s="1228"/>
      <c r="BL73" s="1228"/>
      <c r="BM73" s="1228"/>
      <c r="BN73" s="1228"/>
      <c r="BO73" s="1228"/>
      <c r="BP73" s="1227">
        <v>24.9</v>
      </c>
      <c r="BQ73" s="1227"/>
      <c r="BR73" s="1227"/>
      <c r="BS73" s="1227"/>
      <c r="BT73" s="1227"/>
      <c r="BU73" s="1227"/>
      <c r="BV73" s="1227"/>
      <c r="BW73" s="1227"/>
      <c r="BX73" s="1227">
        <v>30</v>
      </c>
      <c r="BY73" s="1227"/>
      <c r="BZ73" s="1227"/>
      <c r="CA73" s="1227"/>
      <c r="CB73" s="1227"/>
      <c r="CC73" s="1227"/>
      <c r="CD73" s="1227"/>
      <c r="CE73" s="1227"/>
      <c r="CF73" s="1227">
        <v>13.8</v>
      </c>
      <c r="CG73" s="1227"/>
      <c r="CH73" s="1227"/>
      <c r="CI73" s="1227"/>
      <c r="CJ73" s="1227"/>
      <c r="CK73" s="1227"/>
      <c r="CL73" s="1227"/>
      <c r="CM73" s="1227"/>
      <c r="CN73" s="1227">
        <v>46.6</v>
      </c>
      <c r="CO73" s="1227"/>
      <c r="CP73" s="1227"/>
      <c r="CQ73" s="1227"/>
      <c r="CR73" s="1227"/>
      <c r="CS73" s="1227"/>
      <c r="CT73" s="1227"/>
      <c r="CU73" s="1227"/>
      <c r="CV73" s="1227">
        <v>46.9</v>
      </c>
      <c r="CW73" s="1227"/>
      <c r="CX73" s="1227"/>
      <c r="CY73" s="1227"/>
      <c r="CZ73" s="1227"/>
      <c r="DA73" s="1227"/>
      <c r="DB73" s="1227"/>
      <c r="DC73" s="1227"/>
    </row>
    <row r="74" spans="2:107" ht="13.5" x14ac:dyDescent="0.15">
      <c r="B74" s="1221"/>
      <c r="G74" s="1236"/>
      <c r="H74" s="1236"/>
      <c r="I74" s="1236"/>
      <c r="J74" s="1236"/>
      <c r="K74" s="1233"/>
      <c r="L74" s="1233"/>
      <c r="M74" s="1233"/>
      <c r="N74" s="1233"/>
      <c r="AM74" s="1234"/>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27"/>
      <c r="BQ74" s="1227"/>
      <c r="BR74" s="1227"/>
      <c r="BS74" s="1227"/>
      <c r="BT74" s="1227"/>
      <c r="BU74" s="1227"/>
      <c r="BV74" s="1227"/>
      <c r="BW74" s="1227"/>
      <c r="BX74" s="1227"/>
      <c r="BY74" s="1227"/>
      <c r="BZ74" s="1227"/>
      <c r="CA74" s="1227"/>
      <c r="CB74" s="1227"/>
      <c r="CC74" s="1227"/>
      <c r="CD74" s="1227"/>
      <c r="CE74" s="1227"/>
      <c r="CF74" s="1227"/>
      <c r="CG74" s="1227"/>
      <c r="CH74" s="1227"/>
      <c r="CI74" s="1227"/>
      <c r="CJ74" s="1227"/>
      <c r="CK74" s="1227"/>
      <c r="CL74" s="1227"/>
      <c r="CM74" s="1227"/>
      <c r="CN74" s="1227"/>
      <c r="CO74" s="1227"/>
      <c r="CP74" s="1227"/>
      <c r="CQ74" s="1227"/>
      <c r="CR74" s="1227"/>
      <c r="CS74" s="1227"/>
      <c r="CT74" s="1227"/>
      <c r="CU74" s="1227"/>
      <c r="CV74" s="1227"/>
      <c r="CW74" s="1227"/>
      <c r="CX74" s="1227"/>
      <c r="CY74" s="1227"/>
      <c r="CZ74" s="1227"/>
      <c r="DA74" s="1227"/>
      <c r="DB74" s="1227"/>
      <c r="DC74" s="1227"/>
    </row>
    <row r="75" spans="2:107" ht="13.5" x14ac:dyDescent="0.15">
      <c r="B75" s="1221"/>
      <c r="G75" s="1236"/>
      <c r="H75" s="1236"/>
      <c r="I75" s="1232"/>
      <c r="J75" s="1232"/>
      <c r="K75" s="1235"/>
      <c r="L75" s="1235"/>
      <c r="M75" s="1235"/>
      <c r="N75" s="1235"/>
      <c r="AM75" s="1234"/>
      <c r="AN75" s="1228"/>
      <c r="AO75" s="1228"/>
      <c r="AP75" s="1228"/>
      <c r="AQ75" s="1228"/>
      <c r="AR75" s="1228"/>
      <c r="AS75" s="1228"/>
      <c r="AT75" s="1228"/>
      <c r="AU75" s="1228"/>
      <c r="AV75" s="1228"/>
      <c r="AW75" s="1228"/>
      <c r="AX75" s="1228"/>
      <c r="AY75" s="1228"/>
      <c r="AZ75" s="1228"/>
      <c r="BA75" s="1228"/>
      <c r="BB75" s="1228" t="s">
        <v>605</v>
      </c>
      <c r="BC75" s="1228"/>
      <c r="BD75" s="1228"/>
      <c r="BE75" s="1228"/>
      <c r="BF75" s="1228"/>
      <c r="BG75" s="1228"/>
      <c r="BH75" s="1228"/>
      <c r="BI75" s="1228"/>
      <c r="BJ75" s="1228"/>
      <c r="BK75" s="1228"/>
      <c r="BL75" s="1228"/>
      <c r="BM75" s="1228"/>
      <c r="BN75" s="1228"/>
      <c r="BO75" s="1228"/>
      <c r="BP75" s="1227">
        <v>6.4</v>
      </c>
      <c r="BQ75" s="1227"/>
      <c r="BR75" s="1227"/>
      <c r="BS75" s="1227"/>
      <c r="BT75" s="1227"/>
      <c r="BU75" s="1227"/>
      <c r="BV75" s="1227"/>
      <c r="BW75" s="1227"/>
      <c r="BX75" s="1227">
        <v>7.1</v>
      </c>
      <c r="BY75" s="1227"/>
      <c r="BZ75" s="1227"/>
      <c r="CA75" s="1227"/>
      <c r="CB75" s="1227"/>
      <c r="CC75" s="1227"/>
      <c r="CD75" s="1227"/>
      <c r="CE75" s="1227"/>
      <c r="CF75" s="1227">
        <v>7.6</v>
      </c>
      <c r="CG75" s="1227"/>
      <c r="CH75" s="1227"/>
      <c r="CI75" s="1227"/>
      <c r="CJ75" s="1227"/>
      <c r="CK75" s="1227"/>
      <c r="CL75" s="1227"/>
      <c r="CM75" s="1227"/>
      <c r="CN75" s="1227">
        <v>8</v>
      </c>
      <c r="CO75" s="1227"/>
      <c r="CP75" s="1227"/>
      <c r="CQ75" s="1227"/>
      <c r="CR75" s="1227"/>
      <c r="CS75" s="1227"/>
      <c r="CT75" s="1227"/>
      <c r="CU75" s="1227"/>
      <c r="CV75" s="1227">
        <v>8.3000000000000007</v>
      </c>
      <c r="CW75" s="1227"/>
      <c r="CX75" s="1227"/>
      <c r="CY75" s="1227"/>
      <c r="CZ75" s="1227"/>
      <c r="DA75" s="1227"/>
      <c r="DB75" s="1227"/>
      <c r="DC75" s="1227"/>
    </row>
    <row r="76" spans="2:107" ht="13.5" x14ac:dyDescent="0.15">
      <c r="B76" s="1221"/>
      <c r="G76" s="1236"/>
      <c r="H76" s="1236"/>
      <c r="I76" s="1232"/>
      <c r="J76" s="1232"/>
      <c r="K76" s="1235"/>
      <c r="L76" s="1235"/>
      <c r="M76" s="1235"/>
      <c r="N76" s="1235"/>
      <c r="AM76" s="1234"/>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27"/>
      <c r="BQ76" s="1227"/>
      <c r="BR76" s="1227"/>
      <c r="BS76" s="1227"/>
      <c r="BT76" s="1227"/>
      <c r="BU76" s="1227"/>
      <c r="BV76" s="1227"/>
      <c r="BW76" s="1227"/>
      <c r="BX76" s="1227"/>
      <c r="BY76" s="1227"/>
      <c r="BZ76" s="1227"/>
      <c r="CA76" s="1227"/>
      <c r="CB76" s="1227"/>
      <c r="CC76" s="1227"/>
      <c r="CD76" s="1227"/>
      <c r="CE76" s="1227"/>
      <c r="CF76" s="1227"/>
      <c r="CG76" s="1227"/>
      <c r="CH76" s="1227"/>
      <c r="CI76" s="1227"/>
      <c r="CJ76" s="1227"/>
      <c r="CK76" s="1227"/>
      <c r="CL76" s="1227"/>
      <c r="CM76" s="1227"/>
      <c r="CN76" s="1227"/>
      <c r="CO76" s="1227"/>
      <c r="CP76" s="1227"/>
      <c r="CQ76" s="1227"/>
      <c r="CR76" s="1227"/>
      <c r="CS76" s="1227"/>
      <c r="CT76" s="1227"/>
      <c r="CU76" s="1227"/>
      <c r="CV76" s="1227"/>
      <c r="CW76" s="1227"/>
      <c r="CX76" s="1227"/>
      <c r="CY76" s="1227"/>
      <c r="CZ76" s="1227"/>
      <c r="DA76" s="1227"/>
      <c r="DB76" s="1227"/>
      <c r="DC76" s="1227"/>
    </row>
    <row r="77" spans="2:107" ht="13.5" x14ac:dyDescent="0.15">
      <c r="B77" s="1221"/>
      <c r="G77" s="1232"/>
      <c r="H77" s="1232"/>
      <c r="I77" s="1232"/>
      <c r="J77" s="1232"/>
      <c r="K77" s="1233"/>
      <c r="L77" s="1233"/>
      <c r="M77" s="1233"/>
      <c r="N77" s="1233"/>
      <c r="AN77" s="1229" t="s">
        <v>607</v>
      </c>
      <c r="AO77" s="1229"/>
      <c r="AP77" s="1229"/>
      <c r="AQ77" s="1229"/>
      <c r="AR77" s="1229"/>
      <c r="AS77" s="1229"/>
      <c r="AT77" s="1229"/>
      <c r="AU77" s="1229"/>
      <c r="AV77" s="1229"/>
      <c r="AW77" s="1229"/>
      <c r="AX77" s="1229"/>
      <c r="AY77" s="1229"/>
      <c r="AZ77" s="1229"/>
      <c r="BA77" s="1229"/>
      <c r="BB77" s="1228" t="s">
        <v>606</v>
      </c>
      <c r="BC77" s="1228"/>
      <c r="BD77" s="1228"/>
      <c r="BE77" s="1228"/>
      <c r="BF77" s="1228"/>
      <c r="BG77" s="1228"/>
      <c r="BH77" s="1228"/>
      <c r="BI77" s="1228"/>
      <c r="BJ77" s="1228"/>
      <c r="BK77" s="1228"/>
      <c r="BL77" s="1228"/>
      <c r="BM77" s="1228"/>
      <c r="BN77" s="1228"/>
      <c r="BO77" s="1228"/>
      <c r="BP77" s="1227">
        <v>0</v>
      </c>
      <c r="BQ77" s="1227"/>
      <c r="BR77" s="1227"/>
      <c r="BS77" s="1227"/>
      <c r="BT77" s="1227"/>
      <c r="BU77" s="1227"/>
      <c r="BV77" s="1227"/>
      <c r="BW77" s="1227"/>
      <c r="BX77" s="1227">
        <v>0</v>
      </c>
      <c r="BY77" s="1227"/>
      <c r="BZ77" s="1227"/>
      <c r="CA77" s="1227"/>
      <c r="CB77" s="1227"/>
      <c r="CC77" s="1227"/>
      <c r="CD77" s="1227"/>
      <c r="CE77" s="1227"/>
      <c r="CF77" s="1227">
        <v>3.1</v>
      </c>
      <c r="CG77" s="1227"/>
      <c r="CH77" s="1227"/>
      <c r="CI77" s="1227"/>
      <c r="CJ77" s="1227"/>
      <c r="CK77" s="1227"/>
      <c r="CL77" s="1227"/>
      <c r="CM77" s="1227"/>
      <c r="CN77" s="1227">
        <v>13.7</v>
      </c>
      <c r="CO77" s="1227"/>
      <c r="CP77" s="1227"/>
      <c r="CQ77" s="1227"/>
      <c r="CR77" s="1227"/>
      <c r="CS77" s="1227"/>
      <c r="CT77" s="1227"/>
      <c r="CU77" s="1227"/>
      <c r="CV77" s="1227">
        <v>6.9</v>
      </c>
      <c r="CW77" s="1227"/>
      <c r="CX77" s="1227"/>
      <c r="CY77" s="1227"/>
      <c r="CZ77" s="1227"/>
      <c r="DA77" s="1227"/>
      <c r="DB77" s="1227"/>
      <c r="DC77" s="1227"/>
    </row>
    <row r="78" spans="2:107" ht="13.5" x14ac:dyDescent="0.15">
      <c r="B78" s="1221"/>
      <c r="G78" s="1232"/>
      <c r="H78" s="1232"/>
      <c r="I78" s="1232"/>
      <c r="J78" s="1232"/>
      <c r="K78" s="1233"/>
      <c r="L78" s="1233"/>
      <c r="M78" s="1233"/>
      <c r="N78" s="1233"/>
      <c r="AN78" s="1229"/>
      <c r="AO78" s="1229"/>
      <c r="AP78" s="1229"/>
      <c r="AQ78" s="1229"/>
      <c r="AR78" s="1229"/>
      <c r="AS78" s="1229"/>
      <c r="AT78" s="1229"/>
      <c r="AU78" s="1229"/>
      <c r="AV78" s="1229"/>
      <c r="AW78" s="1229"/>
      <c r="AX78" s="1229"/>
      <c r="AY78" s="1229"/>
      <c r="AZ78" s="1229"/>
      <c r="BA78" s="1229"/>
      <c r="BB78" s="1228"/>
      <c r="BC78" s="1228"/>
      <c r="BD78" s="1228"/>
      <c r="BE78" s="1228"/>
      <c r="BF78" s="1228"/>
      <c r="BG78" s="1228"/>
      <c r="BH78" s="1228"/>
      <c r="BI78" s="1228"/>
      <c r="BJ78" s="1228"/>
      <c r="BK78" s="1228"/>
      <c r="BL78" s="1228"/>
      <c r="BM78" s="1228"/>
      <c r="BN78" s="1228"/>
      <c r="BO78" s="1228"/>
      <c r="BP78" s="1227"/>
      <c r="BQ78" s="1227"/>
      <c r="BR78" s="1227"/>
      <c r="BS78" s="1227"/>
      <c r="BT78" s="1227"/>
      <c r="BU78" s="1227"/>
      <c r="BV78" s="1227"/>
      <c r="BW78" s="1227"/>
      <c r="BX78" s="1227"/>
      <c r="BY78" s="1227"/>
      <c r="BZ78" s="1227"/>
      <c r="CA78" s="1227"/>
      <c r="CB78" s="1227"/>
      <c r="CC78" s="1227"/>
      <c r="CD78" s="1227"/>
      <c r="CE78" s="1227"/>
      <c r="CF78" s="1227"/>
      <c r="CG78" s="1227"/>
      <c r="CH78" s="1227"/>
      <c r="CI78" s="1227"/>
      <c r="CJ78" s="1227"/>
      <c r="CK78" s="1227"/>
      <c r="CL78" s="1227"/>
      <c r="CM78" s="1227"/>
      <c r="CN78" s="1227"/>
      <c r="CO78" s="1227"/>
      <c r="CP78" s="1227"/>
      <c r="CQ78" s="1227"/>
      <c r="CR78" s="1227"/>
      <c r="CS78" s="1227"/>
      <c r="CT78" s="1227"/>
      <c r="CU78" s="1227"/>
      <c r="CV78" s="1227"/>
      <c r="CW78" s="1227"/>
      <c r="CX78" s="1227"/>
      <c r="CY78" s="1227"/>
      <c r="CZ78" s="1227"/>
      <c r="DA78" s="1227"/>
      <c r="DB78" s="1227"/>
      <c r="DC78" s="1227"/>
    </row>
    <row r="79" spans="2:107" ht="13.5" x14ac:dyDescent="0.15">
      <c r="B79" s="1221"/>
      <c r="G79" s="1232"/>
      <c r="H79" s="1232"/>
      <c r="I79" s="1231"/>
      <c r="J79" s="1231"/>
      <c r="K79" s="1230"/>
      <c r="L79" s="1230"/>
      <c r="M79" s="1230"/>
      <c r="N79" s="1230"/>
      <c r="AN79" s="1229"/>
      <c r="AO79" s="1229"/>
      <c r="AP79" s="1229"/>
      <c r="AQ79" s="1229"/>
      <c r="AR79" s="1229"/>
      <c r="AS79" s="1229"/>
      <c r="AT79" s="1229"/>
      <c r="AU79" s="1229"/>
      <c r="AV79" s="1229"/>
      <c r="AW79" s="1229"/>
      <c r="AX79" s="1229"/>
      <c r="AY79" s="1229"/>
      <c r="AZ79" s="1229"/>
      <c r="BA79" s="1229"/>
      <c r="BB79" s="1228" t="s">
        <v>605</v>
      </c>
      <c r="BC79" s="1228"/>
      <c r="BD79" s="1228"/>
      <c r="BE79" s="1228"/>
      <c r="BF79" s="1228"/>
      <c r="BG79" s="1228"/>
      <c r="BH79" s="1228"/>
      <c r="BI79" s="1228"/>
      <c r="BJ79" s="1228"/>
      <c r="BK79" s="1228"/>
      <c r="BL79" s="1228"/>
      <c r="BM79" s="1228"/>
      <c r="BN79" s="1228"/>
      <c r="BO79" s="1228"/>
      <c r="BP79" s="1227">
        <v>7.9</v>
      </c>
      <c r="BQ79" s="1227"/>
      <c r="BR79" s="1227"/>
      <c r="BS79" s="1227"/>
      <c r="BT79" s="1227"/>
      <c r="BU79" s="1227"/>
      <c r="BV79" s="1227"/>
      <c r="BW79" s="1227"/>
      <c r="BX79" s="1227">
        <v>7.8</v>
      </c>
      <c r="BY79" s="1227"/>
      <c r="BZ79" s="1227"/>
      <c r="CA79" s="1227"/>
      <c r="CB79" s="1227"/>
      <c r="CC79" s="1227"/>
      <c r="CD79" s="1227"/>
      <c r="CE79" s="1227"/>
      <c r="CF79" s="1227">
        <v>7.9</v>
      </c>
      <c r="CG79" s="1227"/>
      <c r="CH79" s="1227"/>
      <c r="CI79" s="1227"/>
      <c r="CJ79" s="1227"/>
      <c r="CK79" s="1227"/>
      <c r="CL79" s="1227"/>
      <c r="CM79" s="1227"/>
      <c r="CN79" s="1227">
        <v>7.9</v>
      </c>
      <c r="CO79" s="1227"/>
      <c r="CP79" s="1227"/>
      <c r="CQ79" s="1227"/>
      <c r="CR79" s="1227"/>
      <c r="CS79" s="1227"/>
      <c r="CT79" s="1227"/>
      <c r="CU79" s="1227"/>
      <c r="CV79" s="1227">
        <v>8</v>
      </c>
      <c r="CW79" s="1227"/>
      <c r="CX79" s="1227"/>
      <c r="CY79" s="1227"/>
      <c r="CZ79" s="1227"/>
      <c r="DA79" s="1227"/>
      <c r="DB79" s="1227"/>
      <c r="DC79" s="1227"/>
    </row>
    <row r="80" spans="2:107" ht="13.5" x14ac:dyDescent="0.15">
      <c r="B80" s="1221"/>
      <c r="G80" s="1232"/>
      <c r="H80" s="1232"/>
      <c r="I80" s="1231"/>
      <c r="J80" s="1231"/>
      <c r="K80" s="1230"/>
      <c r="L80" s="1230"/>
      <c r="M80" s="1230"/>
      <c r="N80" s="1230"/>
      <c r="AN80" s="1229"/>
      <c r="AO80" s="1229"/>
      <c r="AP80" s="1229"/>
      <c r="AQ80" s="1229"/>
      <c r="AR80" s="1229"/>
      <c r="AS80" s="1229"/>
      <c r="AT80" s="1229"/>
      <c r="AU80" s="1229"/>
      <c r="AV80" s="1229"/>
      <c r="AW80" s="1229"/>
      <c r="AX80" s="1229"/>
      <c r="AY80" s="1229"/>
      <c r="AZ80" s="1229"/>
      <c r="BA80" s="1229"/>
      <c r="BB80" s="1228"/>
      <c r="BC80" s="1228"/>
      <c r="BD80" s="1228"/>
      <c r="BE80" s="1228"/>
      <c r="BF80" s="1228"/>
      <c r="BG80" s="1228"/>
      <c r="BH80" s="1228"/>
      <c r="BI80" s="1228"/>
      <c r="BJ80" s="1228"/>
      <c r="BK80" s="1228"/>
      <c r="BL80" s="1228"/>
      <c r="BM80" s="1228"/>
      <c r="BN80" s="1228"/>
      <c r="BO80" s="1228"/>
      <c r="BP80" s="1227"/>
      <c r="BQ80" s="1227"/>
      <c r="BR80" s="1227"/>
      <c r="BS80" s="1227"/>
      <c r="BT80" s="1227"/>
      <c r="BU80" s="1227"/>
      <c r="BV80" s="1227"/>
      <c r="BW80" s="1227"/>
      <c r="BX80" s="1227"/>
      <c r="BY80" s="1227"/>
      <c r="BZ80" s="1227"/>
      <c r="CA80" s="1227"/>
      <c r="CB80" s="1227"/>
      <c r="CC80" s="1227"/>
      <c r="CD80" s="1227"/>
      <c r="CE80" s="1227"/>
      <c r="CF80" s="1227"/>
      <c r="CG80" s="1227"/>
      <c r="CH80" s="1227"/>
      <c r="CI80" s="1227"/>
      <c r="CJ80" s="1227"/>
      <c r="CK80" s="1227"/>
      <c r="CL80" s="1227"/>
      <c r="CM80" s="1227"/>
      <c r="CN80" s="1227"/>
      <c r="CO80" s="1227"/>
      <c r="CP80" s="1227"/>
      <c r="CQ80" s="1227"/>
      <c r="CR80" s="1227"/>
      <c r="CS80" s="1227"/>
      <c r="CT80" s="1227"/>
      <c r="CU80" s="1227"/>
      <c r="CV80" s="1227"/>
      <c r="CW80" s="1227"/>
      <c r="CX80" s="1227"/>
      <c r="CY80" s="1227"/>
      <c r="CZ80" s="1227"/>
      <c r="DA80" s="1227"/>
      <c r="DB80" s="1227"/>
      <c r="DC80" s="1227"/>
    </row>
    <row r="81" spans="2:109" ht="13.5" x14ac:dyDescent="0.15">
      <c r="B81" s="1221"/>
    </row>
    <row r="82" spans="2:109" ht="17.25" x14ac:dyDescent="0.15">
      <c r="B82" s="1221"/>
      <c r="K82" s="1226"/>
      <c r="L82" s="1226"/>
      <c r="M82" s="1226"/>
      <c r="N82" s="1226"/>
      <c r="AQ82" s="1226"/>
      <c r="AR82" s="1226"/>
      <c r="AS82" s="1226"/>
      <c r="AT82" s="1226"/>
      <c r="BC82" s="1226"/>
      <c r="BD82" s="1226"/>
      <c r="BE82" s="1226"/>
      <c r="BF82" s="1226"/>
      <c r="BO82" s="1226"/>
      <c r="BP82" s="1226"/>
      <c r="BQ82" s="1226"/>
      <c r="BR82" s="1226"/>
      <c r="CA82" s="1226"/>
      <c r="CB82" s="1226"/>
      <c r="CC82" s="1226"/>
      <c r="CD82" s="1226"/>
      <c r="CM82" s="1226"/>
      <c r="CN82" s="1226"/>
      <c r="CO82" s="1226"/>
      <c r="CP82" s="1226"/>
      <c r="CY82" s="1226"/>
      <c r="CZ82" s="1226"/>
      <c r="DA82" s="1226"/>
      <c r="DB82" s="1226"/>
      <c r="DC82" s="1226"/>
    </row>
    <row r="83" spans="2:109" ht="13.5" x14ac:dyDescent="0.15">
      <c r="B83" s="1225"/>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4"/>
      <c r="BI83" s="1224"/>
      <c r="BJ83" s="1224"/>
      <c r="BK83" s="1224"/>
      <c r="BL83" s="1224"/>
      <c r="BM83" s="1224"/>
      <c r="BN83" s="1224"/>
      <c r="BO83" s="1224"/>
      <c r="BP83" s="1224"/>
      <c r="BQ83" s="1224"/>
      <c r="BR83" s="1224"/>
      <c r="BS83" s="1224"/>
      <c r="BT83" s="1224"/>
      <c r="BU83" s="1224"/>
      <c r="BV83" s="1224"/>
      <c r="BW83" s="1224"/>
      <c r="BX83" s="1224"/>
      <c r="BY83" s="1224"/>
      <c r="BZ83" s="1224"/>
      <c r="CA83" s="1224"/>
      <c r="CB83" s="1224"/>
      <c r="CC83" s="1224"/>
      <c r="CD83" s="1224"/>
      <c r="CE83" s="1224"/>
      <c r="CF83" s="1224"/>
      <c r="CG83" s="1224"/>
      <c r="CH83" s="1224"/>
      <c r="CI83" s="1224"/>
      <c r="CJ83" s="1224"/>
      <c r="CK83" s="1224"/>
      <c r="CL83" s="1224"/>
      <c r="CM83" s="1224"/>
      <c r="CN83" s="1224"/>
      <c r="CO83" s="1224"/>
      <c r="CP83" s="1224"/>
      <c r="CQ83" s="1224"/>
      <c r="CR83" s="1224"/>
      <c r="CS83" s="1224"/>
      <c r="CT83" s="1224"/>
      <c r="CU83" s="1224"/>
      <c r="CV83" s="1224"/>
      <c r="CW83" s="1224"/>
      <c r="CX83" s="1224"/>
      <c r="CY83" s="1224"/>
      <c r="CZ83" s="1224"/>
      <c r="DA83" s="1224"/>
      <c r="DB83" s="1224"/>
      <c r="DC83" s="1224"/>
      <c r="DD83" s="1223"/>
    </row>
    <row r="84" spans="2:109" ht="13.5" x14ac:dyDescent="0.15">
      <c r="DD84" s="1220"/>
      <c r="DE84" s="1220"/>
    </row>
    <row r="85" spans="2:109" ht="13.5" x14ac:dyDescent="0.15">
      <c r="DD85" s="1220"/>
      <c r="DE85" s="1220"/>
    </row>
  </sheetData>
  <sheetProtection algorithmName="SHA-512" hashValue="UCpD68/aTHPmkQYB+/pF3+Re9N3zm+9GKqQ1l7Ja+O/XEK4nEepVUUF4bez2KPwY6sM4rb2WtaT0VY+OgCVEHQ==" saltValue="LC8wD7Gks9FATR2EUOCnR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g3QJplhbGH3LbA0hiI00j2l0n2H1n2Bm6t2cXMiHPVg+zeCsfyooiahBhWgp2pgTB21hDN+7O0MT97QhCBbLYA==" saltValue="5+DOyb4NkLCHr1VXg5fQ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QlqsMUxe3Ea9iyVgFEawK08rQlKOI5pPDRcvaEzpKt/244S50/d01UK1DCc2rHRmmA861qTDKbiZ2VxL8gKLUQ==" saltValue="WF7R4TNBnArEn4yPX1Us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92401</v>
      </c>
      <c r="E3" s="153"/>
      <c r="F3" s="154">
        <v>90072</v>
      </c>
      <c r="G3" s="155"/>
      <c r="H3" s="156"/>
    </row>
    <row r="4" spans="1:8" x14ac:dyDescent="0.15">
      <c r="A4" s="157"/>
      <c r="B4" s="158"/>
      <c r="C4" s="159"/>
      <c r="D4" s="160">
        <v>41060</v>
      </c>
      <c r="E4" s="161"/>
      <c r="F4" s="162">
        <v>46083</v>
      </c>
      <c r="G4" s="163"/>
      <c r="H4" s="164"/>
    </row>
    <row r="5" spans="1:8" x14ac:dyDescent="0.15">
      <c r="A5" s="145" t="s">
        <v>547</v>
      </c>
      <c r="B5" s="150"/>
      <c r="C5" s="151"/>
      <c r="D5" s="152">
        <v>117710</v>
      </c>
      <c r="E5" s="153"/>
      <c r="F5" s="154">
        <v>88328</v>
      </c>
      <c r="G5" s="155"/>
      <c r="H5" s="156"/>
    </row>
    <row r="6" spans="1:8" x14ac:dyDescent="0.15">
      <c r="A6" s="157"/>
      <c r="B6" s="158"/>
      <c r="C6" s="159"/>
      <c r="D6" s="160">
        <v>50084</v>
      </c>
      <c r="E6" s="161"/>
      <c r="F6" s="162">
        <v>49013</v>
      </c>
      <c r="G6" s="163"/>
      <c r="H6" s="164"/>
    </row>
    <row r="7" spans="1:8" x14ac:dyDescent="0.15">
      <c r="A7" s="145" t="s">
        <v>548</v>
      </c>
      <c r="B7" s="150"/>
      <c r="C7" s="151"/>
      <c r="D7" s="152">
        <v>174304</v>
      </c>
      <c r="E7" s="153"/>
      <c r="F7" s="154">
        <v>103390</v>
      </c>
      <c r="G7" s="155"/>
      <c r="H7" s="156"/>
    </row>
    <row r="8" spans="1:8" x14ac:dyDescent="0.15">
      <c r="A8" s="157"/>
      <c r="B8" s="158"/>
      <c r="C8" s="159"/>
      <c r="D8" s="160">
        <v>97294</v>
      </c>
      <c r="E8" s="161"/>
      <c r="F8" s="162">
        <v>51269</v>
      </c>
      <c r="G8" s="163"/>
      <c r="H8" s="164"/>
    </row>
    <row r="9" spans="1:8" x14ac:dyDescent="0.15">
      <c r="A9" s="145" t="s">
        <v>549</v>
      </c>
      <c r="B9" s="150"/>
      <c r="C9" s="151"/>
      <c r="D9" s="152">
        <v>235296</v>
      </c>
      <c r="E9" s="153"/>
      <c r="F9" s="154">
        <v>117234</v>
      </c>
      <c r="G9" s="155"/>
      <c r="H9" s="156"/>
    </row>
    <row r="10" spans="1:8" x14ac:dyDescent="0.15">
      <c r="A10" s="157"/>
      <c r="B10" s="158"/>
      <c r="C10" s="159"/>
      <c r="D10" s="160">
        <v>207204</v>
      </c>
      <c r="E10" s="161"/>
      <c r="F10" s="162">
        <v>59796</v>
      </c>
      <c r="G10" s="163"/>
      <c r="H10" s="164"/>
    </row>
    <row r="11" spans="1:8" x14ac:dyDescent="0.15">
      <c r="A11" s="145" t="s">
        <v>550</v>
      </c>
      <c r="B11" s="150"/>
      <c r="C11" s="151"/>
      <c r="D11" s="152">
        <v>152223</v>
      </c>
      <c r="E11" s="153"/>
      <c r="F11" s="154">
        <v>97758</v>
      </c>
      <c r="G11" s="155"/>
      <c r="H11" s="156"/>
    </row>
    <row r="12" spans="1:8" x14ac:dyDescent="0.15">
      <c r="A12" s="157"/>
      <c r="B12" s="158"/>
      <c r="C12" s="165"/>
      <c r="D12" s="160">
        <v>113832</v>
      </c>
      <c r="E12" s="161"/>
      <c r="F12" s="162">
        <v>45946</v>
      </c>
      <c r="G12" s="163"/>
      <c r="H12" s="164"/>
    </row>
    <row r="13" spans="1:8" x14ac:dyDescent="0.15">
      <c r="A13" s="145"/>
      <c r="B13" s="150"/>
      <c r="C13" s="166"/>
      <c r="D13" s="167">
        <v>154387</v>
      </c>
      <c r="E13" s="168"/>
      <c r="F13" s="169">
        <v>99356</v>
      </c>
      <c r="G13" s="170"/>
      <c r="H13" s="156"/>
    </row>
    <row r="14" spans="1:8" x14ac:dyDescent="0.15">
      <c r="A14" s="157"/>
      <c r="B14" s="158"/>
      <c r="C14" s="159"/>
      <c r="D14" s="160">
        <v>101895</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10.130000000000001</v>
      </c>
      <c r="C19" s="171">
        <f>ROUND(VALUE(SUBSTITUTE(実質収支比率等に係る経年分析!G$48,"▲","-")),2)</f>
        <v>10.89</v>
      </c>
      <c r="D19" s="171">
        <f>ROUND(VALUE(SUBSTITUTE(実質収支比率等に係る経年分析!H$48,"▲","-")),2)</f>
        <v>10.77</v>
      </c>
      <c r="E19" s="171">
        <f>ROUND(VALUE(SUBSTITUTE(実質収支比率等に係る経年分析!I$48,"▲","-")),2)</f>
        <v>21.57</v>
      </c>
      <c r="F19" s="171">
        <f>ROUND(VALUE(SUBSTITUTE(実質収支比率等に係る経年分析!J$48,"▲","-")),2)</f>
        <v>22.51</v>
      </c>
    </row>
    <row r="20" spans="1:11" x14ac:dyDescent="0.15">
      <c r="A20" s="171" t="s">
        <v>55</v>
      </c>
      <c r="B20" s="171">
        <f>ROUND(VALUE(SUBSTITUTE(実質収支比率等に係る経年分析!F$47,"▲","-")),2)</f>
        <v>53.85</v>
      </c>
      <c r="C20" s="171">
        <f>ROUND(VALUE(SUBSTITUTE(実質収支比率等に係る経年分析!G$47,"▲","-")),2)</f>
        <v>49.49</v>
      </c>
      <c r="D20" s="171">
        <f>ROUND(VALUE(SUBSTITUTE(実質収支比率等に係る経年分析!H$47,"▲","-")),2)</f>
        <v>43.18</v>
      </c>
      <c r="E20" s="171">
        <f>ROUND(VALUE(SUBSTITUTE(実質収支比率等に係る経年分析!I$47,"▲","-")),2)</f>
        <v>31.95</v>
      </c>
      <c r="F20" s="171">
        <f>ROUND(VALUE(SUBSTITUTE(実質収支比率等に係る経年分析!J$47,"▲","-")),2)</f>
        <v>33.49</v>
      </c>
    </row>
    <row r="21" spans="1:11" x14ac:dyDescent="0.15">
      <c r="A21" s="171" t="s">
        <v>56</v>
      </c>
      <c r="B21" s="171">
        <f>IF(ISNUMBER(VALUE(SUBSTITUTE(実質収支比率等に係る経年分析!F$49,"▲","-"))),ROUND(VALUE(SUBSTITUTE(実質収支比率等に係る経年分析!F$49,"▲","-")),2),NA())</f>
        <v>-3.86</v>
      </c>
      <c r="C21" s="171">
        <f>IF(ISNUMBER(VALUE(SUBSTITUTE(実質収支比率等に係る経年分析!G$49,"▲","-"))),ROUND(VALUE(SUBSTITUTE(実質収支比率等に係る経年分析!G$49,"▲","-")),2),NA())</f>
        <v>-7.42</v>
      </c>
      <c r="D21" s="171">
        <f>IF(ISNUMBER(VALUE(SUBSTITUTE(実質収支比率等に係る経年分析!H$49,"▲","-"))),ROUND(VALUE(SUBSTITUTE(実質収支比率等に係る経年分析!H$49,"▲","-")),2),NA())</f>
        <v>-11.79</v>
      </c>
      <c r="E21" s="171">
        <f>IF(ISNUMBER(VALUE(SUBSTITUTE(実質収支比率等に係る経年分析!I$49,"▲","-"))),ROUND(VALUE(SUBSTITUTE(実質収支比率等に係る経年分析!I$49,"▲","-")),2),NA())</f>
        <v>-2.2599999999999998</v>
      </c>
      <c r="F21" s="171">
        <f>IF(ISNUMBER(VALUE(SUBSTITUTE(実質収支比率等に係る経年分析!J$49,"▲","-"))),ROUND(VALUE(SUBSTITUTE(実質収支比率等に係る経年分析!J$49,"▲","-")),2),NA())</f>
        <v>-4.01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16.579999999999998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港湾整備事業特別会計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福祉サービス事業特別会計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10.130000000000001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22.5</v>
      </c>
    </row>
    <row r="36" spans="1:16" x14ac:dyDescent="0.15">
      <c r="A36" s="172" t="str">
        <f>IF(連結実質赤字比率に係る赤字・黒字の構成分析!C$34="",NA(),連結実質赤字比率に係る赤字・黒字の構成分析!C$34)</f>
        <v>宅地造成事業特別会計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v>
      </c>
      <c r="F36" s="172">
        <f>IF(ROUND(VALUE(SUBSTITUTE(連結実質赤字比率に係る赤字・黒字の構成分析!H$34,"▲", "-")), 2) &lt; 0, ABS(ROUND(VALUE(SUBSTITUTE(連結実質赤字比率に係る赤字・黒字の構成分析!H$34,"▲", "-")), 2)), NA())</f>
        <v>0.01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0.03</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653</v>
      </c>
      <c r="E42" s="173"/>
      <c r="F42" s="173"/>
      <c r="G42" s="173">
        <f>'実質公債費比率（分子）の構造'!L$52</f>
        <v>709</v>
      </c>
      <c r="H42" s="173"/>
      <c r="I42" s="173"/>
      <c r="J42" s="173">
        <f>'実質公債費比率（分子）の構造'!M$52</f>
        <v>731</v>
      </c>
      <c r="K42" s="173"/>
      <c r="L42" s="173"/>
      <c r="M42" s="173">
        <f>'実質公債費比率（分子）の構造'!N$52</f>
        <v>804</v>
      </c>
      <c r="N42" s="173"/>
      <c r="O42" s="173"/>
      <c r="P42" s="173">
        <f>'実質公債費比率（分子）の構造'!O$52</f>
        <v>887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3</v>
      </c>
      <c r="F44" s="173"/>
      <c r="G44" s="173"/>
      <c r="H44" s="173">
        <f>'実質公債費比率（分子）の構造'!M$50</f>
        <v>2</v>
      </c>
      <c r="I44" s="173"/>
      <c r="J44" s="173"/>
      <c r="K44" s="173">
        <f>'実質公債費比率（分子）の構造'!N$50</f>
        <v>2</v>
      </c>
      <c r="L44" s="173"/>
      <c r="M44" s="173"/>
      <c r="N44" s="173">
        <f>'実質公債費比率（分子）の構造'!O$50</f>
        <v>1</v>
      </c>
      <c r="O44" s="173"/>
      <c r="P44" s="173"/>
    </row>
    <row r="45" spans="1:16" x14ac:dyDescent="0.15">
      <c r="A45" s="173" t="s">
        <v>66</v>
      </c>
      <c r="B45" s="173">
        <f>'実質公債費比率（分子）の構造'!K$49</f>
        <v>58</v>
      </c>
      <c r="C45" s="173"/>
      <c r="D45" s="173"/>
      <c r="E45" s="173">
        <f>'実質公債費比率（分子）の構造'!L$49</f>
        <v>121</v>
      </c>
      <c r="F45" s="173"/>
      <c r="G45" s="173"/>
      <c r="H45" s="173">
        <f>'実質公債費比率（分子）の構造'!M$49</f>
        <v>113</v>
      </c>
      <c r="I45" s="173"/>
      <c r="J45" s="173"/>
      <c r="K45" s="173">
        <f>'実質公債費比率（分子）の構造'!N$49</f>
        <v>112</v>
      </c>
      <c r="L45" s="173"/>
      <c r="M45" s="173"/>
      <c r="N45" s="173">
        <f>'実質公債費比率（分子）の構造'!O$49</f>
        <v>114</v>
      </c>
      <c r="O45" s="173"/>
      <c r="P45" s="173"/>
    </row>
    <row r="46" spans="1:16" x14ac:dyDescent="0.15">
      <c r="A46" s="173" t="s">
        <v>67</v>
      </c>
      <c r="B46" s="173">
        <f>'実質公債費比率（分子）の構造'!K$48</f>
        <v>18</v>
      </c>
      <c r="C46" s="173"/>
      <c r="D46" s="173"/>
      <c r="E46" s="173">
        <f>'実質公債費比率（分子）の構造'!L$48</f>
        <v>15</v>
      </c>
      <c r="F46" s="173"/>
      <c r="G46" s="173"/>
      <c r="H46" s="173">
        <f>'実質公債費比率（分子）の構造'!M$48</f>
        <v>15</v>
      </c>
      <c r="I46" s="173"/>
      <c r="J46" s="173"/>
      <c r="K46" s="173">
        <f>'実質公債費比率（分子）の構造'!N$48</f>
        <v>14</v>
      </c>
      <c r="L46" s="173"/>
      <c r="M46" s="173"/>
      <c r="N46" s="173">
        <f>'実質公債費比率（分子）の構造'!O$48</f>
        <v>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837</v>
      </c>
      <c r="C49" s="173"/>
      <c r="D49" s="173"/>
      <c r="E49" s="173">
        <f>'実質公債費比率（分子）の構造'!L$45</f>
        <v>904</v>
      </c>
      <c r="F49" s="173"/>
      <c r="G49" s="173"/>
      <c r="H49" s="173">
        <f>'実質公債費比率（分子）の構造'!M$45</f>
        <v>933</v>
      </c>
      <c r="I49" s="173"/>
      <c r="J49" s="173"/>
      <c r="K49" s="173">
        <f>'実質公債費比率（分子）の構造'!N$45</f>
        <v>1009</v>
      </c>
      <c r="L49" s="173"/>
      <c r="M49" s="173"/>
      <c r="N49" s="173">
        <f>'実質公債費比率（分子）の構造'!O$45</f>
        <v>1172</v>
      </c>
      <c r="O49" s="173"/>
      <c r="P49" s="173"/>
    </row>
    <row r="50" spans="1:16" x14ac:dyDescent="0.15">
      <c r="A50" s="173" t="s">
        <v>71</v>
      </c>
      <c r="B50" s="173" t="e">
        <f>NA()</f>
        <v>#N/A</v>
      </c>
      <c r="C50" s="173">
        <f>IF(ISNUMBER('実質公債費比率（分子）の構造'!K$53),'実質公債費比率（分子）の構造'!K$53,NA())</f>
        <v>264</v>
      </c>
      <c r="D50" s="173" t="e">
        <f>NA()</f>
        <v>#N/A</v>
      </c>
      <c r="E50" s="173" t="e">
        <f>NA()</f>
        <v>#N/A</v>
      </c>
      <c r="F50" s="173">
        <f>IF(ISNUMBER('実質公債費比率（分子）の構造'!L$53),'実質公債費比率（分子）の構造'!L$53,NA())</f>
        <v>334</v>
      </c>
      <c r="G50" s="173" t="e">
        <f>NA()</f>
        <v>#N/A</v>
      </c>
      <c r="H50" s="173" t="e">
        <f>NA()</f>
        <v>#N/A</v>
      </c>
      <c r="I50" s="173">
        <f>IF(ISNUMBER('実質公債費比率（分子）の構造'!M$53),'実質公債費比率（分子）の構造'!M$53,NA())</f>
        <v>332</v>
      </c>
      <c r="J50" s="173" t="e">
        <f>NA()</f>
        <v>#N/A</v>
      </c>
      <c r="K50" s="173" t="e">
        <f>NA()</f>
        <v>#N/A</v>
      </c>
      <c r="L50" s="173">
        <f>IF(ISNUMBER('実質公債費比率（分子）の構造'!N$53),'実質公債費比率（分子）の構造'!N$53,NA())</f>
        <v>333</v>
      </c>
      <c r="M50" s="173" t="e">
        <f>NA()</f>
        <v>#N/A</v>
      </c>
      <c r="N50" s="173" t="e">
        <f>NA()</f>
        <v>#N/A</v>
      </c>
      <c r="O50" s="173">
        <f>IF(ISNUMBER('実質公債費比率（分子）の構造'!O$53),'実質公債費比率（分子）の構造'!O$53,NA())</f>
        <v>413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8403</v>
      </c>
      <c r="E56" s="172"/>
      <c r="F56" s="172"/>
      <c r="G56" s="172">
        <f>'将来負担比率（分子）の構造'!J$52</f>
        <v>8427</v>
      </c>
      <c r="H56" s="172"/>
      <c r="I56" s="172"/>
      <c r="J56" s="172">
        <f>'将来負担比率（分子）の構造'!K$52</f>
        <v>9353</v>
      </c>
      <c r="K56" s="172"/>
      <c r="L56" s="172"/>
      <c r="M56" s="172">
        <f>'将来負担比率（分子）の構造'!L$52</f>
        <v>9715</v>
      </c>
      <c r="N56" s="172"/>
      <c r="O56" s="172"/>
      <c r="P56" s="172">
        <f>'将来負担比率（分子）の構造'!M$52</f>
        <v>9406</v>
      </c>
    </row>
    <row r="57" spans="1:16" x14ac:dyDescent="0.15">
      <c r="A57" s="172" t="s">
        <v>42</v>
      </c>
      <c r="B57" s="172"/>
      <c r="C57" s="172"/>
      <c r="D57" s="172">
        <f>'将来負担比率（分子）の構造'!I$51</f>
        <v>189</v>
      </c>
      <c r="E57" s="172"/>
      <c r="F57" s="172"/>
      <c r="G57" s="172">
        <f>'将来負担比率（分子）の構造'!J$51</f>
        <v>332</v>
      </c>
      <c r="H57" s="172"/>
      <c r="I57" s="172"/>
      <c r="J57" s="172">
        <f>'将来負担比率（分子）の構造'!K$51</f>
        <v>562</v>
      </c>
      <c r="K57" s="172"/>
      <c r="L57" s="172"/>
      <c r="M57" s="172">
        <f>'将来負担比率（分子）の構造'!L$51</f>
        <v>686</v>
      </c>
      <c r="N57" s="172"/>
      <c r="O57" s="172"/>
      <c r="P57" s="172">
        <f>'将来負担比率（分子）の構造'!M$51</f>
        <v>731</v>
      </c>
    </row>
    <row r="58" spans="1:16" x14ac:dyDescent="0.15">
      <c r="A58" s="172" t="s">
        <v>41</v>
      </c>
      <c r="B58" s="172"/>
      <c r="C58" s="172"/>
      <c r="D58" s="172">
        <f>'将来負担比率（分子）の構造'!I$50</f>
        <v>3611</v>
      </c>
      <c r="E58" s="172"/>
      <c r="F58" s="172"/>
      <c r="G58" s="172">
        <f>'将来負担比率（分子）の構造'!J$50</f>
        <v>3586</v>
      </c>
      <c r="H58" s="172"/>
      <c r="I58" s="172"/>
      <c r="J58" s="172">
        <f>'将来負担比率（分子）の構造'!K$50</f>
        <v>3577</v>
      </c>
      <c r="K58" s="172"/>
      <c r="L58" s="172"/>
      <c r="M58" s="172">
        <f>'将来負担比率（分子）の構造'!L$50</f>
        <v>2753</v>
      </c>
      <c r="N58" s="172"/>
      <c r="O58" s="172"/>
      <c r="P58" s="172">
        <f>'将来負担比率（分子）の構造'!M$50</f>
        <v>3084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200</v>
      </c>
      <c r="L61" s="172"/>
      <c r="M61" s="172"/>
      <c r="N61" s="172">
        <f>'将来負担比率（分子）の構造'!M$46</f>
        <v>204</v>
      </c>
      <c r="O61" s="172"/>
      <c r="P61" s="172"/>
    </row>
    <row r="62" spans="1:16" x14ac:dyDescent="0.15">
      <c r="A62" s="172" t="s">
        <v>35</v>
      </c>
      <c r="B62" s="172">
        <f>'将来負担比率（分子）の構造'!I$45</f>
        <v>1447</v>
      </c>
      <c r="C62" s="172"/>
      <c r="D62" s="172"/>
      <c r="E62" s="172">
        <f>'将来負担比率（分子）の構造'!J$45</f>
        <v>1381</v>
      </c>
      <c r="F62" s="172"/>
      <c r="G62" s="172"/>
      <c r="H62" s="172">
        <f>'将来負担比率（分子）の構造'!K$45</f>
        <v>1280</v>
      </c>
      <c r="I62" s="172"/>
      <c r="J62" s="172"/>
      <c r="K62" s="172">
        <f>'将来負担比率（分子）の構造'!L$45</f>
        <v>1198</v>
      </c>
      <c r="L62" s="172"/>
      <c r="M62" s="172"/>
      <c r="N62" s="172">
        <f>'将来負担比率（分子）の構造'!M$45</f>
        <v>1101</v>
      </c>
      <c r="O62" s="172"/>
      <c r="P62" s="172"/>
    </row>
    <row r="63" spans="1:16" x14ac:dyDescent="0.15">
      <c r="A63" s="172" t="s">
        <v>34</v>
      </c>
      <c r="B63" s="172">
        <f>'将来負担比率（分子）の構造'!I$44</f>
        <v>1765</v>
      </c>
      <c r="C63" s="172"/>
      <c r="D63" s="172"/>
      <c r="E63" s="172">
        <f>'将来負担比率（分子）の構造'!J$44</f>
        <v>1606</v>
      </c>
      <c r="F63" s="172"/>
      <c r="G63" s="172"/>
      <c r="H63" s="172">
        <f>'将来負担比率（分子）の構造'!K$44</f>
        <v>1182</v>
      </c>
      <c r="I63" s="172"/>
      <c r="J63" s="172"/>
      <c r="K63" s="172">
        <f>'将来負担比率（分子）の構造'!L$44</f>
        <v>1101</v>
      </c>
      <c r="L63" s="172"/>
      <c r="M63" s="172"/>
      <c r="N63" s="172">
        <f>'将来負担比率（分子）の構造'!M$44</f>
        <v>1025</v>
      </c>
      <c r="O63" s="172"/>
      <c r="P63" s="172"/>
    </row>
    <row r="64" spans="1:16" x14ac:dyDescent="0.15">
      <c r="A64" s="172" t="s">
        <v>33</v>
      </c>
      <c r="B64" s="172">
        <f>'将来負担比率（分子）の構造'!I$43</f>
        <v>102</v>
      </c>
      <c r="C64" s="172"/>
      <c r="D64" s="172"/>
      <c r="E64" s="172">
        <f>'将来負担比率（分子）の構造'!J$43</f>
        <v>53</v>
      </c>
      <c r="F64" s="172"/>
      <c r="G64" s="172"/>
      <c r="H64" s="172">
        <f>'将来負担比率（分子）の構造'!K$43</f>
        <v>40</v>
      </c>
      <c r="I64" s="172"/>
      <c r="J64" s="172"/>
      <c r="K64" s="172">
        <f>'将来負担比率（分子）の構造'!L$43</f>
        <v>31</v>
      </c>
      <c r="L64" s="172"/>
      <c r="M64" s="172"/>
      <c r="N64" s="172">
        <f>'将来負担比率（分子）の構造'!M$43</f>
        <v>19</v>
      </c>
      <c r="O64" s="172"/>
      <c r="P64" s="172"/>
    </row>
    <row r="65" spans="1:16" x14ac:dyDescent="0.15">
      <c r="A65" s="172" t="s">
        <v>32</v>
      </c>
      <c r="B65" s="172">
        <f>'将来負担比率（分子）の構造'!I$42</f>
        <v>218</v>
      </c>
      <c r="C65" s="172"/>
      <c r="D65" s="172"/>
      <c r="E65" s="172">
        <f>'将来負担比率（分子）の構造'!J$42</f>
        <v>216</v>
      </c>
      <c r="F65" s="172"/>
      <c r="G65" s="172"/>
      <c r="H65" s="172">
        <f>'将来負担比率（分子）の構造'!K$42</f>
        <v>214</v>
      </c>
      <c r="I65" s="172"/>
      <c r="J65" s="172"/>
      <c r="K65" s="172">
        <f>'将来負担比率（分子）の構造'!L$42</f>
        <v>4</v>
      </c>
      <c r="L65" s="172"/>
      <c r="M65" s="172"/>
      <c r="N65" s="172">
        <f>'将来負担比率（分子）の構造'!M$42</f>
        <v>2</v>
      </c>
      <c r="O65" s="172"/>
      <c r="P65" s="172"/>
    </row>
    <row r="66" spans="1:16" x14ac:dyDescent="0.15">
      <c r="A66" s="172" t="s">
        <v>31</v>
      </c>
      <c r="B66" s="172">
        <f>'将来負担比率（分子）の構造'!I$41</f>
        <v>9673</v>
      </c>
      <c r="C66" s="172"/>
      <c r="D66" s="172"/>
      <c r="E66" s="172">
        <f>'将来負担比率（分子）の構造'!J$41</f>
        <v>10307</v>
      </c>
      <c r="F66" s="172"/>
      <c r="G66" s="172"/>
      <c r="H66" s="172">
        <f>'将来負担比率（分子）の構造'!K$41</f>
        <v>11335</v>
      </c>
      <c r="I66" s="172"/>
      <c r="J66" s="172"/>
      <c r="K66" s="172">
        <f>'将来負担比率（分子）の構造'!L$41</f>
        <v>12612</v>
      </c>
      <c r="L66" s="172"/>
      <c r="M66" s="172"/>
      <c r="N66" s="172">
        <f>'将来負担比率（分子）の構造'!M$41</f>
        <v>13015</v>
      </c>
      <c r="O66" s="172"/>
      <c r="P66" s="172"/>
    </row>
    <row r="67" spans="1:16" x14ac:dyDescent="0.15">
      <c r="A67" s="172" t="s">
        <v>75</v>
      </c>
      <c r="B67" s="172" t="e">
        <f>NA()</f>
        <v>#N/A</v>
      </c>
      <c r="C67" s="172">
        <f>IF(ISNUMBER('将来負担比率（分子）の構造'!I$53), IF('将来負担比率（分子）の構造'!I$53 &lt; 0, 0, '将来負担比率（分子）の構造'!I$53), NA())</f>
        <v>1002</v>
      </c>
      <c r="D67" s="172" t="e">
        <f>NA()</f>
        <v>#N/A</v>
      </c>
      <c r="E67" s="172" t="e">
        <f>NA()</f>
        <v>#N/A</v>
      </c>
      <c r="F67" s="172">
        <f>IF(ISNUMBER('将来負担比率（分子）の構造'!J$53), IF('将来負担比率（分子）の構造'!J$53 &lt; 0, 0, '将来負担比率（分子）の構造'!J$53), NA())</f>
        <v>1218</v>
      </c>
      <c r="G67" s="172" t="e">
        <f>NA()</f>
        <v>#N/A</v>
      </c>
      <c r="H67" s="172" t="e">
        <f>NA()</f>
        <v>#N/A</v>
      </c>
      <c r="I67" s="172">
        <f>IF(ISNUMBER('将来負担比率（分子）の構造'!K$53), IF('将来負担比率（分子）の構造'!K$53 &lt; 0, 0, '将来負担比率（分子）の構造'!K$53), NA())</f>
        <v>559</v>
      </c>
      <c r="J67" s="172" t="e">
        <f>NA()</f>
        <v>#N/A</v>
      </c>
      <c r="K67" s="172" t="e">
        <f>NA()</f>
        <v>#N/A</v>
      </c>
      <c r="L67" s="172">
        <f>IF(ISNUMBER('将来負担比率（分子）の構造'!L$53), IF('将来負担比率（分子）の構造'!L$53 &lt; 0, 0, '将来負担比率（分子）の構造'!L$53), NA())</f>
        <v>1992</v>
      </c>
      <c r="M67" s="172" t="e">
        <f>NA()</f>
        <v>#N/A</v>
      </c>
      <c r="N67" s="172" t="e">
        <f>NA()</f>
        <v>#N/A</v>
      </c>
      <c r="O67" s="172">
        <f>IF(ISNUMBER('将来負担比率（分子）の構造'!M$53), IF('将来負担比率（分子）の構造'!M$53 &lt; 0, 0, '将来負担比率（分子）の構造'!M$53), NA())</f>
        <v>2144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2051</v>
      </c>
      <c r="C72" s="176">
        <f>基金残高に係る経年分析!G55</f>
        <v>1617</v>
      </c>
      <c r="D72" s="176">
        <f>基金残高に係る経年分析!H55</f>
        <v>1818</v>
      </c>
    </row>
    <row r="73" spans="1:16" x14ac:dyDescent="0.15">
      <c r="A73" s="175" t="s">
        <v>78</v>
      </c>
      <c r="B73" s="176">
        <f>基金残高に係る経年分析!F56</f>
        <v>11</v>
      </c>
      <c r="C73" s="176">
        <f>基金残高に係る経年分析!G56</f>
        <v>11</v>
      </c>
      <c r="D73" s="176">
        <f>基金残高に係る経年分析!H56</f>
        <v>11</v>
      </c>
    </row>
    <row r="74" spans="1:16" x14ac:dyDescent="0.15">
      <c r="A74" s="175" t="s">
        <v>79</v>
      </c>
      <c r="B74" s="176">
        <f>基金残高に係る経年分析!F57</f>
        <v>1178</v>
      </c>
      <c r="C74" s="176">
        <f>基金残高に係る経年分析!G57</f>
        <v>745</v>
      </c>
      <c r="D74" s="176">
        <f>基金残高に係る経年分析!H57</f>
        <v>810</v>
      </c>
    </row>
  </sheetData>
  <sheetProtection algorithmName="SHA-512" hashValue="dRni2G+YL4t4p0HynRxMsnHYKYa6dshhqCGKHjV6+vPpt0b3rUx6c4IxhzxvsF3X5BUAWYfgeJxOy0GdMA4n6Q==" saltValue="Ghv3zMn1LlaVjhVOyHdb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2023-03-23T01:33:29Z</cp:lastPrinted>
  <dcterms:created xsi:type="dcterms:W3CDTF">2023-02-20T06:56:04Z</dcterms:created>
  <dcterms:modified xsi:type="dcterms:W3CDTF">2023-10-03T02:46:00Z</dcterms:modified>
  <cp:category/>
</cp:coreProperties>
</file>