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CB3F995C-1EC0-405D-863A-86F7D8BE3BA4}" xr6:coauthVersionLast="47" xr6:coauthVersionMax="47" xr10:uidLastSave="{00000000-0000-0000-0000-000000000000}"/>
  <bookViews>
    <workbookView xWindow="3492" yWindow="1680" windowWidth="27708" windowHeight="15468" tabRatio="8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AM36" i="10"/>
  <c r="C36" i="10"/>
  <c r="CO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AM34" i="10" l="1"/>
  <c r="AM35" i="10" s="1"/>
  <c r="BE34" i="10" l="1"/>
  <c r="BE35" i="10" s="1"/>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<sst xmlns="http://schemas.openxmlformats.org/spreadsheetml/2006/main" count="1136" uniqueCount="587">
  <si>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</si>
  <si>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</si>
  <si>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</si>
  <si>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</si>
  <si>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</si>
  <si>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</si>
  <si>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</si>
  <si>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</si>
  <si>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</si>
  <si>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</si>
  <si>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</si>
  <si>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</si>
  <si>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</si>
  <si>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</si>
  <si>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</si>
  <si>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</si>
  <si>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</si>
  <si>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</si>
  <si>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</si>
  <si>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</si>
  <si>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</si>
  <si>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</si>
  <si>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</si>
  <si>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</si>
  <si>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</si>
  <si>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</si>
  <si>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</si>
  <si>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</si>
  <si>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</si>
  <si>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</si>
  <si>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</si>
  <si>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</si>
  <si>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</si>
  <si>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</si>
  <si>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</si>
  <si>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</si>
  <si>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</si>
  <si>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</si>
  <si>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</si>
  <si>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</si>
  <si>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</si>
  <si>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</si>
  <si>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</si>
  <si>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</si>
  <si>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</si>
  <si>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</si>
  <si>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</si>
  <si>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</si>
  <si>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</si>
  <si>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</si>
  <si>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</si>
  <si>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</si>
  <si>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</si>
  <si>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</si>
  <si>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</si>
  <si>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</si>
  <si>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</si>
  <si>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</si>
  <si>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</si>
  <si>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</si>
  <si>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</si>
  <si>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</si>
  <si>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</si>
  <si>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</si>
  <si>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</si>
  <si>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</si>
  <si>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</si>
  <si>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</si>
  <si>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</si>
  <si>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</si>
  <si>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</si>
  <si>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</si>
  <si>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</si>
  <si>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</si>
  <si>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</si>
  <si>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</si>
  <si>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</si>
  <si>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</si>
  <si>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</si>
  <si>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</si>
  <si>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</si>
  <si>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</si>
  <si>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</si>
  <si>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</si>
  <si>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</si>
  <si>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</si>
  <si>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</si>
  <si>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</si>
  <si>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</si>
  <si>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</si>
  <si>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</si>
  <si>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</si>
  <si>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</si>
  <si>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</si>
  <si>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三豊市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</si>
  <si>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</si>
  <si>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</si>
  <si>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</si>
  <si>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</si>
  <si>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</si>
  <si>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</si>
  <si>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</si>
  <si>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</si>
  <si>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</si>
  <si>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</si>
  <si>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</si>
  <si>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</si>
  <si>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</si>
  <si>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</si>
  <si>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</si>
  <si>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</si>
  <si>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</si>
  <si>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</si>
  <si>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</si>
  <si>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</si>
  <si>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</si>
  <si>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</si>
  <si>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</si>
  <si>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</si>
  <si>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</si>
  <si>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</si>
  <si>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</si>
  <si>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</si>
  <si>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</si>
  <si>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</si>
  <si>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</si>
  <si>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</si>
  <si>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</si>
  <si>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</si>
  <si>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</si>
  <si>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</si>
  <si>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</si>
  <si>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</si>
  <si>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</si>
  <si>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</si>
  <si>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</si>
  <si>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</si>
  <si>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</si>
  <si>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</si>
  <si>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</si>
  <si>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</si>
  <si>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</si>
  <si>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</si>
  <si>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</si>
  <si>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</si>
  <si>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</si>
  <si>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</si>
  <si>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</si>
  <si>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</si>
  <si>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</si>
  <si>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</si>
  <si>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</si>
  <si>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</si>
  <si>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</si>
  <si>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</si>
  <si>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</si>
  <si>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</si>
  <si>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</si>
  <si>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</si>
  <si>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</si>
  <si>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</si>
  <si>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</si>
  <si>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</si>
  <si>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</si>
  <si>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</si>
  <si>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</si>
  <si>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</si>
  <si>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</si>
  <si>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</si>
  <si>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</si>
  <si>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</si>
  <si>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</si>
  <si>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</si>
  <si>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</si>
  <si>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</si>
  <si>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</si>
  <si>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</si>
  <si>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</si>
  <si>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</si>
  <si>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</si>
  <si>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</si>
  <si>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</si>
  <si>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</si>
  <si>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</si>
  <si>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</si>
  <si>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</si>
  <si>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</si>
  <si>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</si>
  <si>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</si>
  <si>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</si>
  <si>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</si>
  <si>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</si>
  <si>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</si>
  <si>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</si>
  <si>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</si>
  <si>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</si>
  <si>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</si>
  <si>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</si>
  <si>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</si>
  <si>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</si>
  <si>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</si>
  <si>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</si>
  <si>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</si>
  <si>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香川県三豊市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</si>
  <si>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</si>
  <si>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</si>
  <si>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</si>
  <si>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</si>
  <si>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</si>
  <si>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</si>
  <si>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</si>
  <si>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</si>
  <si>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</si>
  <si>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</si>
  <si>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</si>
  <si>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</si>
  <si>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</si>
  <si>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</si>
  <si>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</si>
  <si>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</si>
  <si>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</si>
  <si>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</si>
  <si>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</si>
  <si>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</si>
  <si>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</si>
  <si>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</si>
  <si>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</si>
  <si>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</si>
  <si>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</si>
  <si>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</si>
  <si>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</si>
  <si>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</si>
  <si>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</si>
  <si>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</si>
  <si>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</si>
  <si>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</si>
  <si>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</si>
  <si>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</si>
  <si>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</si>
  <si>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</si>
  <si>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</si>
  <si>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</si>
  <si>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</si>
  <si>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</si>
  <si>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</si>
  <si>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</si>
  <si>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</si>
  <si>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</si>
  <si>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</si>
  <si>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</si>
  <si>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</si>
  <si>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</si>
  <si>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</si>
  <si>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</si>
  <si>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</si>
  <si>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</si>
  <si>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</si>
  <si>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</si>
  <si>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</si>
  <si>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</si>
  <si>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</si>
  <si>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</si>
  <si>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</si>
  <si>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</si>
  <si>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</si>
  <si>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</si>
  <si>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</si>
  <si>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</si>
  <si>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</si>
  <si>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</si>
  <si>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</si>
  <si>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</si>
  <si>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</si>
  <si>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</si>
  <si>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</si>
  <si>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</si>
  <si>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</si>
  <si>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</si>
  <si>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</si>
  <si>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</si>
  <si>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</si>
  <si>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</si>
  <si>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</si>
  <si>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</si>
  <si>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</si>
  <si>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</si>
  <si>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</si>
  <si>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</si>
  <si>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</si>
  <si>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</si>
  <si>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</si>
  <si>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</si>
  <si>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</si>
  <si>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</si>
  <si>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</si>
  <si>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</si>
  <si>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</si>
  <si>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</si>
  <si>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</si>
  <si>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</si>
  <si>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</si>
  <si>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</si>
  <si>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</si>
  <si>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</si>
  <si>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</si>
  <si>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</si>
  <si>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</si>
  <si>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</si>
  <si>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</si>
  <si>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</si>
  <si>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</si>
  <si>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</si>
  <si>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</si>
  <si>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</si>
  <si>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</si>
  <si>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</si>
  <si>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</si>
  <si>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</si>
  <si>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</si>
  <si>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</si>
  <si>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</si>
  <si>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</si>
  <si>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</si>
  <si>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</si>
  <si>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</si>
  <si>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</si>
  <si>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</si>
  <si>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</si>
  <si>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</si>
  <si>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</si>
  <si>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</si>
  <si>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</si>
  <si>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</si>
  <si>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</si>
  <si>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</si>
  <si>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</si>
  <si>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</si>
  <si>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</si>
  <si>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</si>
  <si>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</si>
  <si>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</si>
  <si>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</si>
  <si>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</si>
  <si>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</si>
  <si>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</si>
  <si>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</si>
  <si>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</si>
  <si>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</si>
  <si>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</si>
  <si>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</si>
  <si>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</si>
  <si>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</si>
  <si>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</si>
  <si>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</si>
  <si>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香川県三豊市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</si>
  <si>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</si>
  <si>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</si>
  <si>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</si>
  <si>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</si>
  <si>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</si>
  <si>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</si>
  <si>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</si>
  <si>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</si>
  <si>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</si>
  <si>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</si>
  <si>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</si>
  <si>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</si>
  <si>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</si>
  <si>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</si>
  <si>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</si>
  <si>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</si>
  <si>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</si>
  <si>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</si>
  <si>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</si>
  <si>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</si>
  <si>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国道用地先行取得事業特別会計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</si>
  <si>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</si>
  <si>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</si>
  <si>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</si>
  <si>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</si>
  <si>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</si>
  <si>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</si>
  <si>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</si>
  <si>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</si>
  <si>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</si>
  <si>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</si>
  <si>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</si>
  <si>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</si>
  <si>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</si>
  <si>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</si>
  <si>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国民健康保険診療所事業特別会計</t>
    <phoneticPr fontId="5"/>
  </si>
  <si>
    <t>後期高齢者医療事業特別会計</t>
    <phoneticPr fontId="5"/>
  </si>
  <si>
    <t>介護保険事業特別会計</t>
    <phoneticPr fontId="5"/>
  </si>
  <si>
    <t>介護サービス事業特別会計</t>
    <phoneticPr fontId="5"/>
  </si>
  <si>
    <t>病院事業会計</t>
    <phoneticPr fontId="5"/>
  </si>
  <si>
    <t>法適用企業</t>
    <phoneticPr fontId="5"/>
  </si>
  <si>
    <t>集落排水事業会計</t>
    <phoneticPr fontId="5"/>
  </si>
  <si>
    <t>浄化槽整備推進事業特別会計</t>
    <phoneticPr fontId="5"/>
  </si>
  <si>
    <t>法非適用企業</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</si>
  <si>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</si>
  <si>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</si>
  <si>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</si>
  <si>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</si>
  <si>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</si>
  <si>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</si>
  <si>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</si>
  <si>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</si>
  <si>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</si>
  <si>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</si>
  <si>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</si>
  <si>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</si>
  <si>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</si>
  <si>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</si>
  <si>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</si>
  <si>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</si>
  <si>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</si>
  <si>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</si>
  <si>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</si>
  <si>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</si>
  <si>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</si>
  <si>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</si>
  <si>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</si>
  <si>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</si>
  <si>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</si>
  <si>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</si>
  <si>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</si>
  <si>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</si>
  <si>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</si>
  <si>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</si>
  <si>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</si>
  <si>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</si>
  <si>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</si>
  <si>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</si>
  <si>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</si>
  <si>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</si>
  <si>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</si>
  <si>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</si>
  <si>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</si>
  <si>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</si>
  <si>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</si>
  <si>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</si>
  <si>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</si>
  <si>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</si>
  <si>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</si>
  <si>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</si>
  <si>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</si>
  <si>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</si>
  <si>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</si>
  <si>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</si>
  <si>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</si>
  <si>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</si>
  <si>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</si>
  <si>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</si>
  <si>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</si>
  <si>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</si>
  <si>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</si>
  <si>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</si>
  <si>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</si>
  <si>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</si>
  <si>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</si>
  <si>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</si>
  <si>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</si>
  <si>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</si>
  <si>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</si>
  <si>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</si>
  <si>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</si>
  <si>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</si>
  <si>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</si>
  <si>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</si>
  <si>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</si>
  <si>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</si>
  <si>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</si>
  <si>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</si>
  <si>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</si>
  <si>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</si>
  <si>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</si>
  <si>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</si>
  <si>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</si>
  <si>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</si>
  <si>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</si>
  <si>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</si>
  <si>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</si>
  <si>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</si>
  <si>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</si>
  <si>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</si>
  <si>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</si>
  <si>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</si>
  <si>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</si>
  <si>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</si>
  <si>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</si>
  <si>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</si>
  <si>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</si>
  <si>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</si>
  <si>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</si>
  <si>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</si>
  <si>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</si>
  <si>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</si>
  <si>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</si>
  <si>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</si>
  <si>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</si>
  <si>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</si>
  <si>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</si>
  <si>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</si>
  <si>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</si>
  <si>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</si>
  <si>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</si>
  <si>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</si>
  <si>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</si>
  <si>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</si>
  <si>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</si>
  <si>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</si>
  <si>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</si>
  <si>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</si>
  <si>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</si>
  <si>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</si>
  <si>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</si>
  <si>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</si>
  <si>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</si>
  <si>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</si>
  <si>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</si>
  <si>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</si>
  <si>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</si>
  <si>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</si>
  <si>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</si>
  <si>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</si>
  <si>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</si>
  <si>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</si>
  <si>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</si>
  <si>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</si>
  <si>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</si>
  <si>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</si>
  <si>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</si>
  <si>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</si>
  <si>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</si>
  <si>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</si>
  <si>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4.46</t>
  </si>
  <si>
    <t>▲ 3.84</t>
  </si>
  <si>
    <t>▲ 6.09</t>
  </si>
  <si>
    <t>▲ 0.87</t>
  </si>
  <si>
    <t>▲ 0.98</t>
  </si>
  <si>
    <t>一般会計</t>
  </si>
  <si>
    <t>病院事業会計</t>
  </si>
  <si>
    <t>国民健康保険事業特別会計</t>
  </si>
  <si>
    <t>介護保険事業特別会計</t>
  </si>
  <si>
    <t>集落排水事業会計</t>
  </si>
  <si>
    <t>後期高齢者医療事業特別会計</t>
  </si>
  <si>
    <t>港湾整備事業特別会計</t>
  </si>
  <si>
    <t>国道用地先行取得事業特別会計</t>
  </si>
  <si>
    <t>その他会計（赤字）</t>
  </si>
  <si>
    <t>その他会計（黒字）</t>
  </si>
  <si>
    <t>R02</t>
    <phoneticPr fontId="5"/>
  </si>
  <si>
    <t>R03</t>
    <phoneticPr fontId="5"/>
  </si>
  <si>
    <t>R04</t>
    <phoneticPr fontId="5"/>
  </si>
  <si>
    <t>R05</t>
    <phoneticPr fontId="5"/>
  </si>
  <si>
    <t>R06</t>
    <phoneticPr fontId="5"/>
  </si>
  <si>
    <t>株式会社たからだの里</t>
    <rPh sb="0" eb="2">
      <t>カブシキ</t>
    </rPh>
    <rPh sb="2" eb="4">
      <t>ガイシャ</t>
    </rPh>
    <rPh sb="9" eb="10">
      <t>サト</t>
    </rPh>
    <phoneticPr fontId="38"/>
  </si>
  <si>
    <t>-</t>
    <phoneticPr fontId="38"/>
  </si>
  <si>
    <t>三観広域行政組合（一般会計）</t>
    <rPh sb="0" eb="1">
      <t>サン</t>
    </rPh>
    <rPh sb="1" eb="2">
      <t>カン</t>
    </rPh>
    <rPh sb="2" eb="4">
      <t>コウイキ</t>
    </rPh>
    <rPh sb="4" eb="6">
      <t>ギョウセイ</t>
    </rPh>
    <rPh sb="6" eb="8">
      <t>クミアイ</t>
    </rPh>
    <rPh sb="9" eb="11">
      <t>イッパン</t>
    </rPh>
    <rPh sb="11" eb="13">
      <t>カイケイ</t>
    </rPh>
    <phoneticPr fontId="27"/>
  </si>
  <si>
    <t>三観広域行政組合（電算センター特別会計）</t>
    <rPh sb="0" eb="1">
      <t>サン</t>
    </rPh>
    <rPh sb="1" eb="2">
      <t>カン</t>
    </rPh>
    <rPh sb="2" eb="4">
      <t>コウイキ</t>
    </rPh>
    <rPh sb="4" eb="6">
      <t>ギョウセイ</t>
    </rPh>
    <rPh sb="6" eb="8">
      <t>クミアイ</t>
    </rPh>
    <rPh sb="9" eb="11">
      <t>デンサン</t>
    </rPh>
    <rPh sb="10" eb="11">
      <t>ザン</t>
    </rPh>
    <rPh sb="15" eb="17">
      <t>トクベツ</t>
    </rPh>
    <rPh sb="17" eb="19">
      <t>カイケイ</t>
    </rPh>
    <phoneticPr fontId="27"/>
  </si>
  <si>
    <t>三豊総合病院企業団（病院事業会計）</t>
    <rPh sb="8" eb="9">
      <t>ダン</t>
    </rPh>
    <rPh sb="10" eb="12">
      <t>ビョウイン</t>
    </rPh>
    <rPh sb="12" eb="14">
      <t>ジギョウ</t>
    </rPh>
    <phoneticPr fontId="27"/>
  </si>
  <si>
    <t>三豊総合病院企業団（保健福祉事業会計）</t>
    <rPh sb="8" eb="9">
      <t>ダン</t>
    </rPh>
    <rPh sb="10" eb="12">
      <t>ホケン</t>
    </rPh>
    <rPh sb="12" eb="14">
      <t>フクシ</t>
    </rPh>
    <rPh sb="14" eb="16">
      <t>ジギョウ</t>
    </rPh>
    <rPh sb="16" eb="18">
      <t>カイケイ</t>
    </rPh>
    <phoneticPr fontId="27"/>
  </si>
  <si>
    <t>三豊総合病院企業団（介護老人保健施設事業会計）</t>
    <rPh sb="8" eb="9">
      <t>ダン</t>
    </rPh>
    <rPh sb="10" eb="12">
      <t>カイゴ</t>
    </rPh>
    <rPh sb="12" eb="14">
      <t>ロウジン</t>
    </rPh>
    <rPh sb="14" eb="16">
      <t>ホケン</t>
    </rPh>
    <rPh sb="16" eb="18">
      <t>シセツ</t>
    </rPh>
    <rPh sb="18" eb="20">
      <t>ジギョウ</t>
    </rPh>
    <rPh sb="20" eb="22">
      <t>カイケイ</t>
    </rPh>
    <phoneticPr fontId="27"/>
  </si>
  <si>
    <t>香川県三豊市観音寺市学校組合</t>
    <rPh sb="0" eb="3">
      <t>カガワケン</t>
    </rPh>
    <rPh sb="13" eb="14">
      <t>ア</t>
    </rPh>
    <phoneticPr fontId="27"/>
  </si>
  <si>
    <t>香川県中部ボートレース事業組合</t>
    <rPh sb="3" eb="5">
      <t>チュウブ</t>
    </rPh>
    <phoneticPr fontId="27"/>
  </si>
  <si>
    <t>香川県市町総合事務組合</t>
    <rPh sb="10" eb="11">
      <t>ア</t>
    </rPh>
    <phoneticPr fontId="27"/>
  </si>
  <si>
    <t>香川県後期高齢者医療広域連合（一般会計）</t>
  </si>
  <si>
    <t>香川県後期高齢者医療広域連合（後期高齢者医療事業）</t>
    <rPh sb="15" eb="17">
      <t>コウキ</t>
    </rPh>
    <rPh sb="17" eb="20">
      <t>コウレイシャ</t>
    </rPh>
    <rPh sb="20" eb="22">
      <t>イリョウ</t>
    </rPh>
    <rPh sb="22" eb="24">
      <t>ジギョウ</t>
    </rPh>
    <phoneticPr fontId="27"/>
  </si>
  <si>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</si>
  <si>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</si>
  <si>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法適用企業</t>
  </si>
  <si>
    <t>-</t>
    <phoneticPr fontId="2"/>
  </si>
  <si>
    <t>三豊市合併振興基金</t>
    <rPh sb="0" eb="3">
      <t>ミトヨシ</t>
    </rPh>
    <rPh sb="3" eb="9">
      <t>ガッペイシンコウキキン</t>
    </rPh>
    <phoneticPr fontId="5"/>
  </si>
  <si>
    <t>三豊市公共施設整備基金</t>
    <rPh sb="0" eb="5">
      <t>ミトヨシコウキョウ</t>
    </rPh>
    <rPh sb="5" eb="7">
      <t>シセツ</t>
    </rPh>
    <rPh sb="7" eb="9">
      <t>セイビ</t>
    </rPh>
    <rPh sb="9" eb="11">
      <t>キキン</t>
    </rPh>
    <phoneticPr fontId="5"/>
  </si>
  <si>
    <t>ふるさと三豊応援基金</t>
    <rPh sb="4" eb="6">
      <t>ミトヨ</t>
    </rPh>
    <rPh sb="6" eb="10">
      <t>オウエンキキン</t>
    </rPh>
    <phoneticPr fontId="5"/>
  </si>
  <si>
    <t>三豊市地域福祉基金</t>
    <rPh sb="0" eb="3">
      <t>ミトヨシ</t>
    </rPh>
    <rPh sb="3" eb="9">
      <t>チイキフクシキキン</t>
    </rPh>
    <phoneticPr fontId="5"/>
  </si>
  <si>
    <t>三豊市たからだの里管理基金</t>
    <rPh sb="0" eb="3">
      <t>ミトヨシ</t>
    </rPh>
    <rPh sb="8" eb="9">
      <t>サト</t>
    </rPh>
    <rPh sb="9" eb="13">
      <t>カンリキキン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</si>
  <si>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</si>
  <si>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</si>
  <si>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令和2年度から5年間において、将来負担比率は0となっており、類似団体と比べて低い水準にある。
　有形固定資産減価償却率は類似団体内平均値を下回る状況が続いているものの年々数値が上昇傾向にある。
　今後の対策として、起債の新規発行を交付税措置のある有利な起債に限るとともに、公共施設等総合管理計画に基づく施設の更新、再配置を進めることで、両指標ともに現在の水準を維持していく見込みである。今後も将来負担比率がプラスにならないように負債の調整等を行うとともに、　有形固定資産減価償却率が高くなりすぎないよう施設のマネジメントを実施していくこととする。</t>
    <rPh sb="1" eb="3">
      <t>レイワ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</si>
  <si>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</si>
  <si>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</si>
  <si>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</si>
  <si>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</si>
  <si>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</si>
  <si>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</si>
  <si>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実質公債費比率は過去5年間はいずれも類似団体内平均値を下回る結果となっているものの、令和2年度から比較すると上昇傾向にある。
　今後も将来負担比率がプラスにならないように各種負債残高を注視していき、今後歳入が減少することを見越した上で、実質公債費比率の動きにも留意しながら負債の管理を行っていくこととする。</t>
    <rPh sb="43" eb="45">
      <t>レイワ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</si>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</sst>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0A935D6-391F-4C23-9BEA-D82E20C708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71871</c:v>
                </c:pt>
                <c:pt idx="2">
                  <c:v>71807</c:v>
                </c:pt>
                <c:pt idx="3">
                  <c:v>80821</c:v>
                </c:pt>
                <c:pt idx="4">
                  <c:v>79840</c:v>
                </c:pt>
              </c:numCache>
            </c:numRef>
          </c:val>
          <c:smooth val="0"/>
          <c:extLst>
            <c:ext xmlns:c16="http://schemas.microsoft.com/office/drawing/2014/chart" uri="{C3380CC4-5D6E-409C-BE32-E72D297353CC}">
              <c16:uniqueId val="{00000000-8CE0-42B1-B2D2-92A0B2D1543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72418</c:v>
                </c:pt>
                <c:pt idx="1">
                  <c:v>69188</c:v>
                </c:pt>
                <c:pt idx="2">
                  <c:v>63082</c:v>
                </c:pt>
                <c:pt idx="3">
                  <c:v>67438</c:v>
                </c:pt>
                <c:pt idx="4">
                  <c:v>74925</c:v>
                </c:pt>
              </c:numCache>
            </c:numRef>
          </c:val>
          <c:smooth val="0"/>
          <c:extLst>
            <c:ext xmlns:c16="http://schemas.microsoft.com/office/drawing/2014/chart" uri="{C3380CC4-5D6E-409C-BE32-E72D297353CC}">
              <c16:uniqueId val="{00000001-8CE0-42B1-B2D2-92A0B2D1543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5.72</c:v>
                </c:pt>
                <c:pt idx="1">
                  <c:v>4.3600000000000003</c:v>
                </c:pt>
                <c:pt idx="2">
                  <c:v>1.7</c:v>
                </c:pt>
                <c:pt idx="3">
                  <c:v>5.54</c:v>
                </c:pt>
                <c:pt idx="4">
                  <c:v>5.57</c:v>
                </c:pt>
              </c:numCache>
            </c:numRef>
          </c:val>
          <c:extLst>
            <c:ext xmlns:c16="http://schemas.microsoft.com/office/drawing/2014/chart" uri="{C3380CC4-5D6E-409C-BE32-E72D297353CC}">
              <c16:uniqueId val="{00000000-52A4-4AF4-AC87-9D45EC45E6B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36.25</c:v>
                </c:pt>
                <c:pt idx="1">
                  <c:v>32.799999999999997</c:v>
                </c:pt>
                <c:pt idx="2">
                  <c:v>30.46</c:v>
                </c:pt>
                <c:pt idx="3">
                  <c:v>25.89</c:v>
                </c:pt>
                <c:pt idx="4">
                  <c:v>24.52</c:v>
                </c:pt>
              </c:numCache>
            </c:numRef>
          </c:val>
          <c:extLst>
            <c:ext xmlns:c16="http://schemas.microsoft.com/office/drawing/2014/chart" uri="{C3380CC4-5D6E-409C-BE32-E72D297353CC}">
              <c16:uniqueId val="{00000001-52A4-4AF4-AC87-9D45EC45E6B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-4.46</c:v>
                </c:pt>
                <c:pt idx="1">
                  <c:v>-3.84</c:v>
                </c:pt>
                <c:pt idx="2">
                  <c:v>-6.09</c:v>
                </c:pt>
                <c:pt idx="3">
                  <c:v>-0.87</c:v>
                </c:pt>
                <c:pt idx="4">
                  <c:v>-0.98</c:v>
                </c:pt>
              </c:numCache>
            </c:numRef>
          </c:val>
          <c:smooth val="0"/>
          <c:extLst>
            <c:ext xmlns:c16="http://schemas.microsoft.com/office/drawing/2014/chart" uri="{C3380CC4-5D6E-409C-BE32-E72D297353CC}">
              <c16:uniqueId val="{00000002-52A4-4AF4-AC87-9D45EC45E6B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0.08</c:v>
                </c:pt>
                <c:pt idx="4">
                  <c:v>#N/A</c:v>
                </c:pt>
                <c:pt idx="5">
                  <c:v>0.03</c:v>
                </c:pt>
                <c:pt idx="6">
                  <c:v>#N/A</c:v>
                </c:pt>
                <c:pt idx="7">
                  <c:v>0.28000000000000003</c:v>
                </c:pt>
                <c:pt idx="8">
                  <c:v>#N/A</c:v>
                </c:pt>
                <c:pt idx="9">
                  <c:v>0</c:v>
                </c:pt>
              </c:numCache>
            </c:numRef>
          </c:val>
          <c:extLst>
            <c:ext xmlns:c16="http://schemas.microsoft.com/office/drawing/2014/chart" uri="{C3380CC4-5D6E-409C-BE32-E72D297353CC}">
              <c16:uniqueId val="{00000000-4491-476A-963D-BD7AAD1712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91-476A-963D-BD7AAD1712BC}"/>
            </c:ext>
          </c:extLst>
        </c:ser>
        <c:ser>
          <c:idx val="2"/>
          <c:order val="2"/>
          <c:tx>
            <c:strRef>
              <c:f>データシート!$A$29</c:f>
              <c:strCache>
                <c:ptCount val="1"/>
                <c:pt idx="0">
                  <c:v>国道用地先行取得事業特別会計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491-476A-963D-BD7AAD1712BC}"/>
            </c:ext>
          </c:extLst>
        </c:ser>
        <c:ser>
          <c:idx val="3"/>
          <c:order val="3"/>
          <c:tx>
            <c:strRef>
              <c:f>データシート!$A$30</c:f>
              <c:strCache>
                <c:ptCount val="1"/>
                <c:pt idx="0">
                  <c:v>港湾整備事業特別会計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491-476A-963D-BD7AAD1712BC}"/>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0.01</c:v>
                </c:pt>
                <c:pt idx="8">
                  <c:v>#N/A</c:v>
                </c:pt>
                <c:pt idx="9">
                  <c:v>0</c:v>
                </c:pt>
              </c:numCache>
            </c:numRef>
          </c:val>
          <c:extLst>
            <c:ext xmlns:c16="http://schemas.microsoft.com/office/drawing/2014/chart" uri="{C3380CC4-5D6E-409C-BE32-E72D297353CC}">
              <c16:uniqueId val="{00000004-4491-476A-963D-BD7AAD1712BC}"/>
            </c:ext>
          </c:extLst>
        </c:ser>
        <c:ser>
          <c:idx val="5"/>
          <c:order val="5"/>
          <c:tx>
            <c:strRef>
              <c:f>データシート!$A$32</c:f>
              <c:strCache>
                <c:ptCount val="1"/>
                <c:pt idx="0">
                  <c:v>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0.15</c:v>
                </c:pt>
              </c:numCache>
            </c:numRef>
          </c:val>
          <c:extLst>
            <c:ext xmlns:c16="http://schemas.microsoft.com/office/drawing/2014/chart" uri="{C3380CC4-5D6E-409C-BE32-E72D297353CC}">
              <c16:uniqueId val="{00000005-4491-476A-963D-BD7AAD1712B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c:v>
                </c:pt>
                <c:pt idx="2">
                  <c:v>#N/A</c:v>
                </c:pt>
                <c:pt idx="3">
                  <c:v>2.16</c:v>
                </c:pt>
                <c:pt idx="4">
                  <c:v>#N/A</c:v>
                </c:pt>
                <c:pt idx="5">
                  <c:v>2.2200000000000002</c:v>
                </c:pt>
                <c:pt idx="6">
                  <c:v>#N/A</c:v>
                </c:pt>
                <c:pt idx="7">
                  <c:v>2</c:v>
                </c:pt>
                <c:pt idx="8">
                  <c:v>#N/A</c:v>
                </c:pt>
                <c:pt idx="9">
                  <c:v>0.47</c:v>
                </c:pt>
              </c:numCache>
            </c:numRef>
          </c:val>
          <c:extLst>
            <c:ext xmlns:c16="http://schemas.microsoft.com/office/drawing/2014/chart" uri="{C3380CC4-5D6E-409C-BE32-E72D297353CC}">
              <c16:uniqueId val="{00000006-4491-476A-963D-BD7AAD1712B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0.51</c:v>
                </c:pt>
                <c:pt idx="2">
                  <c:v>#N/A</c:v>
                </c:pt>
                <c:pt idx="3">
                  <c:v>1.46</c:v>
                </c:pt>
                <c:pt idx="4">
                  <c:v>#N/A</c:v>
                </c:pt>
                <c:pt idx="5">
                  <c:v>1.32</c:v>
                </c:pt>
                <c:pt idx="6">
                  <c:v>#N/A</c:v>
                </c:pt>
                <c:pt idx="7">
                  <c:v>0.97</c:v>
                </c:pt>
                <c:pt idx="8">
                  <c:v>#N/A</c:v>
                </c:pt>
                <c:pt idx="9">
                  <c:v>0.63</c:v>
                </c:pt>
              </c:numCache>
            </c:numRef>
          </c:val>
          <c:extLst>
            <c:ext xmlns:c16="http://schemas.microsoft.com/office/drawing/2014/chart" uri="{C3380CC4-5D6E-409C-BE32-E72D297353CC}">
              <c16:uniqueId val="{00000007-4491-476A-963D-BD7AAD1712BC}"/>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3.55</c:v>
                </c:pt>
                <c:pt idx="2">
                  <c:v>#N/A</c:v>
                </c:pt>
                <c:pt idx="3">
                  <c:v>3.94</c:v>
                </c:pt>
                <c:pt idx="4">
                  <c:v>#N/A</c:v>
                </c:pt>
                <c:pt idx="5">
                  <c:v>4.12</c:v>
                </c:pt>
                <c:pt idx="6">
                  <c:v>#N/A</c:v>
                </c:pt>
                <c:pt idx="7">
                  <c:v>4.25</c:v>
                </c:pt>
                <c:pt idx="8">
                  <c:v>#N/A</c:v>
                </c:pt>
                <c:pt idx="9">
                  <c:v>4.55</c:v>
                </c:pt>
              </c:numCache>
            </c:numRef>
          </c:val>
          <c:extLst>
            <c:ext xmlns:c16="http://schemas.microsoft.com/office/drawing/2014/chart" uri="{C3380CC4-5D6E-409C-BE32-E72D297353CC}">
              <c16:uniqueId val="{00000008-4491-476A-963D-BD7AAD1712B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5.71</c:v>
                </c:pt>
                <c:pt idx="2">
                  <c:v>#N/A</c:v>
                </c:pt>
                <c:pt idx="3">
                  <c:v>4.3499999999999996</c:v>
                </c:pt>
                <c:pt idx="4">
                  <c:v>#N/A</c:v>
                </c:pt>
                <c:pt idx="5">
                  <c:v>1.69</c:v>
                </c:pt>
                <c:pt idx="6">
                  <c:v>#N/A</c:v>
                </c:pt>
                <c:pt idx="7">
                  <c:v>5.54</c:v>
                </c:pt>
                <c:pt idx="8">
                  <c:v>#N/A</c:v>
                </c:pt>
                <c:pt idx="9">
                  <c:v>5.57</c:v>
                </c:pt>
              </c:numCache>
            </c:numRef>
          </c:val>
          <c:extLst>
            <c:ext xmlns:c16="http://schemas.microsoft.com/office/drawing/2014/chart" uri="{C3380CC4-5D6E-409C-BE32-E72D297353CC}">
              <c16:uniqueId val="{00000009-4491-476A-963D-BD7AAD1712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3126</c:v>
                </c:pt>
                <c:pt idx="5">
                  <c:v>3182</c:v>
                </c:pt>
                <c:pt idx="8">
                  <c:v>3201</c:v>
                </c:pt>
                <c:pt idx="11">
                  <c:v>3090</c:v>
                </c:pt>
                <c:pt idx="14">
                  <c:v>2976</c:v>
                </c:pt>
              </c:numCache>
            </c:numRef>
          </c:val>
          <c:extLst>
            <c:ext xmlns:c16="http://schemas.microsoft.com/office/drawing/2014/chart" uri="{C3380CC4-5D6E-409C-BE32-E72D297353CC}">
              <c16:uniqueId val="{00000000-6DDB-4D57-9865-FEF8AB5020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DDB-4D57-9865-FEF8AB5020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6</c:v>
                </c:pt>
                <c:pt idx="6">
                  <c:v>6</c:v>
                </c:pt>
                <c:pt idx="9">
                  <c:v>0</c:v>
                </c:pt>
                <c:pt idx="12">
                  <c:v>0</c:v>
                </c:pt>
              </c:numCache>
            </c:numRef>
          </c:val>
          <c:extLst>
            <c:ext xmlns:c16="http://schemas.microsoft.com/office/drawing/2014/chart" uri="{C3380CC4-5D6E-409C-BE32-E72D297353CC}">
              <c16:uniqueId val="{00000002-6DDB-4D57-9865-FEF8AB5020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233</c:v>
                </c:pt>
                <c:pt idx="3">
                  <c:v>230</c:v>
                </c:pt>
                <c:pt idx="6">
                  <c:v>276</c:v>
                </c:pt>
                <c:pt idx="9">
                  <c:v>304</c:v>
                </c:pt>
                <c:pt idx="12">
                  <c:v>308</c:v>
                </c:pt>
              </c:numCache>
            </c:numRef>
          </c:val>
          <c:extLst>
            <c:ext xmlns:c16="http://schemas.microsoft.com/office/drawing/2014/chart" uri="{C3380CC4-5D6E-409C-BE32-E72D297353CC}">
              <c16:uniqueId val="{00000003-6DDB-4D57-9865-FEF8AB5020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c:v>
                </c:pt>
                <c:pt idx="3">
                  <c:v>221</c:v>
                </c:pt>
                <c:pt idx="6">
                  <c:v>244</c:v>
                </c:pt>
                <c:pt idx="9">
                  <c:v>257</c:v>
                </c:pt>
                <c:pt idx="12">
                  <c:v>462</c:v>
                </c:pt>
              </c:numCache>
            </c:numRef>
          </c:val>
          <c:extLst>
            <c:ext xmlns:c16="http://schemas.microsoft.com/office/drawing/2014/chart" uri="{C3380CC4-5D6E-409C-BE32-E72D297353CC}">
              <c16:uniqueId val="{00000004-6DDB-4D57-9865-FEF8AB5020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DB-4D57-9865-FEF8AB5020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DDB-4D57-9865-FEF8AB5020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3994</c:v>
                </c:pt>
                <c:pt idx="3">
                  <c:v>4160</c:v>
                </c:pt>
                <c:pt idx="6">
                  <c:v>4070</c:v>
                </c:pt>
                <c:pt idx="9">
                  <c:v>3912</c:v>
                </c:pt>
                <c:pt idx="12">
                  <c:v>3720</c:v>
                </c:pt>
              </c:numCache>
            </c:numRef>
          </c:val>
          <c:extLst>
            <c:ext xmlns:c16="http://schemas.microsoft.com/office/drawing/2014/chart" uri="{C3380CC4-5D6E-409C-BE32-E72D297353CC}">
              <c16:uniqueId val="{00000007-6DDB-4D57-9865-FEF8AB5020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1303</c:v>
                </c:pt>
                <c:pt idx="2">
                  <c:v>#N/A</c:v>
                </c:pt>
                <c:pt idx="3">
                  <c:v>#N/A</c:v>
                </c:pt>
                <c:pt idx="4">
                  <c:v>1435</c:v>
                </c:pt>
                <c:pt idx="5">
                  <c:v>#N/A</c:v>
                </c:pt>
                <c:pt idx="6">
                  <c:v>#N/A</c:v>
                </c:pt>
                <c:pt idx="7">
                  <c:v>1395</c:v>
                </c:pt>
                <c:pt idx="8">
                  <c:v>#N/A</c:v>
                </c:pt>
                <c:pt idx="9">
                  <c:v>#N/A</c:v>
                </c:pt>
                <c:pt idx="10">
                  <c:v>1383</c:v>
                </c:pt>
                <c:pt idx="11">
                  <c:v>#N/A</c:v>
                </c:pt>
                <c:pt idx="12">
                  <c:v>#N/A</c:v>
                </c:pt>
                <c:pt idx="13">
                  <c:v>1514</c:v>
                </c:pt>
                <c:pt idx="14">
                  <c:v>#N/A</c:v>
                </c:pt>
              </c:numCache>
            </c:numRef>
          </c:val>
          <c:smooth val="0"/>
          <c:extLst>
            <c:ext xmlns:c16="http://schemas.microsoft.com/office/drawing/2014/chart" uri="{C3380CC4-5D6E-409C-BE32-E72D297353CC}">
              <c16:uniqueId val="{00000008-6DDB-4D57-9865-FEF8AB5020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31847</c:v>
                </c:pt>
                <c:pt idx="5">
                  <c:v>31944</c:v>
                </c:pt>
                <c:pt idx="8">
                  <c:v>30324</c:v>
                </c:pt>
                <c:pt idx="11">
                  <c:v>29362</c:v>
                </c:pt>
                <c:pt idx="14">
                  <c:v>28641</c:v>
                </c:pt>
              </c:numCache>
            </c:numRef>
          </c:val>
          <c:extLst>
            <c:ext xmlns:c16="http://schemas.microsoft.com/office/drawing/2014/chart" uri="{C3380CC4-5D6E-409C-BE32-E72D297353CC}">
              <c16:uniqueId val="{00000000-05EA-407E-A16D-19D8E18D7B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5EA-407E-A16D-19D8E18D7B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15901</c:v>
                </c:pt>
                <c:pt idx="5">
                  <c:v>16413</c:v>
                </c:pt>
                <c:pt idx="8">
                  <c:v>16344</c:v>
                </c:pt>
                <c:pt idx="11">
                  <c:v>15807</c:v>
                </c:pt>
                <c:pt idx="14">
                  <c:v>15415</c:v>
                </c:pt>
              </c:numCache>
            </c:numRef>
          </c:val>
          <c:extLst>
            <c:ext xmlns:c16="http://schemas.microsoft.com/office/drawing/2014/chart" uri="{C3380CC4-5D6E-409C-BE32-E72D297353CC}">
              <c16:uniqueId val="{00000002-05EA-407E-A16D-19D8E18D7B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5EA-407E-A16D-19D8E18D7B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5EA-407E-A16D-19D8E18D7B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5EA-407E-A16D-19D8E18D7B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4653</c:v>
                </c:pt>
                <c:pt idx="3">
                  <c:v>4332</c:v>
                </c:pt>
                <c:pt idx="6">
                  <c:v>4043</c:v>
                </c:pt>
                <c:pt idx="9">
                  <c:v>4014</c:v>
                </c:pt>
                <c:pt idx="12">
                  <c:v>4192</c:v>
                </c:pt>
              </c:numCache>
            </c:numRef>
          </c:val>
          <c:extLst>
            <c:ext xmlns:c16="http://schemas.microsoft.com/office/drawing/2014/chart" uri="{C3380CC4-5D6E-409C-BE32-E72D297353CC}">
              <c16:uniqueId val="{00000006-05EA-407E-A16D-19D8E18D7B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2078</c:v>
                </c:pt>
                <c:pt idx="3">
                  <c:v>2015</c:v>
                </c:pt>
                <c:pt idx="6">
                  <c:v>1821</c:v>
                </c:pt>
                <c:pt idx="9">
                  <c:v>1609</c:v>
                </c:pt>
                <c:pt idx="12">
                  <c:v>1516</c:v>
                </c:pt>
              </c:numCache>
            </c:numRef>
          </c:val>
          <c:extLst>
            <c:ext xmlns:c16="http://schemas.microsoft.com/office/drawing/2014/chart" uri="{C3380CC4-5D6E-409C-BE32-E72D297353CC}">
              <c16:uniqueId val="{00000007-05EA-407E-A16D-19D8E18D7B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2092</c:v>
                </c:pt>
                <c:pt idx="3">
                  <c:v>3810</c:v>
                </c:pt>
                <c:pt idx="6">
                  <c:v>3720</c:v>
                </c:pt>
                <c:pt idx="9">
                  <c:v>3612</c:v>
                </c:pt>
                <c:pt idx="12">
                  <c:v>3844</c:v>
                </c:pt>
              </c:numCache>
            </c:numRef>
          </c:val>
          <c:extLst>
            <c:ext xmlns:c16="http://schemas.microsoft.com/office/drawing/2014/chart" uri="{C3380CC4-5D6E-409C-BE32-E72D297353CC}">
              <c16:uniqueId val="{00000008-05EA-407E-A16D-19D8E18D7B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c:v>
                </c:pt>
                <c:pt idx="3">
                  <c:v>6</c:v>
                </c:pt>
                <c:pt idx="6">
                  <c:v>0</c:v>
                </c:pt>
                <c:pt idx="9">
                  <c:v>0</c:v>
                </c:pt>
                <c:pt idx="12">
                  <c:v>0</c:v>
                </c:pt>
              </c:numCache>
            </c:numRef>
          </c:val>
          <c:extLst>
            <c:ext xmlns:c16="http://schemas.microsoft.com/office/drawing/2014/chart" uri="{C3380CC4-5D6E-409C-BE32-E72D297353CC}">
              <c16:uniqueId val="{00000009-05EA-407E-A16D-19D8E18D7B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34696</c:v>
                </c:pt>
                <c:pt idx="3">
                  <c:v>34167</c:v>
                </c:pt>
                <c:pt idx="6">
                  <c:v>32150</c:v>
                </c:pt>
                <c:pt idx="9">
                  <c:v>30759</c:v>
                </c:pt>
                <c:pt idx="12">
                  <c:v>30686</c:v>
                </c:pt>
              </c:numCache>
            </c:numRef>
          </c:val>
          <c:extLst>
            <c:ext xmlns:c16="http://schemas.microsoft.com/office/drawing/2014/chart" uri="{C3380CC4-5D6E-409C-BE32-E72D297353CC}">
              <c16:uniqueId val="{0000000A-05EA-407E-A16D-19D8E18D7B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5EA-407E-A16D-19D8E18D7B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6268</c:v>
                </c:pt>
                <c:pt idx="1">
                  <c:v>5303</c:v>
                </c:pt>
                <c:pt idx="2">
                  <c:v>5081</c:v>
                </c:pt>
              </c:numCache>
            </c:numRef>
          </c:val>
          <c:extLst>
            <c:ext xmlns:c16="http://schemas.microsoft.com/office/drawing/2014/chart" uri="{C3380CC4-5D6E-409C-BE32-E72D297353CC}">
              <c16:uniqueId val="{00000000-7C5B-471E-A4C3-CADD48632A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3104</c:v>
                </c:pt>
                <c:pt idx="1">
                  <c:v>3205</c:v>
                </c:pt>
                <c:pt idx="2">
                  <c:v>2533</c:v>
                </c:pt>
              </c:numCache>
            </c:numRef>
          </c:val>
          <c:extLst>
            <c:ext xmlns:c16="http://schemas.microsoft.com/office/drawing/2014/chart" uri="{C3380CC4-5D6E-409C-BE32-E72D297353CC}">
              <c16:uniqueId val="{00000001-7C5B-471E-A4C3-CADD48632A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9928</c:v>
                </c:pt>
                <c:pt idx="1">
                  <c:v>10020</c:v>
                </c:pt>
                <c:pt idx="2">
                  <c:v>10181</c:v>
                </c:pt>
              </c:numCache>
            </c:numRef>
          </c:val>
          <c:extLst>
            <c:ext xmlns:c16="http://schemas.microsoft.com/office/drawing/2014/chart" uri="{C3380CC4-5D6E-409C-BE32-E72D297353CC}">
              <c16:uniqueId val="{00000002-7C5B-471E-A4C3-CADD48632A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{ADD92F10-06D8-4F04-8965-99517FD86ACF}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70-47D4-9FF0-DB9E19A029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{71576AF6-E246-4E86-BB65-B6DEF53D71F4}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70-47D4-9FF0-DB9E19A029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{9BD074DF-B35E-4128-BEAF-CEAEEA0E5886}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70-47D4-9FF0-DB9E19A029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{4218047C-8845-4842-9EC5-EC773DE01FD6}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70-47D4-9FF0-DB9E19A029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{41B55A61-D8F5-4C8E-AAC0-9F7DD8234872}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70-47D4-9FF0-DB9E19A029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{761716F6-655C-4B9E-9037-DB2C0AFF08DA}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70-47D4-9FF0-DB9E19A029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{5508C4F0-6403-4518-94DA-D9407828119B}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70-47D4-9FF0-DB9E19A029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{2207E60C-4DAF-44C5-A6E9-B1F1135C03F4}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70-47D4-9FF0-DB9E19A029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{60B9EE2A-23D5-45B9-A3D7-E6BC886A6E72}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70-47D4-9FF0-DB9E19A029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56.7</c:v>
                </c:pt>
                <c:pt idx="16">
                  <c:v>57.9</c:v>
                </c:pt>
                <c:pt idx="24">
                  <c:v>59.1</c:v>
                </c:pt>
                <c:pt idx="32">
                  <c:v>60.2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570-47D4-9FF0-DB9E19A029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{433FC24C-2FCE-434D-B3B8-5A7187EDB549}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70-47D4-9FF0-DB9E19A029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{8CE98927-6091-464E-B155-223680A855E9}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70-47D4-9FF0-DB9E19A029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{0737385C-9DA6-478E-9799-7596380ACC7D}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70-47D4-9FF0-DB9E19A029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{5F06490F-2E23-4395-92DD-515E3496FFAD}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70-47D4-9FF0-DB9E19A029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{72DCEA00-EFFB-410E-94B0-3F4803DB61A2}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70-47D4-9FF0-DB9E19A029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{3EF6CC8B-45A1-40AC-AF9C-1B59D633D74A}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70-47D4-9FF0-DB9E19A029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{39FFB3AF-97FA-4820-8FC5-65A790EE5E8E}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70-47D4-9FF0-DB9E19A029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{FD496A89-EB6C-4F58-AAB2-53895EE38694}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70-47D4-9FF0-DB9E19A029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{1231A410-726E-41B5-BE25-C6EE73F5A6DF}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70-47D4-9FF0-DB9E19A029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61.7</c:v>
                </c:pt>
                <c:pt idx="16">
                  <c:v>63</c:v>
                </c:pt>
                <c:pt idx="24">
                  <c:v>64.3</c:v>
                </c:pt>
                <c:pt idx="32">
                  <c:v>65.2</c:v>
                </c:pt>
              </c:numCache>
            </c:numRef>
          </c:xVal>
          <c:yVal>
            <c:numRef>
              <c:f>公会計指標分析・財政指標組合せ分析表!$BP$55:$DC$55</c:f>
              <c:numCache>
                <c:formatCode>#,##0.0;"▲ "#,##0.0</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2570-47D4-9FF0-DB9E19A0293F}"/>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{B6B7678F-CEFA-4787-8C16-5EDE9F2C6D2D}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4D-4D97-A20F-3734BA5F0E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{86129471-543A-4266-A65B-90FEC59B87AB}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4D-4D97-A20F-3734BA5F0E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{54C5B8C9-3174-4A99-A821-2302C99C8104}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4D-4D97-A20F-3734BA5F0E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{0DED50C3-4575-42EE-AB0D-094506D5278B}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4D-4D97-A20F-3734BA5F0E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{0DBCE8F6-E973-46E6-A76C-021107053716}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4D-4D97-A20F-3734BA5F0E4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{4BCD3EC0-EE13-4870-9C6C-6C59739707FD}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4D-4D97-A20F-3734BA5F0E4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{31353070-F112-4452-ACFA-50BBA286F0CB}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4D-4D97-A20F-3734BA5F0E4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{9A991AB9-2A58-4D47-AC9C-CBC3A226FDB2}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4D-4D97-A20F-3734BA5F0E4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{F91CC71E-0F53-42B4-B309-21642C62B53D}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4D-4D97-A20F-3734BA5F0E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7.2</c:v>
                </c:pt>
                <c:pt idx="16">
                  <c:v>7.8</c:v>
                </c:pt>
                <c:pt idx="24">
                  <c:v>7.9</c:v>
                </c:pt>
                <c:pt idx="32">
                  <c:v>8.1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B4D-4D97-A20F-3734BA5F0E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{6C04A277-13BA-4EA2-84DF-9BFE174C5DA4}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4D-4D97-A20F-3734BA5F0E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{38635A1E-08B0-4F05-BF9F-F178B91CDBBB}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4D-4D97-A20F-3734BA5F0E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{D6A80252-4E07-4402-98F4-88A6C030C4F5}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4D-4D97-A20F-3734BA5F0E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{EEDFD40B-96EF-4CDB-94D5-871C209D4187}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4D-4D97-A20F-3734BA5F0E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{4882EAD8-740D-434F-BA43-82929EC19727}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4D-4D97-A20F-3734BA5F0E4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{7F2C023B-71DB-4877-AC15-63E8BDB1FC6C}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4D-4D97-A20F-3734BA5F0E4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{F3E1BEFA-1522-4041-9A37-000CFEEE9128}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4D-4D97-A20F-3734BA5F0E4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{8725186D-3662-424C-9508-BC4C7DD7824F}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4D-4D97-A20F-3734BA5F0E4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{AE7359D2-604D-4D5E-8F0C-39F9B9BA4709}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4D-4D97-A20F-3734BA5F0E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8</c:v>
                </c:pt>
                <c:pt idx="16">
                  <c:v>8</c:v>
                </c:pt>
                <c:pt idx="24">
                  <c:v>8.3000000000000007</c:v>
                </c:pt>
                <c:pt idx="32">
                  <c:v>8.6</c:v>
                </c:pt>
              </c:numCache>
            </c:numRef>
          </c:xVal>
          <c:yVal>
            <c:numRef>
              <c:f>公会計指標分析・財政指標組合せ分析表!$BP$77:$DC$77</c:f>
              <c:numCache>
                <c:formatCode>#,##0.0;"▲ "#,##0.0</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BB4D-4D97-A20F-3734BA5F0E4E}"/>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前年度から増減なしの</a:t>
          </a:r>
          <a:r>
            <a:rPr kumimoji="1" lang="en-US" altLang="ja-JP" sz="1300">
              <a:latin typeface="ＭＳ Ｐゴシック" panose="020B0600070205080204" pitchFamily="50" charset="-128"/>
              <a:ea typeface="ＭＳ Ｐゴシック" panose="020B0600070205080204" pitchFamily="50" charset="-128"/>
            </a:rPr>
            <a:t>0.42</a:t>
          </a:r>
          <a:r>
            <a:rPr kumimoji="1" lang="ja-JP" altLang="en-US" sz="1300">
              <a:latin typeface="ＭＳ Ｐゴシック" panose="020B0600070205080204" pitchFamily="50" charset="-128"/>
              <a:ea typeface="ＭＳ Ｐゴシック" panose="020B0600070205080204" pitchFamily="50" charset="-128"/>
            </a:rPr>
            <a:t>であり、類似団体を下回っている。</a:t>
          </a:r>
          <a:endParaRPr kumimoji="0"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a:effectLst/>
              <a:latin typeface="ＭＳ Ｐゴシック" panose="020B0600070205080204" pitchFamily="50" charset="-128"/>
              <a:ea typeface="ＭＳ Ｐゴシック" panose="020B0600070205080204" pitchFamily="50" charset="-128"/>
            </a:rPr>
            <a:t>自主財源に乏しく、依存財源に頼る部分が大きく財政基盤は類似団体と比べ弱いものになっている。引き続き企業誘致や産業振興施策を展開するとともに、主要な自主財源である市税やふるさと納税等の増による収入確保を図ると共に歳出の見直しによる財政基盤の強化に努める。</a:t>
          </a:r>
          <a:endParaRPr lang="en-US"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64514"/>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58965</xdr:rowOff>
    </xdr:from>
    <xdr:to>
      <xdr:col>23</xdr:col>
      <xdr:colOff>133350</xdr:colOff>
      <xdr:row>41</xdr:row>
      <xdr:rowOff>58965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884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127199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1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58965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8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71664</xdr:rowOff>
    </xdr:from>
    <xdr:to>
      <xdr:col>7</xdr:col>
      <xdr:colOff>31750</xdr:colOff>
      <xdr:row>36</xdr:row>
      <xdr:rowOff>1814</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0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11991</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151692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8165</xdr:rowOff>
    </xdr:from>
    <xdr:to>
      <xdr:col>19</xdr:col>
      <xdr:colOff>184150</xdr:colOff>
      <xdr:row>41</xdr:row>
      <xdr:rowOff>109765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94542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60070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前年度と増減なしの</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％となっており、類似団体を上回っている。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類似団体平均値に比べ高い数値となっているため、定例的に続いている事業を見直し、事業の縮小廃止を実施する必要がある。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145415</xdr:rowOff>
    </xdr:from>
    <xdr:to>
      <xdr:col>23</xdr:col>
      <xdr:colOff>133350</xdr:colOff>
      <xdr:row>65</xdr:row>
      <xdr:rowOff>145415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896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145415</xdr:rowOff>
    </xdr:from>
    <xdr:to>
      <xdr:col>19</xdr:col>
      <xdr:colOff>133350</xdr:colOff>
      <xdr:row>65</xdr:row>
      <xdr:rowOff>157480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28966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157480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10869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135890</xdr:rowOff>
    </xdr:from>
    <xdr:to>
      <xdr:col>11</xdr:col>
      <xdr:colOff>31750</xdr:colOff>
      <xdr:row>65</xdr:row>
      <xdr:rowOff>127318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108690"/>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94615</xdr:rowOff>
    </xdr:from>
    <xdr:to>
      <xdr:col>23</xdr:col>
      <xdr:colOff>184150</xdr:colOff>
      <xdr:row>66</xdr:row>
      <xdr:rowOff>24765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66692</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1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94615</xdr:rowOff>
    </xdr:from>
    <xdr:to>
      <xdr:col>19</xdr:col>
      <xdr:colOff>184150</xdr:colOff>
      <xdr:row>66</xdr:row>
      <xdr:rowOff>24765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9542</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2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106680</xdr:rowOff>
    </xdr:from>
    <xdr:to>
      <xdr:col>15</xdr:col>
      <xdr:colOff>133350</xdr:colOff>
      <xdr:row>66</xdr:row>
      <xdr:rowOff>36830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21607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85090</xdr:rowOff>
    </xdr:from>
    <xdr:to>
      <xdr:col>11</xdr:col>
      <xdr:colOff>82550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76518</xdr:rowOff>
    </xdr:from>
    <xdr:to>
      <xdr:col>7</xdr:col>
      <xdr:colOff>31750</xdr:colOff>
      <xdr:row>66</xdr:row>
      <xdr:rowOff>6668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162895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0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[216,251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前年度と比べ</a:t>
          </a:r>
          <a:r>
            <a:rPr kumimoji="1" lang="en-US" altLang="ja-JP" sz="1300">
              <a:latin typeface="ＭＳ Ｐゴシック" panose="020B0600070205080204" pitchFamily="50" charset="-128"/>
              <a:ea typeface="ＭＳ Ｐゴシック" panose="020B0600070205080204" pitchFamily="50" charset="-128"/>
            </a:rPr>
            <a:t>23,427</a:t>
          </a:r>
          <a:r>
            <a:rPr kumimoji="1" lang="ja-JP" altLang="en-US" sz="1300">
              <a:latin typeface="ＭＳ Ｐゴシック" panose="020B0600070205080204" pitchFamily="50" charset="-128"/>
              <a:ea typeface="ＭＳ Ｐゴシック" panose="020B0600070205080204" pitchFamily="50" charset="-128"/>
            </a:rPr>
            <a:t>円の増額となり、類似団体を上回っている。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フルタイムの会計年度任用職員の比率が高く、会計年度の勤勉手当が支給開始になったことに伴い人件費が大幅に増になり、人口一人当たりの比率が増加している。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会計年度任用職員の適正な職員数や雇用形態の見直し、公共施設の統廃合等による経常経費の削減に取り組む必要がある。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152820</xdr:rowOff>
    </xdr:from>
    <xdr:to>
      <xdr:col>23</xdr:col>
      <xdr:colOff>133350</xdr:colOff>
      <xdr:row>84</xdr:row>
      <xdr:rowOff>142881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83170"/>
          <a:ext cx="838200" cy="16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151716</xdr:rowOff>
    </xdr:from>
    <xdr:to>
      <xdr:col>19</xdr:col>
      <xdr:colOff>133350</xdr:colOff>
      <xdr:row>83</xdr:row>
      <xdr:rowOff>152820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382066"/>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117210</xdr:rowOff>
    </xdr:from>
    <xdr:to>
      <xdr:col>15</xdr:col>
      <xdr:colOff>82550</xdr:colOff>
      <xdr:row>83</xdr:row>
      <xdr:rowOff>151716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47560"/>
          <a:ext cx="889000" cy="3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52143</xdr:rowOff>
    </xdr:from>
    <xdr:to>
      <xdr:col>11</xdr:col>
      <xdr:colOff>31750</xdr:colOff>
      <xdr:row>83</xdr:row>
      <xdr:rowOff>117210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82493"/>
          <a:ext cx="889000" cy="6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48978</xdr:rowOff>
    </xdr:from>
    <xdr:to>
      <xdr:col>7</xdr:col>
      <xdr:colOff>31750</xdr:colOff>
      <xdr:row>82</xdr:row>
      <xdr:rowOff>150578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0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160755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7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92081</xdr:rowOff>
    </xdr:from>
    <xdr:to>
      <xdr:col>23</xdr:col>
      <xdr:colOff>184150</xdr:colOff>
      <xdr:row>85</xdr:row>
      <xdr:rowOff>22231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9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64158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6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102020</xdr:rowOff>
    </xdr:from>
    <xdr:to>
      <xdr:col>19</xdr:col>
      <xdr:colOff>184150</xdr:colOff>
      <xdr:row>84</xdr:row>
      <xdr:rowOff>32170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3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16947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18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100916</xdr:rowOff>
    </xdr:from>
    <xdr:to>
      <xdr:col>15</xdr:col>
      <xdr:colOff>133350</xdr:colOff>
      <xdr:row>84</xdr:row>
      <xdr:rowOff>31066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3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15843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1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66410</xdr:rowOff>
    </xdr:from>
    <xdr:to>
      <xdr:col>11</xdr:col>
      <xdr:colOff>82550</xdr:colOff>
      <xdr:row>83</xdr:row>
      <xdr:rowOff>168010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152787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8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1343</xdr:rowOff>
    </xdr:from>
    <xdr:to>
      <xdr:col>7</xdr:col>
      <xdr:colOff>31750</xdr:colOff>
      <xdr:row>83</xdr:row>
      <xdr:rowOff>102943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3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87720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18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前年度と同じ９８．７で、類似団体平均を上回っているものの、国の給与水準を下回っており、今後も適正な給与水準を維持していく。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153307</xdr:rowOff>
    </xdr:from>
    <xdr:to>
      <xdr:col>81</xdr:col>
      <xdr:colOff>44450</xdr:colOff>
      <xdr:row>86</xdr:row>
      <xdr:rowOff>153307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980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153307</xdr:rowOff>
    </xdr:from>
    <xdr:to>
      <xdr:col>77</xdr:col>
      <xdr:colOff>44450</xdr:colOff>
      <xdr:row>86</xdr:row>
      <xdr:rowOff>170543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9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86</xdr:row>
      <xdr:rowOff>170543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9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86</xdr:row>
      <xdr:rowOff>170543</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9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で類似団体平均を上回っている。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定員管理計画（</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）に基づき、一般行政職については原則退職補充を行っている。他職種については、今後の事業見通しをふまえ、安定した行政サービスを提供できるよう採用を行っているため増となっている。</a:t>
          </a:r>
        </a:p>
        <a:p>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中に定員管理計画を改定し、適切な定員管理に努める。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74325</xdr:rowOff>
    </xdr:from>
    <xdr:to>
      <xdr:col>81</xdr:col>
      <xdr:colOff>44450</xdr:colOff>
      <xdr:row>62</xdr:row>
      <xdr:rowOff>81220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704225"/>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23767</xdr:rowOff>
    </xdr:from>
    <xdr:to>
      <xdr:col>77</xdr:col>
      <xdr:colOff>44450</xdr:colOff>
      <xdr:row>62</xdr:row>
      <xdr:rowOff>74325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653667"/>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11128</xdr:rowOff>
    </xdr:from>
    <xdr:to>
      <xdr:col>72</xdr:col>
      <xdr:colOff>203200</xdr:colOff>
      <xdr:row>62</xdr:row>
      <xdr:rowOff>23767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641028"/>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165342</xdr:rowOff>
    </xdr:from>
    <xdr:to>
      <xdr:col>68</xdr:col>
      <xdr:colOff>152400</xdr:colOff>
      <xdr:row>62</xdr:row>
      <xdr:rowOff>11128</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62379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138914</xdr:rowOff>
    </xdr:from>
    <xdr:to>
      <xdr:col>64</xdr:col>
      <xdr:colOff>152400</xdr:colOff>
      <xdr:row>61</xdr:row>
      <xdr:rowOff>69064</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2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79241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30420</xdr:rowOff>
    </xdr:from>
    <xdr:to>
      <xdr:col>81</xdr:col>
      <xdr:colOff>95250</xdr:colOff>
      <xdr:row>62</xdr:row>
      <xdr:rowOff>132020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6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2497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6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23525</xdr:rowOff>
    </xdr:from>
    <xdr:to>
      <xdr:col>77</xdr:col>
      <xdr:colOff>95250</xdr:colOff>
      <xdr:row>62</xdr:row>
      <xdr:rowOff>125125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65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109902</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739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144417</xdr:rowOff>
    </xdr:from>
    <xdr:to>
      <xdr:col>73</xdr:col>
      <xdr:colOff>44450</xdr:colOff>
      <xdr:row>62</xdr:row>
      <xdr:rowOff>74567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60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59344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68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131778</xdr:rowOff>
    </xdr:from>
    <xdr:to>
      <xdr:col>68</xdr:col>
      <xdr:colOff>203200</xdr:colOff>
      <xdr:row>62</xdr:row>
      <xdr:rowOff>61928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9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46705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676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114542</xdr:rowOff>
    </xdr:from>
    <xdr:to>
      <xdr:col>64</xdr:col>
      <xdr:colOff>152400</xdr:colOff>
      <xdr:row>62</xdr:row>
      <xdr:rowOff>44692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5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29469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65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で、類似団体を下回っている。</a:t>
          </a:r>
        </a:p>
        <a:p>
          <a:r>
            <a:rPr kumimoji="1" lang="ja-JP" altLang="en-US" sz="1300">
              <a:latin typeface="ＭＳ Ｐゴシック" panose="020B0600070205080204" pitchFamily="50" charset="-128"/>
              <a:ea typeface="ＭＳ Ｐゴシック" panose="020B0600070205080204" pitchFamily="50" charset="-128"/>
            </a:rPr>
            <a:t>実質公債費比率増加の主な原因としては、公営企業公債費繰入が増加し、臨時在世対策債発行可能額が減となったことによる。</a:t>
          </a:r>
        </a:p>
        <a:p>
          <a:r>
            <a:rPr kumimoji="1" lang="ja-JP" altLang="en-US" sz="1300">
              <a:latin typeface="ＭＳ Ｐゴシック" panose="020B0600070205080204" pitchFamily="50" charset="-128"/>
              <a:ea typeface="ＭＳ Ｐゴシック" panose="020B0600070205080204" pitchFamily="50" charset="-128"/>
            </a:rPr>
            <a:t>今後も交付税措置のある有利な市債に絞った発行を原則として、健全財</a:t>
          </a:r>
        </a:p>
        <a:p>
          <a:r>
            <a:rPr kumimoji="1" lang="ja-JP" altLang="en-US" sz="1300">
              <a:latin typeface="ＭＳ Ｐゴシック" panose="020B0600070205080204" pitchFamily="50" charset="-128"/>
              <a:ea typeface="ＭＳ Ｐゴシック" panose="020B0600070205080204" pitchFamily="50" charset="-128"/>
            </a:rPr>
            <a:t>政に努める。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40</xdr:row>
      <xdr:rowOff>6350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83753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137583</xdr:rowOff>
    </xdr:from>
    <xdr:to>
      <xdr:col>77</xdr:col>
      <xdr:colOff>44450</xdr:colOff>
      <xdr:row>39</xdr:row>
      <xdr:rowOff>150989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137583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7437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54328</xdr:rowOff>
    </xdr:from>
    <xdr:to>
      <xdr:col>68</xdr:col>
      <xdr:colOff>152400</xdr:colOff>
      <xdr:row>39</xdr:row>
      <xdr:rowOff>57150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569428"/>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65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52510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40516</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5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118127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3528</xdr:rowOff>
    </xdr:from>
    <xdr:to>
      <xdr:col>64</xdr:col>
      <xdr:colOff>152400</xdr:colOff>
      <xdr:row>38</xdr:row>
      <xdr:rowOff>105128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115305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以下となり類似団体平均を下回っている。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償還終了による地方債現在高の減額や臨時財政対策債の発行可能額の減額により基準財政需要額算入見込額が減額したことによる。</a:t>
          </a:r>
        </a:p>
        <a:p>
          <a:r>
            <a:rPr kumimoji="1" lang="ja-JP" altLang="en-US" sz="1300">
              <a:latin typeface="ＭＳ Ｐゴシック" panose="020B0600070205080204" pitchFamily="50" charset="-128"/>
              <a:ea typeface="ＭＳ Ｐゴシック" panose="020B0600070205080204" pitchFamily="50" charset="-128"/>
            </a:rPr>
            <a:t>合併特例債の発行期限が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年度までであり、今後地方債の発行額が増加することから地方債残高や充当可能基金残高に注視しながら健全財政に努める。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144538</xdr:rowOff>
    </xdr:from>
    <xdr:to>
      <xdr:col>64</xdr:col>
      <xdr:colOff>152400</xdr:colOff>
      <xdr:row>16</xdr:row>
      <xdr:rowOff>74688</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71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84865</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8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前年度より増加しており、依然として類似団体よりも高い数値となっているため、今後も会計年度任用職員の人数及び雇用形態を見直し人件費の削減に努める。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39</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18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31750</xdr:rowOff>
    </xdr:from>
    <xdr:to>
      <xdr:col>19</xdr:col>
      <xdr:colOff>187325</xdr:colOff>
      <xdr:row>39</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18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134620</xdr:rowOff>
    </xdr:from>
    <xdr:to>
      <xdr:col>15</xdr:col>
      <xdr:colOff>98425</xdr:colOff>
      <xdr:row>39</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497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119380</xdr:rowOff>
    </xdr:from>
    <xdr:to>
      <xdr:col>11</xdr:col>
      <xdr:colOff>9525</xdr:colOff>
      <xdr:row>38</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634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xdr:rowOff>
    </xdr:from>
    <xdr:to>
      <xdr:col>24</xdr:col>
      <xdr:colOff>76200</xdr:colOff>
      <xdr:row>39</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154957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152400</xdr:rowOff>
    </xdr:from>
    <xdr:to>
      <xdr:col>20</xdr:col>
      <xdr:colOff>38100</xdr:colOff>
      <xdr:row>39</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11430</xdr:rowOff>
    </xdr:from>
    <xdr:to>
      <xdr:col>15</xdr:col>
      <xdr:colOff>149225</xdr:colOff>
      <xdr:row>39</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83820</xdr:rowOff>
    </xdr:from>
    <xdr:to>
      <xdr:col>11</xdr:col>
      <xdr:colOff>60325</xdr:colOff>
      <xdr:row>39</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68580</xdr:rowOff>
    </xdr:from>
    <xdr:to>
      <xdr:col>6</xdr:col>
      <xdr:colOff>171450</xdr:colOff>
      <xdr:row>38</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154957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保有する施設数が多く、物価高騰による委託料の増等により、維持管理等の経費が増となっており、事務事業評価に基づき、維持管理費等についても再度点検と検討を行っていく。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9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25400</xdr:rowOff>
    </xdr:from>
    <xdr:to>
      <xdr:col>78</xdr:col>
      <xdr:colOff>69850</xdr:colOff>
      <xdr:row>16</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68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25400</xdr:rowOff>
    </xdr:from>
    <xdr:to>
      <xdr:col>73</xdr:col>
      <xdr:colOff>180975</xdr:colOff>
      <xdr:row>16</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68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76200</xdr:rowOff>
    </xdr:from>
    <xdr:to>
      <xdr:col>69</xdr:col>
      <xdr:colOff>92075</xdr:colOff>
      <xdr:row>17</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19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25400</xdr:rowOff>
    </xdr:from>
    <xdr:to>
      <xdr:col>78</xdr:col>
      <xdr:colOff>120650</xdr:colOff>
      <xdr:row>16</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25400</xdr:rowOff>
    </xdr:from>
    <xdr:to>
      <xdr:col>69</xdr:col>
      <xdr:colOff>142875</xdr:colOff>
      <xdr:row>16</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6350</xdr:rowOff>
    </xdr:from>
    <xdr:to>
      <xdr:col>65</xdr:col>
      <xdr:colOff>53975</xdr:colOff>
      <xdr:row>17</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118127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イント低下し、類似団体平均を下回っている。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今後事務事業評価等による経常経費の削減に努め、経常収支比率の低下を目指す。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83566</xdr:rowOff>
    </xdr:from>
    <xdr:to>
      <xdr:col>24</xdr:col>
      <xdr:colOff>25400</xdr:colOff>
      <xdr:row>55</xdr:row>
      <xdr:rowOff>101854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13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65278</xdr:rowOff>
    </xdr:from>
    <xdr:to>
      <xdr:col>19</xdr:col>
      <xdr:colOff>187325</xdr:colOff>
      <xdr:row>55</xdr:row>
      <xdr:rowOff>101854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950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37846</xdr:rowOff>
    </xdr:from>
    <xdr:to>
      <xdr:col>15</xdr:col>
      <xdr:colOff>98425</xdr:colOff>
      <xdr:row>55</xdr:row>
      <xdr:rowOff>65278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75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37846</xdr:rowOff>
    </xdr:from>
    <xdr:to>
      <xdr:col>11</xdr:col>
      <xdr:colOff>9525</xdr:colOff>
      <xdr:row>55</xdr:row>
      <xdr:rowOff>46990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7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60198</xdr:rowOff>
    </xdr:from>
    <xdr:to>
      <xdr:col>6</xdr:col>
      <xdr:colOff>171450</xdr:colOff>
      <xdr:row>55</xdr:row>
      <xdr:rowOff>161798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8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146575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7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32766</xdr:rowOff>
    </xdr:from>
    <xdr:to>
      <xdr:col>24</xdr:col>
      <xdr:colOff>76200</xdr:colOff>
      <xdr:row>55</xdr:row>
      <xdr:rowOff>134366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49293</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51054</xdr:rowOff>
    </xdr:from>
    <xdr:to>
      <xdr:col>20</xdr:col>
      <xdr:colOff>38100</xdr:colOff>
      <xdr:row>55</xdr:row>
      <xdr:rowOff>152654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162831</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14478</xdr:rowOff>
    </xdr:from>
    <xdr:to>
      <xdr:col>15</xdr:col>
      <xdr:colOff>149225</xdr:colOff>
      <xdr:row>55</xdr:row>
      <xdr:rowOff>116078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126255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158496</xdr:rowOff>
    </xdr:from>
    <xdr:to>
      <xdr:col>11</xdr:col>
      <xdr:colOff>60325</xdr:colOff>
      <xdr:row>55</xdr:row>
      <xdr:rowOff>88646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98823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167640</xdr:rowOff>
    </xdr:from>
    <xdr:to>
      <xdr:col>6</xdr:col>
      <xdr:colOff>171450</xdr:colOff>
      <xdr:row>55</xdr:row>
      <xdr:rowOff>97790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107967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ポイントの増加となり、類似団体平均を上回った。</a:t>
          </a:r>
        </a:p>
        <a:p>
          <a:r>
            <a:rPr kumimoji="1" lang="ja-JP" altLang="en-US" sz="1300">
              <a:latin typeface="ＭＳ Ｐゴシック" panose="020B0600070205080204" pitchFamily="50" charset="-128"/>
              <a:ea typeface="ＭＳ Ｐゴシック" panose="020B0600070205080204" pitchFamily="50" charset="-128"/>
            </a:rPr>
            <a:t>投資・出資金・貸付金については、みとよ市民病院への貸付などで前年度と比べ増加している。</a:t>
          </a:r>
        </a:p>
        <a:p>
          <a:r>
            <a:rPr kumimoji="1" lang="ja-JP" altLang="en-US" sz="1300">
              <a:latin typeface="ＭＳ Ｐゴシック" panose="020B0600070205080204" pitchFamily="50" charset="-128"/>
              <a:ea typeface="ＭＳ Ｐゴシック" panose="020B0600070205080204" pitchFamily="50" charset="-128"/>
            </a:rPr>
            <a:t>今後も必要経費を判断しながら、経常経費の削減に努める。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69850</xdr:rowOff>
    </xdr:from>
    <xdr:to>
      <xdr:col>82</xdr:col>
      <xdr:colOff>107950</xdr:colOff>
      <xdr:row>57</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6710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69850</xdr:rowOff>
    </xdr:from>
    <xdr:to>
      <xdr:col>78</xdr:col>
      <xdr:colOff>69850</xdr:colOff>
      <xdr:row>56</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671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146050</xdr:rowOff>
    </xdr:from>
    <xdr:to>
      <xdr:col>73</xdr:col>
      <xdr:colOff>180975</xdr:colOff>
      <xdr:row>56</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575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146050</xdr:rowOff>
    </xdr:from>
    <xdr:to>
      <xdr:col>69</xdr:col>
      <xdr:colOff>92075</xdr:colOff>
      <xdr:row>56</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575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0</xdr:rowOff>
    </xdr:from>
    <xdr:to>
      <xdr:col>65</xdr:col>
      <xdr:colOff>53975</xdr:colOff>
      <xdr:row>54</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25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0</xdr:rowOff>
    </xdr:from>
    <xdr:to>
      <xdr:col>82</xdr:col>
      <xdr:colOff>158750</xdr:colOff>
      <xdr:row>57</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143527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19050</xdr:rowOff>
    </xdr:from>
    <xdr:to>
      <xdr:col>78</xdr:col>
      <xdr:colOff>120650</xdr:colOff>
      <xdr:row>56</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130827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57150</xdr:rowOff>
    </xdr:from>
    <xdr:to>
      <xdr:col>74</xdr:col>
      <xdr:colOff>31750</xdr:colOff>
      <xdr:row>56</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143527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95250</xdr:rowOff>
    </xdr:from>
    <xdr:to>
      <xdr:col>69</xdr:col>
      <xdr:colOff>142875</xdr:colOff>
      <xdr:row>56</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ポイント増加の横ばいであり、類似団体平均を上回っている。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各種団体等への補助金については、整理合理化・優遇措置の見直し等を行うことで更なる削減に努める。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167005</xdr:rowOff>
    </xdr:from>
    <xdr:to>
      <xdr:col>82</xdr:col>
      <xdr:colOff>107950</xdr:colOff>
      <xdr:row>39</xdr:row>
      <xdr:rowOff>6985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6821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132715</xdr:rowOff>
    </xdr:from>
    <xdr:to>
      <xdr:col>78</xdr:col>
      <xdr:colOff>69850</xdr:colOff>
      <xdr:row>38</xdr:row>
      <xdr:rowOff>167005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478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75565</xdr:rowOff>
    </xdr:from>
    <xdr:to>
      <xdr:col>73</xdr:col>
      <xdr:colOff>180975</xdr:colOff>
      <xdr:row>38</xdr:row>
      <xdr:rowOff>132715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906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75565</xdr:rowOff>
    </xdr:from>
    <xdr:to>
      <xdr:col>69</xdr:col>
      <xdr:colOff>92075</xdr:colOff>
      <xdr:row>38</xdr:row>
      <xdr:rowOff>132715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906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127635</xdr:rowOff>
    </xdr:from>
    <xdr:to>
      <xdr:col>82</xdr:col>
      <xdr:colOff>158750</xdr:colOff>
      <xdr:row>39</xdr:row>
      <xdr:rowOff>57785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99712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116205</xdr:rowOff>
    </xdr:from>
    <xdr:to>
      <xdr:col>78</xdr:col>
      <xdr:colOff>120650</xdr:colOff>
      <xdr:row>39</xdr:row>
      <xdr:rowOff>46355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31132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17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81915</xdr:rowOff>
    </xdr:from>
    <xdr:to>
      <xdr:col>74</xdr:col>
      <xdr:colOff>31750</xdr:colOff>
      <xdr:row>39</xdr:row>
      <xdr:rowOff>12065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168292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8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24765</xdr:rowOff>
    </xdr:from>
    <xdr:to>
      <xdr:col>69</xdr:col>
      <xdr:colOff>142875</xdr:colOff>
      <xdr:row>38</xdr:row>
      <xdr:rowOff>126365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111142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26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81915</xdr:rowOff>
    </xdr:from>
    <xdr:to>
      <xdr:col>65</xdr:col>
      <xdr:colOff>53975</xdr:colOff>
      <xdr:row>39</xdr:row>
      <xdr:rowOff>12065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22242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6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となり、類似団体平均を下回った。</a:t>
          </a:r>
        </a:p>
        <a:p>
          <a:r>
            <a:rPr kumimoji="1" lang="ja-JP" altLang="en-US" sz="1300">
              <a:latin typeface="ＭＳ Ｐゴシック" panose="020B0600070205080204" pitchFamily="50" charset="-128"/>
              <a:ea typeface="ＭＳ Ｐゴシック" panose="020B0600070205080204" pitchFamily="50" charset="-128"/>
            </a:rPr>
            <a:t>償還が一部終了したことにより公債費が減額となり比率が減となっているが、令和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年度での合併特例債の借入が増加する見込みのため、交付税措置のある有利な市債に絞った発行を原則とし健全な財政運営に努める。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146050</xdr:rowOff>
    </xdr:from>
    <xdr:to>
      <xdr:col>24</xdr:col>
      <xdr:colOff>25400</xdr:colOff>
      <xdr:row>77</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762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78</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28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22225</xdr:rowOff>
    </xdr:from>
    <xdr:to>
      <xdr:col>15</xdr:col>
      <xdr:colOff>98425</xdr:colOff>
      <xdr:row>78</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953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22225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3858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123825</xdr:rowOff>
    </xdr:from>
    <xdr:to>
      <xdr:col>6</xdr:col>
      <xdr:colOff>171450</xdr:colOff>
      <xdr:row>76</xdr:row>
      <xdr:rowOff>53975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64152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7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95250</xdr:rowOff>
    </xdr:from>
    <xdr:to>
      <xdr:col>24</xdr:col>
      <xdr:colOff>76200</xdr:colOff>
      <xdr:row>77</xdr:row>
      <xdr:rowOff>25400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111777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16527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4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142875</xdr:rowOff>
    </xdr:from>
    <xdr:to>
      <xdr:col>11</xdr:col>
      <xdr:colOff>60325</xdr:colOff>
      <xdr:row>78</xdr:row>
      <xdr:rowOff>73025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4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57802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3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ポイント増加し、類似団体平均より高い水準となっている。</a:t>
          </a:r>
        </a:p>
        <a:p>
          <a:r>
            <a:rPr kumimoji="1" lang="ja-JP" altLang="en-US" sz="1300">
              <a:latin typeface="ＭＳ Ｐゴシック" panose="020B0600070205080204" pitchFamily="50" charset="-128"/>
              <a:ea typeface="ＭＳ Ｐゴシック" panose="020B0600070205080204" pitchFamily="50" charset="-128"/>
            </a:rPr>
            <a:t>物件費や補助費等が増加の要因となっている。</a:t>
          </a:r>
        </a:p>
        <a:p>
          <a:r>
            <a:rPr kumimoji="1" lang="ja-JP" altLang="en-US" sz="1300">
              <a:latin typeface="ＭＳ Ｐゴシック" panose="020B0600070205080204" pitchFamily="50" charset="-128"/>
              <a:ea typeface="ＭＳ Ｐゴシック" panose="020B0600070205080204" pitchFamily="50" charset="-128"/>
            </a:rPr>
            <a:t>今後事務事業評価等による経常経費の削減に努め、経常収支比率の低下を目指す。</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77</xdr:row>
      <xdr:rowOff>161289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410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39370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800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76</xdr:row>
      <xdr:rowOff>149861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59080"/>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100330</xdr:rowOff>
    </xdr:from>
    <xdr:to>
      <xdr:col>69</xdr:col>
      <xdr:colOff>92075</xdr:colOff>
      <xdr:row>76</xdr:row>
      <xdr:rowOff>142239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59080"/>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160020</xdr:rowOff>
    </xdr:from>
    <xdr:to>
      <xdr:col>78</xdr:col>
      <xdr:colOff>120650</xdr:colOff>
      <xdr:row>77</xdr:row>
      <xdr:rowOff>90170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74947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135907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91439</xdr:rowOff>
    </xdr:from>
    <xdr:to>
      <xdr:col>65</xdr:col>
      <xdr:colOff>53975</xdr:colOff>
      <xdr:row>77</xdr:row>
      <xdr:rowOff>21589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6366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29947</xdr:rowOff>
    </xdr:from>
    <xdr:to>
      <xdr:col>29</xdr:col>
      <xdr:colOff>127000</xdr:colOff>
      <xdr:row>16</xdr:row>
      <xdr:rowOff>8306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49322"/>
          <a:ext cx="647700" cy="149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169380</xdr:rowOff>
    </xdr:from>
    <xdr:to>
      <xdr:col>26</xdr:col>
      <xdr:colOff>50800</xdr:colOff>
      <xdr:row>16</xdr:row>
      <xdr:rowOff>8306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788755"/>
          <a:ext cx="698500" cy="10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169380</xdr:rowOff>
    </xdr:from>
    <xdr:to>
      <xdr:col>22</xdr:col>
      <xdr:colOff>114300</xdr:colOff>
      <xdr:row>16</xdr:row>
      <xdr:rowOff>88354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88755"/>
          <a:ext cx="698500" cy="90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88354</xdr:rowOff>
    </xdr:from>
    <xdr:to>
      <xdr:col>18</xdr:col>
      <xdr:colOff>177800</xdr:colOff>
      <xdr:row>16</xdr:row>
      <xdr:rowOff>166167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79179"/>
          <a:ext cx="698500" cy="77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29858</xdr:rowOff>
    </xdr:from>
    <xdr:to>
      <xdr:col>15</xdr:col>
      <xdr:colOff>101600</xdr:colOff>
      <xdr:row>18</xdr:row>
      <xdr:rowOff>131458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635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116235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150597</xdr:rowOff>
    </xdr:from>
    <xdr:to>
      <xdr:col>29</xdr:col>
      <xdr:colOff>177800</xdr:colOff>
      <xdr:row>15</xdr:row>
      <xdr:rowOff>80747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98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167124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4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128956</xdr:rowOff>
    </xdr:from>
    <xdr:to>
      <xdr:col>26</xdr:col>
      <xdr:colOff>101600</xdr:colOff>
      <xdr:row>16</xdr:row>
      <xdr:rowOff>59106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48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69283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17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118580</xdr:rowOff>
    </xdr:from>
    <xdr:to>
      <xdr:col>22</xdr:col>
      <xdr:colOff>165100</xdr:colOff>
      <xdr:row>16</xdr:row>
      <xdr:rowOff>48730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7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58907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37554</xdr:rowOff>
    </xdr:from>
    <xdr:to>
      <xdr:col>19</xdr:col>
      <xdr:colOff>38100</xdr:colOff>
      <xdr:row>16</xdr:row>
      <xdr:rowOff>139154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28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149331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9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115367</xdr:rowOff>
    </xdr:from>
    <xdr:to>
      <xdr:col>15</xdr:col>
      <xdr:colOff>101600</xdr:colOff>
      <xdr:row>17</xdr:row>
      <xdr:rowOff>45517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06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55694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7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30607</xdr:rowOff>
    </xdr:from>
    <xdr:to>
      <xdr:col>29</xdr:col>
      <xdr:colOff>127000</xdr:colOff>
      <xdr:row>36</xdr:row>
      <xdr:rowOff>126009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83857"/>
          <a:ext cx="647700" cy="95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15384</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8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126009</xdr:rowOff>
    </xdr:from>
    <xdr:to>
      <xdr:col>26</xdr:col>
      <xdr:colOff>50800</xdr:colOff>
      <xdr:row>36</xdr:row>
      <xdr:rowOff>130124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79259"/>
          <a:ext cx="698500" cy="4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119456</xdr:rowOff>
    </xdr:from>
    <xdr:to>
      <xdr:col>22</xdr:col>
      <xdr:colOff>114300</xdr:colOff>
      <xdr:row>36</xdr:row>
      <xdr:rowOff>130124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72706"/>
          <a:ext cx="698500" cy="10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119456</xdr:rowOff>
    </xdr:from>
    <xdr:to>
      <xdr:col>18</xdr:col>
      <xdr:colOff>177800</xdr:colOff>
      <xdr:row>37</xdr:row>
      <xdr:rowOff>41618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72706"/>
          <a:ext cx="698500" cy="93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191757</xdr:rowOff>
    </xdr:from>
    <xdr:to>
      <xdr:col>15</xdr:col>
      <xdr:colOff>101600</xdr:colOff>
      <xdr:row>37</xdr:row>
      <xdr:rowOff>293357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316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278134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4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322707</xdr:rowOff>
    </xdr:from>
    <xdr:to>
      <xdr:col>29</xdr:col>
      <xdr:colOff>177800</xdr:colOff>
      <xdr:row>36</xdr:row>
      <xdr:rowOff>81407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33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167784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7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75209</xdr:rowOff>
    </xdr:from>
    <xdr:to>
      <xdr:col>26</xdr:col>
      <xdr:colOff>101600</xdr:colOff>
      <xdr:row>37</xdr:row>
      <xdr:rowOff>5359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28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161586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14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79324</xdr:rowOff>
    </xdr:from>
    <xdr:to>
      <xdr:col>22</xdr:col>
      <xdr:colOff>165100</xdr:colOff>
      <xdr:row>37</xdr:row>
      <xdr:rowOff>9474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32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191101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0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68656</xdr:rowOff>
    </xdr:from>
    <xdr:to>
      <xdr:col>19</xdr:col>
      <xdr:colOff>38100</xdr:colOff>
      <xdr:row>36</xdr:row>
      <xdr:rowOff>170256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21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180433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90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162268</xdr:rowOff>
    </xdr:from>
    <xdr:to>
      <xdr:col>15</xdr:col>
      <xdr:colOff>101600</xdr:colOff>
      <xdr:row>37</xdr:row>
      <xdr:rowOff>92418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15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274045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84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143027</xdr:rowOff>
    </xdr:from>
    <xdr:to>
      <xdr:col>24</xdr:col>
      <xdr:colOff>63500</xdr:colOff>
      <xdr:row>35</xdr:row>
      <xdr:rowOff>122923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2327"/>
          <a:ext cx="838200" cy="15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117869</xdr:rowOff>
    </xdr:from>
    <xdr:to>
      <xdr:col>19</xdr:col>
      <xdr:colOff>177800</xdr:colOff>
      <xdr:row>35</xdr:row>
      <xdr:rowOff>122923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18619"/>
          <a:ext cx="889000" cy="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117869</xdr:rowOff>
    </xdr:from>
    <xdr:to>
      <xdr:col>15</xdr:col>
      <xdr:colOff>50800</xdr:colOff>
      <xdr:row>35</xdr:row>
      <xdr:rowOff>145745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8619"/>
          <a:ext cx="889000" cy="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145745</xdr:rowOff>
    </xdr:from>
    <xdr:to>
      <xdr:col>10</xdr:col>
      <xdr:colOff>114300</xdr:colOff>
      <xdr:row>36</xdr:row>
      <xdr:rowOff>67043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6495"/>
          <a:ext cx="889000" cy="9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145085</xdr:rowOff>
    </xdr:from>
    <xdr:to>
      <xdr:col>6</xdr:col>
      <xdr:colOff>38100</xdr:colOff>
      <xdr:row>38</xdr:row>
      <xdr:rowOff>75235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66362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8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92227</xdr:rowOff>
    </xdr:from>
    <xdr:to>
      <xdr:col>24</xdr:col>
      <xdr:colOff>114300</xdr:colOff>
      <xdr:row>35</xdr:row>
      <xdr:rowOff>22377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115104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7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72123</xdr:rowOff>
    </xdr:from>
    <xdr:to>
      <xdr:col>20</xdr:col>
      <xdr:colOff>38100</xdr:colOff>
      <xdr:row>36</xdr:row>
      <xdr:rowOff>2273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7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18800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4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67069</xdr:rowOff>
    </xdr:from>
    <xdr:to>
      <xdr:col>15</xdr:col>
      <xdr:colOff>101600</xdr:colOff>
      <xdr:row>35</xdr:row>
      <xdr:rowOff>168669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13746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4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94945</xdr:rowOff>
    </xdr:from>
    <xdr:to>
      <xdr:col>10</xdr:col>
      <xdr:colOff>165100</xdr:colOff>
      <xdr:row>36</xdr:row>
      <xdr:rowOff>25095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41622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7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16243</xdr:rowOff>
    </xdr:from>
    <xdr:to>
      <xdr:col>6</xdr:col>
      <xdr:colOff>38100</xdr:colOff>
      <xdr:row>36</xdr:row>
      <xdr:rowOff>117843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134370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118623</xdr:rowOff>
    </xdr:from>
    <xdr:to>
      <xdr:col>24</xdr:col>
      <xdr:colOff>63500</xdr:colOff>
      <xdr:row>56</xdr:row>
      <xdr:rowOff>68285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548373"/>
          <a:ext cx="838200" cy="1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14184</xdr:rowOff>
    </xdr:from>
    <xdr:to>
      <xdr:col>19</xdr:col>
      <xdr:colOff>177800</xdr:colOff>
      <xdr:row>56</xdr:row>
      <xdr:rowOff>68285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15384"/>
          <a:ext cx="889000" cy="5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14184</xdr:rowOff>
    </xdr:from>
    <xdr:to>
      <xdr:col>15</xdr:col>
      <xdr:colOff>50800</xdr:colOff>
      <xdr:row>56</xdr:row>
      <xdr:rowOff>59294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15384"/>
          <a:ext cx="889000" cy="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59294</xdr:rowOff>
    </xdr:from>
    <xdr:to>
      <xdr:col>10</xdr:col>
      <xdr:colOff>114300</xdr:colOff>
      <xdr:row>56</xdr:row>
      <xdr:rowOff>124780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660494"/>
          <a:ext cx="889000" cy="6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64089</xdr:rowOff>
    </xdr:from>
    <xdr:to>
      <xdr:col>6</xdr:col>
      <xdr:colOff>38100</xdr:colOff>
      <xdr:row>56</xdr:row>
      <xdr:rowOff>165689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66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10766</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44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67823</xdr:rowOff>
    </xdr:from>
    <xdr:to>
      <xdr:col>24</xdr:col>
      <xdr:colOff>114300</xdr:colOff>
      <xdr:row>55</xdr:row>
      <xdr:rowOff>169423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49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90700</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4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17485</xdr:rowOff>
    </xdr:from>
    <xdr:to>
      <xdr:col>20</xdr:col>
      <xdr:colOff>38100</xdr:colOff>
      <xdr:row>56</xdr:row>
      <xdr:rowOff>119085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135612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3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134834</xdr:rowOff>
    </xdr:from>
    <xdr:to>
      <xdr:col>15</xdr:col>
      <xdr:colOff>101600</xdr:colOff>
      <xdr:row>56</xdr:row>
      <xdr:rowOff>64984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56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81511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33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8494</xdr:rowOff>
    </xdr:from>
    <xdr:to>
      <xdr:col>10</xdr:col>
      <xdr:colOff>165100</xdr:colOff>
      <xdr:row>56</xdr:row>
      <xdr:rowOff>110094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0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126621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38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73980</xdr:rowOff>
    </xdr:from>
    <xdr:to>
      <xdr:col>6</xdr:col>
      <xdr:colOff>38100</xdr:colOff>
      <xdr:row>57</xdr:row>
      <xdr:rowOff>4130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7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166707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76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29352</xdr:rowOff>
    </xdr:from>
    <xdr:to>
      <xdr:col>24</xdr:col>
      <xdr:colOff>63500</xdr:colOff>
      <xdr:row>78</xdr:row>
      <xdr:rowOff>144729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02452"/>
          <a:ext cx="838200" cy="11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144729</xdr:rowOff>
    </xdr:from>
    <xdr:to>
      <xdr:col>19</xdr:col>
      <xdr:colOff>177800</xdr:colOff>
      <xdr:row>78</xdr:row>
      <xdr:rowOff>151456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7829"/>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141987</xdr:rowOff>
    </xdr:from>
    <xdr:to>
      <xdr:col>15</xdr:col>
      <xdr:colOff>50800</xdr:colOff>
      <xdr:row>78</xdr:row>
      <xdr:rowOff>151456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15087"/>
          <a:ext cx="889000" cy="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122033</xdr:rowOff>
    </xdr:from>
    <xdr:to>
      <xdr:col>10</xdr:col>
      <xdr:colOff>114300</xdr:colOff>
      <xdr:row>78</xdr:row>
      <xdr:rowOff>141987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95133"/>
          <a:ext cx="889000" cy="1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58725</xdr:rowOff>
    </xdr:from>
    <xdr:to>
      <xdr:col>6</xdr:col>
      <xdr:colOff>38100</xdr:colOff>
      <xdr:row>78</xdr:row>
      <xdr:rowOff>160325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5402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20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150002</xdr:rowOff>
    </xdr:from>
    <xdr:to>
      <xdr:col>24</xdr:col>
      <xdr:colOff>114300</xdr:colOff>
      <xdr:row>78</xdr:row>
      <xdr:rowOff>80152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5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128429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93929</xdr:rowOff>
    </xdr:from>
    <xdr:to>
      <xdr:col>20</xdr:col>
      <xdr:colOff>38100</xdr:colOff>
      <xdr:row>79</xdr:row>
      <xdr:rowOff>24079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15206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5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100656</xdr:rowOff>
    </xdr:from>
    <xdr:to>
      <xdr:col>15</xdr:col>
      <xdr:colOff>101600</xdr:colOff>
      <xdr:row>79</xdr:row>
      <xdr:rowOff>30806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21933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91187</xdr:rowOff>
    </xdr:from>
    <xdr:to>
      <xdr:col>10</xdr:col>
      <xdr:colOff>165100</xdr:colOff>
      <xdr:row>79</xdr:row>
      <xdr:rowOff>21337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12464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71233</xdr:rowOff>
    </xdr:from>
    <xdr:to>
      <xdr:col>6</xdr:col>
      <xdr:colOff>38100</xdr:colOff>
      <xdr:row>79</xdr:row>
      <xdr:rowOff>1383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163960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25986</xdr:rowOff>
    </xdr:from>
    <xdr:to>
      <xdr:col>24</xdr:col>
      <xdr:colOff>63500</xdr:colOff>
      <xdr:row>97</xdr:row>
      <xdr:rowOff>86695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56636"/>
          <a:ext cx="838200" cy="6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86695</xdr:rowOff>
    </xdr:from>
    <xdr:to>
      <xdr:col>19</xdr:col>
      <xdr:colOff>177800</xdr:colOff>
      <xdr:row>97</xdr:row>
      <xdr:rowOff>108114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17345"/>
          <a:ext cx="889000" cy="2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53991</xdr:rowOff>
    </xdr:from>
    <xdr:to>
      <xdr:col>15</xdr:col>
      <xdr:colOff>50800</xdr:colOff>
      <xdr:row>97</xdr:row>
      <xdr:rowOff>108114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84641"/>
          <a:ext cx="889000" cy="5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53991</xdr:rowOff>
    </xdr:from>
    <xdr:to>
      <xdr:col>10</xdr:col>
      <xdr:colOff>114300</xdr:colOff>
      <xdr:row>98</xdr:row>
      <xdr:rowOff>53808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84641"/>
          <a:ext cx="889000" cy="17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60181</xdr:rowOff>
    </xdr:from>
    <xdr:to>
      <xdr:col>6</xdr:col>
      <xdr:colOff>38100</xdr:colOff>
      <xdr:row>97</xdr:row>
      <xdr:rowOff>161781</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9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6858</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6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146636</xdr:rowOff>
    </xdr:from>
    <xdr:to>
      <xdr:col>24</xdr:col>
      <xdr:colOff>114300</xdr:colOff>
      <xdr:row>97</xdr:row>
      <xdr:rowOff>76786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0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125063</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8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35895</xdr:rowOff>
    </xdr:from>
    <xdr:to>
      <xdr:col>20</xdr:col>
      <xdr:colOff>38100</xdr:colOff>
      <xdr:row>97</xdr:row>
      <xdr:rowOff>137495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6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128622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5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57314</xdr:rowOff>
    </xdr:from>
    <xdr:to>
      <xdr:col>15</xdr:col>
      <xdr:colOff>101600</xdr:colOff>
      <xdr:row>97</xdr:row>
      <xdr:rowOff>158914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8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150041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8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3191</xdr:rowOff>
    </xdr:from>
    <xdr:to>
      <xdr:col>10</xdr:col>
      <xdr:colOff>165100</xdr:colOff>
      <xdr:row>97</xdr:row>
      <xdr:rowOff>104791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3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95918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2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3008</xdr:rowOff>
    </xdr:from>
    <xdr:to>
      <xdr:col>6</xdr:col>
      <xdr:colOff>38100</xdr:colOff>
      <xdr:row>98</xdr:row>
      <xdr:rowOff>104608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0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95735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9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150303</xdr:rowOff>
    </xdr:from>
    <xdr:to>
      <xdr:col>55</xdr:col>
      <xdr:colOff>0</xdr:colOff>
      <xdr:row>37</xdr:row>
      <xdr:rowOff>8658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151053"/>
          <a:ext cx="838200" cy="20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58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144337</xdr:rowOff>
    </xdr:from>
    <xdr:to>
      <xdr:col>50</xdr:col>
      <xdr:colOff>114300</xdr:colOff>
      <xdr:row>37</xdr:row>
      <xdr:rowOff>8658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16537"/>
          <a:ext cx="889000" cy="3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144337</xdr:rowOff>
    </xdr:from>
    <xdr:to>
      <xdr:col>45</xdr:col>
      <xdr:colOff>177800</xdr:colOff>
      <xdr:row>37</xdr:row>
      <xdr:rowOff>65340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16537"/>
          <a:ext cx="889000" cy="9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93327</xdr:rowOff>
    </xdr:from>
    <xdr:to>
      <xdr:col>41</xdr:col>
      <xdr:colOff>50800</xdr:colOff>
      <xdr:row>37</xdr:row>
      <xdr:rowOff>65340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36827"/>
          <a:ext cx="889000" cy="117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139050</xdr:rowOff>
    </xdr:from>
    <xdr:to>
      <xdr:col>36</xdr:col>
      <xdr:colOff>165100</xdr:colOff>
      <xdr:row>30</xdr:row>
      <xdr:rowOff>69200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85727</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88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99503</xdr:rowOff>
    </xdr:from>
    <xdr:to>
      <xdr:col>55</xdr:col>
      <xdr:colOff>50800</xdr:colOff>
      <xdr:row>36</xdr:row>
      <xdr:rowOff>29653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122380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95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129308</xdr:rowOff>
    </xdr:from>
    <xdr:to>
      <xdr:col>50</xdr:col>
      <xdr:colOff>165100</xdr:colOff>
      <xdr:row>37</xdr:row>
      <xdr:rowOff>59458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0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50585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3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93537</xdr:rowOff>
    </xdr:from>
    <xdr:to>
      <xdr:col>46</xdr:col>
      <xdr:colOff>38100</xdr:colOff>
      <xdr:row>37</xdr:row>
      <xdr:rowOff>23687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6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14814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35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14540</xdr:rowOff>
    </xdr:from>
    <xdr:to>
      <xdr:col>41</xdr:col>
      <xdr:colOff>101600</xdr:colOff>
      <xdr:row>37</xdr:row>
      <xdr:rowOff>116140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107267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5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42527</xdr:rowOff>
    </xdr:from>
    <xdr:to>
      <xdr:col>36</xdr:col>
      <xdr:colOff>165100</xdr:colOff>
      <xdr:row>30</xdr:row>
      <xdr:rowOff>144127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135254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7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159321</xdr:rowOff>
    </xdr:from>
    <xdr:to>
      <xdr:col>55</xdr:col>
      <xdr:colOff>0</xdr:colOff>
      <xdr:row>56</xdr:row>
      <xdr:rowOff>44922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589071"/>
          <a:ext cx="838200" cy="5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44922</xdr:rowOff>
    </xdr:from>
    <xdr:to>
      <xdr:col>50</xdr:col>
      <xdr:colOff>114300</xdr:colOff>
      <xdr:row>56</xdr:row>
      <xdr:rowOff>78115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646122"/>
          <a:ext cx="889000" cy="3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31587</xdr:rowOff>
    </xdr:from>
    <xdr:to>
      <xdr:col>45</xdr:col>
      <xdr:colOff>177800</xdr:colOff>
      <xdr:row>56</xdr:row>
      <xdr:rowOff>78115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632787"/>
          <a:ext cx="889000" cy="4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6975</xdr:rowOff>
    </xdr:from>
    <xdr:to>
      <xdr:col>41</xdr:col>
      <xdr:colOff>50800</xdr:colOff>
      <xdr:row>56</xdr:row>
      <xdr:rowOff>31587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08175"/>
          <a:ext cx="889000" cy="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168842</xdr:rowOff>
    </xdr:from>
    <xdr:to>
      <xdr:col>36</xdr:col>
      <xdr:colOff>165100</xdr:colOff>
      <xdr:row>56</xdr:row>
      <xdr:rowOff>98992</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98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90119</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9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108521</xdr:rowOff>
    </xdr:from>
    <xdr:to>
      <xdr:col>55</xdr:col>
      <xdr:colOff>50800</xdr:colOff>
      <xdr:row>56</xdr:row>
      <xdr:rowOff>38671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3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86948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1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165572</xdr:rowOff>
    </xdr:from>
    <xdr:to>
      <xdr:col>50</xdr:col>
      <xdr:colOff>165100</xdr:colOff>
      <xdr:row>56</xdr:row>
      <xdr:rowOff>95722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59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86849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68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27315</xdr:rowOff>
    </xdr:from>
    <xdr:to>
      <xdr:col>46</xdr:col>
      <xdr:colOff>38100</xdr:colOff>
      <xdr:row>56</xdr:row>
      <xdr:rowOff>128915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120042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152237</xdr:rowOff>
    </xdr:from>
    <xdr:to>
      <xdr:col>41</xdr:col>
      <xdr:colOff>101600</xdr:colOff>
      <xdr:row>56</xdr:row>
      <xdr:rowOff>82387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58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73514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67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127625</xdr:rowOff>
    </xdr:from>
    <xdr:to>
      <xdr:col>36</xdr:col>
      <xdr:colOff>165100</xdr:colOff>
      <xdr:row>56</xdr:row>
      <xdr:rowOff>57775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5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74302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33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72675</xdr:rowOff>
    </xdr:from>
    <xdr:to>
      <xdr:col>55</xdr:col>
      <xdr:colOff>0</xdr:colOff>
      <xdr:row>77</xdr:row>
      <xdr:rowOff>153028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31425"/>
          <a:ext cx="838200" cy="4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153028</xdr:rowOff>
    </xdr:from>
    <xdr:to>
      <xdr:col>50</xdr:col>
      <xdr:colOff>114300</xdr:colOff>
      <xdr:row>78</xdr:row>
      <xdr:rowOff>121000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54678"/>
          <a:ext cx="889000" cy="13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111697</xdr:rowOff>
    </xdr:from>
    <xdr:to>
      <xdr:col>45</xdr:col>
      <xdr:colOff>177800</xdr:colOff>
      <xdr:row>78</xdr:row>
      <xdr:rowOff>121000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84797"/>
          <a:ext cx="889000" cy="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143495</xdr:rowOff>
    </xdr:from>
    <xdr:to>
      <xdr:col>41</xdr:col>
      <xdr:colOff>50800</xdr:colOff>
      <xdr:row>78</xdr:row>
      <xdr:rowOff>111697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45145"/>
          <a:ext cx="889000" cy="13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50436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21875</xdr:rowOff>
    </xdr:from>
    <xdr:to>
      <xdr:col>55</xdr:col>
      <xdr:colOff>50800</xdr:colOff>
      <xdr:row>75</xdr:row>
      <xdr:rowOff>123475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8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44752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3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102228</xdr:rowOff>
    </xdr:from>
    <xdr:to>
      <xdr:col>50</xdr:col>
      <xdr:colOff>165100</xdr:colOff>
      <xdr:row>78</xdr:row>
      <xdr:rowOff>32378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23505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39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70200</xdr:rowOff>
    </xdr:from>
    <xdr:to>
      <xdr:col>46</xdr:col>
      <xdr:colOff>38100</xdr:colOff>
      <xdr:row>79</xdr:row>
      <xdr:rowOff>350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162927</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536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60897</xdr:rowOff>
    </xdr:from>
    <xdr:to>
      <xdr:col>41</xdr:col>
      <xdr:colOff>101600</xdr:colOff>
      <xdr:row>78</xdr:row>
      <xdr:rowOff>162497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153624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2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92695</xdr:rowOff>
    </xdr:from>
    <xdr:to>
      <xdr:col>36</xdr:col>
      <xdr:colOff>165100</xdr:colOff>
      <xdr:row>78</xdr:row>
      <xdr:rowOff>22845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9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13972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38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159110</xdr:rowOff>
    </xdr:from>
    <xdr:to>
      <xdr:col>55</xdr:col>
      <xdr:colOff>0</xdr:colOff>
      <xdr:row>97</xdr:row>
      <xdr:rowOff>46997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618310"/>
          <a:ext cx="838200" cy="5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96059</xdr:rowOff>
    </xdr:from>
    <xdr:to>
      <xdr:col>50</xdr:col>
      <xdr:colOff>114300</xdr:colOff>
      <xdr:row>96</xdr:row>
      <xdr:rowOff>159110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555259"/>
          <a:ext cx="889000" cy="6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16931</xdr:rowOff>
    </xdr:from>
    <xdr:to>
      <xdr:col>45</xdr:col>
      <xdr:colOff>177800</xdr:colOff>
      <xdr:row>96</xdr:row>
      <xdr:rowOff>96059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476131"/>
          <a:ext cx="889000" cy="7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16931</xdr:rowOff>
    </xdr:from>
    <xdr:to>
      <xdr:col>41</xdr:col>
      <xdr:colOff>50800</xdr:colOff>
      <xdr:row>96</xdr:row>
      <xdr:rowOff>21459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476131"/>
          <a:ext cx="889000" cy="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8280</xdr:rowOff>
    </xdr:from>
    <xdr:to>
      <xdr:col>36</xdr:col>
      <xdr:colOff>165100</xdr:colOff>
      <xdr:row>97</xdr:row>
      <xdr:rowOff>109880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3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101007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3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167647</xdr:rowOff>
    </xdr:from>
    <xdr:to>
      <xdr:col>55</xdr:col>
      <xdr:colOff>50800</xdr:colOff>
      <xdr:row>97</xdr:row>
      <xdr:rowOff>97797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146074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108310</xdr:rowOff>
    </xdr:from>
    <xdr:to>
      <xdr:col>50</xdr:col>
      <xdr:colOff>165100</xdr:colOff>
      <xdr:row>97</xdr:row>
      <xdr:rowOff>38460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56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29587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66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45259</xdr:rowOff>
    </xdr:from>
    <xdr:to>
      <xdr:col>46</xdr:col>
      <xdr:colOff>38100</xdr:colOff>
      <xdr:row>96</xdr:row>
      <xdr:rowOff>146859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0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163386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27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137581</xdr:rowOff>
    </xdr:from>
    <xdr:to>
      <xdr:col>41</xdr:col>
      <xdr:colOff>101600</xdr:colOff>
      <xdr:row>96</xdr:row>
      <xdr:rowOff>67731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2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84258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20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142109</xdr:rowOff>
    </xdr:from>
    <xdr:to>
      <xdr:col>36</xdr:col>
      <xdr:colOff>165100</xdr:colOff>
      <xdr:row>96</xdr:row>
      <xdr:rowOff>72259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4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88786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0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98209</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84759"/>
          <a:ext cx="8382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115777</xdr:rowOff>
    </xdr:from>
    <xdr:to>
      <xdr:col>67</xdr:col>
      <xdr:colOff>101600</xdr:colOff>
      <xdr:row>39</xdr:row>
      <xdr:rowOff>45927</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62454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40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47409</xdr:rowOff>
    </xdr:from>
    <xdr:to>
      <xdr:col>85</xdr:col>
      <xdr:colOff>177800</xdr:colOff>
      <xdr:row>39</xdr:row>
      <xdr:rowOff>149009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133786</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8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71038</xdr:rowOff>
    </xdr:from>
    <xdr:to>
      <xdr:col>85</xdr:col>
      <xdr:colOff>127000</xdr:colOff>
      <xdr:row>75</xdr:row>
      <xdr:rowOff>106798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929788"/>
          <a:ext cx="838200" cy="3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43688</xdr:rowOff>
    </xdr:from>
    <xdr:to>
      <xdr:col>81</xdr:col>
      <xdr:colOff>50800</xdr:colOff>
      <xdr:row>75</xdr:row>
      <xdr:rowOff>71038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902438"/>
          <a:ext cx="889000" cy="2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36454</xdr:rowOff>
    </xdr:from>
    <xdr:to>
      <xdr:col>76</xdr:col>
      <xdr:colOff>114300</xdr:colOff>
      <xdr:row>75</xdr:row>
      <xdr:rowOff>43688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2895204"/>
          <a:ext cx="8890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36454</xdr:rowOff>
    </xdr:from>
    <xdr:to>
      <xdr:col>71</xdr:col>
      <xdr:colOff>177800</xdr:colOff>
      <xdr:row>75</xdr:row>
      <xdr:rowOff>96886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895204"/>
          <a:ext cx="889000" cy="6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3158</xdr:rowOff>
    </xdr:from>
    <xdr:to>
      <xdr:col>67</xdr:col>
      <xdr:colOff>101600</xdr:colOff>
      <xdr:row>77</xdr:row>
      <xdr:rowOff>104758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20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95885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9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55998</xdr:rowOff>
    </xdr:from>
    <xdr:to>
      <xdr:col>85</xdr:col>
      <xdr:colOff>177800</xdr:colOff>
      <xdr:row>75</xdr:row>
      <xdr:rowOff>157598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1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34425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9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20238</xdr:rowOff>
    </xdr:from>
    <xdr:to>
      <xdr:col>81</xdr:col>
      <xdr:colOff>101600</xdr:colOff>
      <xdr:row>75</xdr:row>
      <xdr:rowOff>121838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87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112966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97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164338</xdr:rowOff>
    </xdr:from>
    <xdr:to>
      <xdr:col>76</xdr:col>
      <xdr:colOff>165100</xdr:colOff>
      <xdr:row>75</xdr:row>
      <xdr:rowOff>94488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85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111015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62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157104</xdr:rowOff>
    </xdr:from>
    <xdr:to>
      <xdr:col>72</xdr:col>
      <xdr:colOff>38100</xdr:colOff>
      <xdr:row>75</xdr:row>
      <xdr:rowOff>87254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8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103781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61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46086</xdr:rowOff>
    </xdr:from>
    <xdr:to>
      <xdr:col>67</xdr:col>
      <xdr:colOff>101600</xdr:colOff>
      <xdr:row>75</xdr:row>
      <xdr:rowOff>147687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048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164213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8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3893</xdr:rowOff>
    </xdr:from>
    <xdr:to>
      <xdr:col>85</xdr:col>
      <xdr:colOff>127000</xdr:colOff>
      <xdr:row>97</xdr:row>
      <xdr:rowOff>90863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634543"/>
          <a:ext cx="838200" cy="8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83584</xdr:rowOff>
    </xdr:from>
    <xdr:to>
      <xdr:col>81</xdr:col>
      <xdr:colOff>50800</xdr:colOff>
      <xdr:row>97</xdr:row>
      <xdr:rowOff>90863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714234"/>
          <a:ext cx="889000" cy="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129203</xdr:rowOff>
    </xdr:from>
    <xdr:to>
      <xdr:col>76</xdr:col>
      <xdr:colOff>114300</xdr:colOff>
      <xdr:row>97</xdr:row>
      <xdr:rowOff>83584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588403"/>
          <a:ext cx="889000" cy="1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129203</xdr:rowOff>
    </xdr:from>
    <xdr:to>
      <xdr:col>71</xdr:col>
      <xdr:colOff>177800</xdr:colOff>
      <xdr:row>96</xdr:row>
      <xdr:rowOff>138154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588403"/>
          <a:ext cx="889000" cy="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101254</xdr:rowOff>
    </xdr:from>
    <xdr:to>
      <xdr:col>67</xdr:col>
      <xdr:colOff>101600</xdr:colOff>
      <xdr:row>98</xdr:row>
      <xdr:rowOff>31404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22531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2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124543</xdr:rowOff>
    </xdr:from>
    <xdr:to>
      <xdr:col>85</xdr:col>
      <xdr:colOff>177800</xdr:colOff>
      <xdr:row>97</xdr:row>
      <xdr:rowOff>54693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58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147420</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43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40063</xdr:rowOff>
    </xdr:from>
    <xdr:to>
      <xdr:col>81</xdr:col>
      <xdr:colOff>101600</xdr:colOff>
      <xdr:row>97</xdr:row>
      <xdr:rowOff>141663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6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132790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76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32784</xdr:rowOff>
    </xdr:from>
    <xdr:to>
      <xdr:col>76</xdr:col>
      <xdr:colOff>165100</xdr:colOff>
      <xdr:row>97</xdr:row>
      <xdr:rowOff>134384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66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125511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5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78403</xdr:rowOff>
    </xdr:from>
    <xdr:to>
      <xdr:col>72</xdr:col>
      <xdr:colOff>38100</xdr:colOff>
      <xdr:row>97</xdr:row>
      <xdr:rowOff>8553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53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25080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31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87354</xdr:rowOff>
    </xdr:from>
    <xdr:to>
      <xdr:col>67</xdr:col>
      <xdr:colOff>101600</xdr:colOff>
      <xdr:row>97</xdr:row>
      <xdr:rowOff>17504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54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34031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32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18885</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33985"/>
          <a:ext cx="8382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18885</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533985"/>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20656</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5678506"/>
          <a:ext cx="889000" cy="86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20656</xdr:rowOff>
    </xdr:from>
    <xdr:to>
      <xdr:col>102</xdr:col>
      <xdr:colOff>114300</xdr:colOff>
      <xdr:row>37</xdr:row>
      <xdr:rowOff>32772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5678506"/>
          <a:ext cx="889000" cy="69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161080</xdr:rowOff>
    </xdr:from>
    <xdr:to>
      <xdr:col>98</xdr:col>
      <xdr:colOff>38100</xdr:colOff>
      <xdr:row>37</xdr:row>
      <xdr:rowOff>91230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82357</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42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139535</xdr:rowOff>
    </xdr:from>
    <xdr:to>
      <xdr:col>112</xdr:col>
      <xdr:colOff>38100</xdr:colOff>
      <xdr:row>38</xdr:row>
      <xdr:rowOff>69685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60812</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575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141306</xdr:rowOff>
    </xdr:from>
    <xdr:to>
      <xdr:col>102</xdr:col>
      <xdr:colOff>165100</xdr:colOff>
      <xdr:row>33</xdr:row>
      <xdr:rowOff>71456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562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87983</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540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153422</xdr:rowOff>
    </xdr:from>
    <xdr:to>
      <xdr:col>98</xdr:col>
      <xdr:colOff>38100</xdr:colOff>
      <xdr:row>37</xdr:row>
      <xdr:rowOff>83572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32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100099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10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119538</xdr:rowOff>
    </xdr:from>
    <xdr:to>
      <xdr:col>116</xdr:col>
      <xdr:colOff>63500</xdr:colOff>
      <xdr:row>58</xdr:row>
      <xdr:rowOff>122235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892188"/>
          <a:ext cx="838200" cy="17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121412</xdr:rowOff>
    </xdr:from>
    <xdr:to>
      <xdr:col>111</xdr:col>
      <xdr:colOff>177800</xdr:colOff>
      <xdr:row>58</xdr:row>
      <xdr:rowOff>122235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894062"/>
          <a:ext cx="889000" cy="17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64628</xdr:rowOff>
    </xdr:from>
    <xdr:to>
      <xdr:col>107</xdr:col>
      <xdr:colOff>50800</xdr:colOff>
      <xdr:row>57</xdr:row>
      <xdr:rowOff>121412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837278"/>
          <a:ext cx="889000" cy="5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64628</xdr:rowOff>
    </xdr:from>
    <xdr:to>
      <xdr:col>102</xdr:col>
      <xdr:colOff>114300</xdr:colOff>
      <xdr:row>58</xdr:row>
      <xdr:rowOff>124795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837278"/>
          <a:ext cx="889000" cy="23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65569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49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68738</xdr:rowOff>
    </xdr:from>
    <xdr:to>
      <xdr:col>116</xdr:col>
      <xdr:colOff>114300</xdr:colOff>
      <xdr:row>57</xdr:row>
      <xdr:rowOff>170338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84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47165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1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71435</xdr:rowOff>
    </xdr:from>
    <xdr:to>
      <xdr:col>112</xdr:col>
      <xdr:colOff>38100</xdr:colOff>
      <xdr:row>59</xdr:row>
      <xdr:rowOff>1585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1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164162</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08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70612</xdr:rowOff>
    </xdr:from>
    <xdr:to>
      <xdr:col>107</xdr:col>
      <xdr:colOff>101600</xdr:colOff>
      <xdr:row>58</xdr:row>
      <xdr:rowOff>762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84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163339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93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13828</xdr:rowOff>
    </xdr:from>
    <xdr:to>
      <xdr:col>102</xdr:col>
      <xdr:colOff>165100</xdr:colOff>
      <xdr:row>57</xdr:row>
      <xdr:rowOff>115428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78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106555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87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73995</xdr:rowOff>
    </xdr:from>
    <xdr:to>
      <xdr:col>98</xdr:col>
      <xdr:colOff>38100</xdr:colOff>
      <xdr:row>59</xdr:row>
      <xdr:rowOff>4145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166722</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10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159055</xdr:rowOff>
    </xdr:from>
    <xdr:to>
      <xdr:col>116</xdr:col>
      <xdr:colOff>63500</xdr:colOff>
      <xdr:row>74</xdr:row>
      <xdr:rowOff>19762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74905"/>
          <a:ext cx="8382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159055</xdr:rowOff>
    </xdr:from>
    <xdr:to>
      <xdr:col>111</xdr:col>
      <xdr:colOff>177800</xdr:colOff>
      <xdr:row>74</xdr:row>
      <xdr:rowOff>27419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74905"/>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27419</xdr:rowOff>
    </xdr:from>
    <xdr:to>
      <xdr:col>107</xdr:col>
      <xdr:colOff>50800</xdr:colOff>
      <xdr:row>74</xdr:row>
      <xdr:rowOff>32715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714719"/>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32715</xdr:rowOff>
    </xdr:from>
    <xdr:to>
      <xdr:col>102</xdr:col>
      <xdr:colOff>114300</xdr:colOff>
      <xdr:row>74</xdr:row>
      <xdr:rowOff>73444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20015"/>
          <a:ext cx="889000" cy="4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101740</xdr:rowOff>
    </xdr:from>
    <xdr:to>
      <xdr:col>98</xdr:col>
      <xdr:colOff>38100</xdr:colOff>
      <xdr:row>78</xdr:row>
      <xdr:rowOff>31890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3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23017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3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140412</xdr:rowOff>
    </xdr:from>
    <xdr:to>
      <xdr:col>116</xdr:col>
      <xdr:colOff>114300</xdr:colOff>
      <xdr:row>74</xdr:row>
      <xdr:rowOff>70562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5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163289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0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108255</xdr:rowOff>
    </xdr:from>
    <xdr:to>
      <xdr:col>112</xdr:col>
      <xdr:colOff>38100</xdr:colOff>
      <xdr:row>74</xdr:row>
      <xdr:rowOff>38405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62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54932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39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148069</xdr:rowOff>
    </xdr:from>
    <xdr:to>
      <xdr:col>107</xdr:col>
      <xdr:colOff>101600</xdr:colOff>
      <xdr:row>74</xdr:row>
      <xdr:rowOff>78219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6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94746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43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153365</xdr:rowOff>
    </xdr:from>
    <xdr:to>
      <xdr:col>102</xdr:col>
      <xdr:colOff>165100</xdr:colOff>
      <xdr:row>74</xdr:row>
      <xdr:rowOff>83515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100042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44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22644</xdr:rowOff>
    </xdr:from>
    <xdr:to>
      <xdr:col>98</xdr:col>
      <xdr:colOff>38100</xdr:colOff>
      <xdr:row>74</xdr:row>
      <xdr:rowOff>124244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0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140771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48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635,371</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67,551</a:t>
          </a:r>
          <a:r>
            <a:rPr kumimoji="1" lang="ja-JP" altLang="en-US" sz="1300">
              <a:latin typeface="ＭＳ Ｐゴシック" panose="020B0600070205080204" pitchFamily="50" charset="-128"/>
              <a:ea typeface="ＭＳ Ｐゴシック" panose="020B0600070205080204" pitchFamily="50" charset="-128"/>
            </a:rPr>
            <a:t>円増額となっている。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119,738</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11,917</a:t>
          </a:r>
          <a:r>
            <a:rPr kumimoji="1" lang="ja-JP" altLang="en-US" sz="1300">
              <a:latin typeface="ＭＳ Ｐゴシック" panose="020B0600070205080204" pitchFamily="50" charset="-128"/>
              <a:ea typeface="ＭＳ Ｐゴシック" panose="020B0600070205080204" pitchFamily="50" charset="-128"/>
            </a:rPr>
            <a:t>円増額となっている。主な要因は、会計年度任用職員の勤勉手当の支給が開始されたことによる。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97,423</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7,967</a:t>
          </a:r>
          <a:r>
            <a:rPr kumimoji="1" lang="ja-JP" altLang="en-US" sz="1300">
              <a:latin typeface="ＭＳ Ｐゴシック" panose="020B0600070205080204" pitchFamily="50" charset="-128"/>
              <a:ea typeface="ＭＳ Ｐゴシック" panose="020B0600070205080204" pitchFamily="50" charset="-128"/>
            </a:rPr>
            <a:t>円増額となっている。主な要因は、臨時交付金を活用した定額減税補足給付金支給事業等が増となったことによる。</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88,276</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18,488</a:t>
          </a:r>
          <a:r>
            <a:rPr kumimoji="1" lang="ja-JP" altLang="en-US" sz="1300">
              <a:latin typeface="ＭＳ Ｐゴシック" panose="020B0600070205080204" pitchFamily="50" charset="-128"/>
              <a:ea typeface="ＭＳ Ｐゴシック" panose="020B0600070205080204" pitchFamily="50" charset="-128"/>
            </a:rPr>
            <a:t>円増額となっている。主な要因は、システムの標準化に伴うガバメントクラウド移行事業での負担金の増、臨時交付金を活用した施設等への支給事業が増となったことによる。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74,925</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7,487</a:t>
          </a:r>
          <a:r>
            <a:rPr kumimoji="1" lang="ja-JP" altLang="en-US" sz="1300">
              <a:latin typeface="ＭＳ Ｐゴシック" panose="020B0600070205080204" pitchFamily="50" charset="-128"/>
              <a:ea typeface="ＭＳ Ｐゴシック" panose="020B0600070205080204" pitchFamily="50" charset="-128"/>
            </a:rPr>
            <a:t>円増額となっている。主な要因は、新規整備の豊中地区新設小学校建設事業が増となったことによる。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137795</xdr:rowOff>
    </xdr:from>
    <xdr:to>
      <xdr:col>24</xdr:col>
      <xdr:colOff>63500</xdr:colOff>
      <xdr:row>34</xdr:row>
      <xdr:rowOff>635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956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635</xdr:rowOff>
    </xdr:from>
    <xdr:to>
      <xdr:col>19</xdr:col>
      <xdr:colOff>177800</xdr:colOff>
      <xdr:row>34</xdr:row>
      <xdr:rowOff>46736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29935"/>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46736</xdr:rowOff>
    </xdr:from>
    <xdr:to>
      <xdr:col>15</xdr:col>
      <xdr:colOff>50800</xdr:colOff>
      <xdr:row>34</xdr:row>
      <xdr:rowOff>116459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76036"/>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116459</xdr:rowOff>
    </xdr:from>
    <xdr:to>
      <xdr:col>10</xdr:col>
      <xdr:colOff>114300</xdr:colOff>
      <xdr:row>34</xdr:row>
      <xdr:rowOff>120650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4575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61468</xdr:rowOff>
    </xdr:from>
    <xdr:to>
      <xdr:col>6</xdr:col>
      <xdr:colOff>38100</xdr:colOff>
      <xdr:row>35</xdr:row>
      <xdr:rowOff>163068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154195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86995</xdr:rowOff>
    </xdr:from>
    <xdr:to>
      <xdr:col>24</xdr:col>
      <xdr:colOff>114300</xdr:colOff>
      <xdr:row>34</xdr:row>
      <xdr:rowOff>17145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109872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9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121285</xdr:rowOff>
    </xdr:from>
    <xdr:to>
      <xdr:col>20</xdr:col>
      <xdr:colOff>38100</xdr:colOff>
      <xdr:row>34</xdr:row>
      <xdr:rowOff>51435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67962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5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167386</xdr:rowOff>
    </xdr:from>
    <xdr:to>
      <xdr:col>15</xdr:col>
      <xdr:colOff>101600</xdr:colOff>
      <xdr:row>34</xdr:row>
      <xdr:rowOff>97536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2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114063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0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65659</xdr:rowOff>
    </xdr:from>
    <xdr:to>
      <xdr:col>10</xdr:col>
      <xdr:colOff>165100</xdr:colOff>
      <xdr:row>34</xdr:row>
      <xdr:rowOff>167259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12336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70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69850</xdr:rowOff>
    </xdr:from>
    <xdr:to>
      <xdr:col>6</xdr:col>
      <xdr:colOff>38100</xdr:colOff>
      <xdr:row>35</xdr:row>
      <xdr:rowOff>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16527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7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15456</xdr:rowOff>
    </xdr:from>
    <xdr:to>
      <xdr:col>24</xdr:col>
      <xdr:colOff>63500</xdr:colOff>
      <xdr:row>56</xdr:row>
      <xdr:rowOff>82687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16656"/>
          <a:ext cx="838200" cy="6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67535</xdr:rowOff>
    </xdr:from>
    <xdr:to>
      <xdr:col>19</xdr:col>
      <xdr:colOff>177800</xdr:colOff>
      <xdr:row>56</xdr:row>
      <xdr:rowOff>82687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68735"/>
          <a:ext cx="889000" cy="1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28866</xdr:rowOff>
    </xdr:from>
    <xdr:to>
      <xdr:col>15</xdr:col>
      <xdr:colOff>50800</xdr:colOff>
      <xdr:row>56</xdr:row>
      <xdr:rowOff>67535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30066"/>
          <a:ext cx="889000" cy="3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80428</xdr:rowOff>
    </xdr:from>
    <xdr:to>
      <xdr:col>10</xdr:col>
      <xdr:colOff>114300</xdr:colOff>
      <xdr:row>56</xdr:row>
      <xdr:rowOff>28866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67278"/>
          <a:ext cx="889000" cy="46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151139</xdr:rowOff>
    </xdr:from>
    <xdr:to>
      <xdr:col>6</xdr:col>
      <xdr:colOff>38100</xdr:colOff>
      <xdr:row>54</xdr:row>
      <xdr:rowOff>81289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72416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3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136106</xdr:rowOff>
    </xdr:from>
    <xdr:to>
      <xdr:col>24</xdr:col>
      <xdr:colOff>114300</xdr:colOff>
      <xdr:row>56</xdr:row>
      <xdr:rowOff>66256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6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158983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41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31887</xdr:rowOff>
    </xdr:from>
    <xdr:to>
      <xdr:col>20</xdr:col>
      <xdr:colOff>38100</xdr:colOff>
      <xdr:row>56</xdr:row>
      <xdr:rowOff>133487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124614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2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16735</xdr:rowOff>
    </xdr:from>
    <xdr:to>
      <xdr:col>15</xdr:col>
      <xdr:colOff>101600</xdr:colOff>
      <xdr:row>56</xdr:row>
      <xdr:rowOff>118335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1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109462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1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149516</xdr:rowOff>
    </xdr:from>
    <xdr:to>
      <xdr:col>10</xdr:col>
      <xdr:colOff>165100</xdr:colOff>
      <xdr:row>56</xdr:row>
      <xdr:rowOff>79666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96193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35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29628</xdr:rowOff>
    </xdr:from>
    <xdr:to>
      <xdr:col>6</xdr:col>
      <xdr:colOff>38100</xdr:colOff>
      <xdr:row>53</xdr:row>
      <xdr:rowOff>131228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1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147755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9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70238</xdr:rowOff>
    </xdr:from>
    <xdr:to>
      <xdr:col>24</xdr:col>
      <xdr:colOff>63500</xdr:colOff>
      <xdr:row>77</xdr:row>
      <xdr:rowOff>120476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0438"/>
          <a:ext cx="838200" cy="22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119507</xdr:rowOff>
    </xdr:from>
    <xdr:to>
      <xdr:col>19</xdr:col>
      <xdr:colOff>177800</xdr:colOff>
      <xdr:row>77</xdr:row>
      <xdr:rowOff>120476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321157"/>
          <a:ext cx="8890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96255</xdr:rowOff>
    </xdr:from>
    <xdr:to>
      <xdr:col>15</xdr:col>
      <xdr:colOff>50800</xdr:colOff>
      <xdr:row>77</xdr:row>
      <xdr:rowOff>119507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97905"/>
          <a:ext cx="889000" cy="2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96255</xdr:rowOff>
    </xdr:from>
    <xdr:to>
      <xdr:col>10</xdr:col>
      <xdr:colOff>114300</xdr:colOff>
      <xdr:row>78</xdr:row>
      <xdr:rowOff>76660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97905"/>
          <a:ext cx="889000" cy="15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79973</xdr:rowOff>
    </xdr:from>
    <xdr:to>
      <xdr:col>6</xdr:col>
      <xdr:colOff>38100</xdr:colOff>
      <xdr:row>79</xdr:row>
      <xdr:rowOff>10123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53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4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19438</xdr:rowOff>
    </xdr:from>
    <xdr:to>
      <xdr:col>24</xdr:col>
      <xdr:colOff>114300</xdr:colOff>
      <xdr:row>76</xdr:row>
      <xdr:rowOff>121038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169315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2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69676</xdr:rowOff>
    </xdr:from>
    <xdr:to>
      <xdr:col>20</xdr:col>
      <xdr:colOff>38100</xdr:colOff>
      <xdr:row>77</xdr:row>
      <xdr:rowOff>171276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162403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4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68707</xdr:rowOff>
    </xdr:from>
    <xdr:to>
      <xdr:col>15</xdr:col>
      <xdr:colOff>101600</xdr:colOff>
      <xdr:row>77</xdr:row>
      <xdr:rowOff>170307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161434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6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45455</xdr:rowOff>
    </xdr:from>
    <xdr:to>
      <xdr:col>10</xdr:col>
      <xdr:colOff>165100</xdr:colOff>
      <xdr:row>77</xdr:row>
      <xdr:rowOff>147055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138182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3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25860</xdr:rowOff>
    </xdr:from>
    <xdr:to>
      <xdr:col>6</xdr:col>
      <xdr:colOff>38100</xdr:colOff>
      <xdr:row>78</xdr:row>
      <xdr:rowOff>127460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143987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7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147740</xdr:rowOff>
    </xdr:from>
    <xdr:to>
      <xdr:col>24</xdr:col>
      <xdr:colOff>63500</xdr:colOff>
      <xdr:row>95</xdr:row>
      <xdr:rowOff>97561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264040"/>
          <a:ext cx="838200" cy="12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147453</xdr:rowOff>
    </xdr:from>
    <xdr:to>
      <xdr:col>19</xdr:col>
      <xdr:colOff>177800</xdr:colOff>
      <xdr:row>95</xdr:row>
      <xdr:rowOff>97561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63753"/>
          <a:ext cx="889000" cy="12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19647</xdr:rowOff>
    </xdr:from>
    <xdr:to>
      <xdr:col>15</xdr:col>
      <xdr:colOff>50800</xdr:colOff>
      <xdr:row>94</xdr:row>
      <xdr:rowOff>147453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964497"/>
          <a:ext cx="889000" cy="29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19647</xdr:rowOff>
    </xdr:from>
    <xdr:to>
      <xdr:col>10</xdr:col>
      <xdr:colOff>114300</xdr:colOff>
      <xdr:row>96</xdr:row>
      <xdr:rowOff>4426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964497"/>
          <a:ext cx="889000" cy="49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164985</xdr:rowOff>
    </xdr:from>
    <xdr:to>
      <xdr:col>6</xdr:col>
      <xdr:colOff>38100</xdr:colOff>
      <xdr:row>96</xdr:row>
      <xdr:rowOff>95135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5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86262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4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96940</xdr:rowOff>
    </xdr:from>
    <xdr:to>
      <xdr:col>24</xdr:col>
      <xdr:colOff>114300</xdr:colOff>
      <xdr:row>95</xdr:row>
      <xdr:rowOff>27090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2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119817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06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46761</xdr:rowOff>
    </xdr:from>
    <xdr:to>
      <xdr:col>20</xdr:col>
      <xdr:colOff>38100</xdr:colOff>
      <xdr:row>95</xdr:row>
      <xdr:rowOff>148361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3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164888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0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96653</xdr:rowOff>
    </xdr:from>
    <xdr:to>
      <xdr:col>15</xdr:col>
      <xdr:colOff>101600</xdr:colOff>
      <xdr:row>95</xdr:row>
      <xdr:rowOff>26803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43330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8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140297</xdr:rowOff>
    </xdr:from>
    <xdr:to>
      <xdr:col>10</xdr:col>
      <xdr:colOff>165100</xdr:colOff>
      <xdr:row>93</xdr:row>
      <xdr:rowOff>70447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9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86974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6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125076</xdr:rowOff>
    </xdr:from>
    <xdr:to>
      <xdr:col>6</xdr:col>
      <xdr:colOff>38100</xdr:colOff>
      <xdr:row>96</xdr:row>
      <xdr:rowOff>55226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71753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8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16256</xdr:rowOff>
    </xdr:from>
    <xdr:to>
      <xdr:col>55</xdr:col>
      <xdr:colOff>0</xdr:colOff>
      <xdr:row>39</xdr:row>
      <xdr:rowOff>17562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02806"/>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17562</xdr:rowOff>
    </xdr:from>
    <xdr:to>
      <xdr:col>50</xdr:col>
      <xdr:colOff>114300</xdr:colOff>
      <xdr:row>39</xdr:row>
      <xdr:rowOff>18869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04112"/>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18869</xdr:rowOff>
    </xdr:from>
    <xdr:to>
      <xdr:col>45</xdr:col>
      <xdr:colOff>177800</xdr:colOff>
      <xdr:row>39</xdr:row>
      <xdr:rowOff>19848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0541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19848</xdr:rowOff>
    </xdr:from>
    <xdr:to>
      <xdr:col>41</xdr:col>
      <xdr:colOff>50800</xdr:colOff>
      <xdr:row>39</xdr:row>
      <xdr:rowOff>21808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0639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92166</xdr:rowOff>
    </xdr:from>
    <xdr:to>
      <xdr:col>36</xdr:col>
      <xdr:colOff>165100</xdr:colOff>
      <xdr:row>39</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136906</xdr:rowOff>
    </xdr:from>
    <xdr:to>
      <xdr:col>55</xdr:col>
      <xdr:colOff>50800</xdr:colOff>
      <xdr:row>39</xdr:row>
      <xdr:rowOff>67056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51833</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66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138212</xdr:rowOff>
    </xdr:from>
    <xdr:to>
      <xdr:col>50</xdr:col>
      <xdr:colOff>165100</xdr:colOff>
      <xdr:row>39</xdr:row>
      <xdr:rowOff>68362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5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59489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46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139519</xdr:rowOff>
    </xdr:from>
    <xdr:to>
      <xdr:col>46</xdr:col>
      <xdr:colOff>38100</xdr:colOff>
      <xdr:row>39</xdr:row>
      <xdr:rowOff>69669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5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60796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47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140498</xdr:rowOff>
    </xdr:from>
    <xdr:to>
      <xdr:col>41</xdr:col>
      <xdr:colOff>101600</xdr:colOff>
      <xdr:row>39</xdr:row>
      <xdr:rowOff>70648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5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61775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48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142458</xdr:rowOff>
    </xdr:from>
    <xdr:to>
      <xdr:col>36</xdr:col>
      <xdr:colOff>165100</xdr:colOff>
      <xdr:row>39</xdr:row>
      <xdr:rowOff>72608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63735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50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41532</xdr:rowOff>
    </xdr:from>
    <xdr:to>
      <xdr:col>55</xdr:col>
      <xdr:colOff>0</xdr:colOff>
      <xdr:row>57</xdr:row>
      <xdr:rowOff>49991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14182"/>
          <a:ext cx="8382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42545</xdr:rowOff>
    </xdr:from>
    <xdr:to>
      <xdr:col>50</xdr:col>
      <xdr:colOff>114300</xdr:colOff>
      <xdr:row>57</xdr:row>
      <xdr:rowOff>49991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15195"/>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42545</xdr:rowOff>
    </xdr:from>
    <xdr:to>
      <xdr:col>45</xdr:col>
      <xdr:colOff>177800</xdr:colOff>
      <xdr:row>57</xdr:row>
      <xdr:rowOff>73259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15195"/>
          <a:ext cx="889000" cy="3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25564</xdr:rowOff>
    </xdr:from>
    <xdr:to>
      <xdr:col>41</xdr:col>
      <xdr:colOff>50800</xdr:colOff>
      <xdr:row>57</xdr:row>
      <xdr:rowOff>73259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98214"/>
          <a:ext cx="889000" cy="4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29742</xdr:rowOff>
    </xdr:from>
    <xdr:to>
      <xdr:col>36</xdr:col>
      <xdr:colOff>165100</xdr:colOff>
      <xdr:row>57</xdr:row>
      <xdr:rowOff>131342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0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122469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9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162182</xdr:rowOff>
    </xdr:from>
    <xdr:to>
      <xdr:col>55</xdr:col>
      <xdr:colOff>50800</xdr:colOff>
      <xdr:row>57</xdr:row>
      <xdr:rowOff>92332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6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140609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4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170641</xdr:rowOff>
    </xdr:from>
    <xdr:to>
      <xdr:col>50</xdr:col>
      <xdr:colOff>165100</xdr:colOff>
      <xdr:row>57</xdr:row>
      <xdr:rowOff>100791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7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91918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6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163195</xdr:rowOff>
    </xdr:from>
    <xdr:to>
      <xdr:col>46</xdr:col>
      <xdr:colOff>38100</xdr:colOff>
      <xdr:row>57</xdr:row>
      <xdr:rowOff>93345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84472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5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22459</xdr:rowOff>
    </xdr:from>
    <xdr:to>
      <xdr:col>41</xdr:col>
      <xdr:colOff>101600</xdr:colOff>
      <xdr:row>57</xdr:row>
      <xdr:rowOff>124059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9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115186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8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146214</xdr:rowOff>
    </xdr:from>
    <xdr:to>
      <xdr:col>36</xdr:col>
      <xdr:colOff>165100</xdr:colOff>
      <xdr:row>57</xdr:row>
      <xdr:rowOff>76364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92891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2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114630</xdr:rowOff>
    </xdr:from>
    <xdr:to>
      <xdr:col>55</xdr:col>
      <xdr:colOff>0</xdr:colOff>
      <xdr:row>78</xdr:row>
      <xdr:rowOff>93371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16280"/>
          <a:ext cx="838200" cy="15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93371</xdr:rowOff>
    </xdr:from>
    <xdr:to>
      <xdr:col>50</xdr:col>
      <xdr:colOff>114300</xdr:colOff>
      <xdr:row>78</xdr:row>
      <xdr:rowOff>94971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46647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72568</xdr:rowOff>
    </xdr:from>
    <xdr:to>
      <xdr:col>45</xdr:col>
      <xdr:colOff>177800</xdr:colOff>
      <xdr:row>78</xdr:row>
      <xdr:rowOff>94971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445668"/>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8713</xdr:rowOff>
    </xdr:from>
    <xdr:to>
      <xdr:col>41</xdr:col>
      <xdr:colOff>50800</xdr:colOff>
      <xdr:row>78</xdr:row>
      <xdr:rowOff>72568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81813"/>
          <a:ext cx="889000" cy="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1175</xdr:rowOff>
    </xdr:from>
    <xdr:to>
      <xdr:col>36</xdr:col>
      <xdr:colOff>165100</xdr:colOff>
      <xdr:row>77</xdr:row>
      <xdr:rowOff>102775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119302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7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63830</xdr:rowOff>
    </xdr:from>
    <xdr:to>
      <xdr:col>55</xdr:col>
      <xdr:colOff>50800</xdr:colOff>
      <xdr:row>77</xdr:row>
      <xdr:rowOff>165430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42257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4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42571</xdr:rowOff>
    </xdr:from>
    <xdr:to>
      <xdr:col>50</xdr:col>
      <xdr:colOff>165100</xdr:colOff>
      <xdr:row>78</xdr:row>
      <xdr:rowOff>144171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4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135298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5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44171</xdr:rowOff>
    </xdr:from>
    <xdr:to>
      <xdr:col>46</xdr:col>
      <xdr:colOff>38100</xdr:colOff>
      <xdr:row>78</xdr:row>
      <xdr:rowOff>145771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4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136898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5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21768</xdr:rowOff>
    </xdr:from>
    <xdr:to>
      <xdr:col>41</xdr:col>
      <xdr:colOff>101600</xdr:colOff>
      <xdr:row>78</xdr:row>
      <xdr:rowOff>123368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9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114495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8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129363</xdr:rowOff>
    </xdr:from>
    <xdr:to>
      <xdr:col>36</xdr:col>
      <xdr:colOff>165100</xdr:colOff>
      <xdr:row>78</xdr:row>
      <xdr:rowOff>59513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50640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42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124253</xdr:rowOff>
    </xdr:from>
    <xdr:to>
      <xdr:col>55</xdr:col>
      <xdr:colOff>0</xdr:colOff>
      <xdr:row>97</xdr:row>
      <xdr:rowOff>70320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83453"/>
          <a:ext cx="838200" cy="11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70320</xdr:rowOff>
    </xdr:from>
    <xdr:to>
      <xdr:col>50</xdr:col>
      <xdr:colOff>114300</xdr:colOff>
      <xdr:row>97</xdr:row>
      <xdr:rowOff>98862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700970"/>
          <a:ext cx="889000" cy="2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124073</xdr:rowOff>
    </xdr:from>
    <xdr:to>
      <xdr:col>45</xdr:col>
      <xdr:colOff>177800</xdr:colOff>
      <xdr:row>97</xdr:row>
      <xdr:rowOff>98862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83273"/>
          <a:ext cx="889000" cy="14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124073</xdr:rowOff>
    </xdr:from>
    <xdr:to>
      <xdr:col>41</xdr:col>
      <xdr:colOff>50800</xdr:colOff>
      <xdr:row>97</xdr:row>
      <xdr:rowOff>128645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583273"/>
          <a:ext cx="8890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4040</xdr:rowOff>
    </xdr:from>
    <xdr:to>
      <xdr:col>36</xdr:col>
      <xdr:colOff>165100</xdr:colOff>
      <xdr:row>97</xdr:row>
      <xdr:rowOff>105640</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63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122167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40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73453</xdr:rowOff>
    </xdr:from>
    <xdr:to>
      <xdr:col>55</xdr:col>
      <xdr:colOff>50800</xdr:colOff>
      <xdr:row>97</xdr:row>
      <xdr:rowOff>3603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51880</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1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19520</xdr:rowOff>
    </xdr:from>
    <xdr:to>
      <xdr:col>50</xdr:col>
      <xdr:colOff>165100</xdr:colOff>
      <xdr:row>97</xdr:row>
      <xdr:rowOff>121120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112247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4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48062</xdr:rowOff>
    </xdr:from>
    <xdr:to>
      <xdr:col>46</xdr:col>
      <xdr:colOff>38100</xdr:colOff>
      <xdr:row>97</xdr:row>
      <xdr:rowOff>149662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7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140789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7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73273</xdr:rowOff>
    </xdr:from>
    <xdr:to>
      <xdr:col>41</xdr:col>
      <xdr:colOff>101600</xdr:colOff>
      <xdr:row>97</xdr:row>
      <xdr:rowOff>3423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166000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2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77845</xdr:rowOff>
    </xdr:from>
    <xdr:to>
      <xdr:col>36</xdr:col>
      <xdr:colOff>165100</xdr:colOff>
      <xdr:row>98</xdr:row>
      <xdr:rowOff>7995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170572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80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151168</xdr:rowOff>
    </xdr:from>
    <xdr:to>
      <xdr:col>85</xdr:col>
      <xdr:colOff>127000</xdr:colOff>
      <xdr:row>36</xdr:row>
      <xdr:rowOff>2845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51918"/>
          <a:ext cx="838200" cy="2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2845</xdr:rowOff>
    </xdr:from>
    <xdr:to>
      <xdr:col>81</xdr:col>
      <xdr:colOff>50800</xdr:colOff>
      <xdr:row>36</xdr:row>
      <xdr:rowOff>77064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75045"/>
          <a:ext cx="889000" cy="7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38926</xdr:rowOff>
    </xdr:from>
    <xdr:to>
      <xdr:col>76</xdr:col>
      <xdr:colOff>114300</xdr:colOff>
      <xdr:row>36</xdr:row>
      <xdr:rowOff>77064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211126"/>
          <a:ext cx="889000" cy="3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38926</xdr:rowOff>
    </xdr:from>
    <xdr:to>
      <xdr:col>71</xdr:col>
      <xdr:colOff>177800</xdr:colOff>
      <xdr:row>36</xdr:row>
      <xdr:rowOff>112382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211126"/>
          <a:ext cx="889000" cy="7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162814</xdr:rowOff>
    </xdr:from>
    <xdr:to>
      <xdr:col>67</xdr:col>
      <xdr:colOff>101600</xdr:colOff>
      <xdr:row>36</xdr:row>
      <xdr:rowOff>92964</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16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109491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3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100368</xdr:rowOff>
    </xdr:from>
    <xdr:to>
      <xdr:col>85</xdr:col>
      <xdr:colOff>177800</xdr:colOff>
      <xdr:row>36</xdr:row>
      <xdr:rowOff>30518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0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123245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5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123495</xdr:rowOff>
    </xdr:from>
    <xdr:to>
      <xdr:col>81</xdr:col>
      <xdr:colOff>101600</xdr:colOff>
      <xdr:row>36</xdr:row>
      <xdr:rowOff>53645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1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70172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9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26264</xdr:rowOff>
    </xdr:from>
    <xdr:to>
      <xdr:col>76</xdr:col>
      <xdr:colOff>165100</xdr:colOff>
      <xdr:row>36</xdr:row>
      <xdr:rowOff>127864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9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144391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97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159576</xdr:rowOff>
    </xdr:from>
    <xdr:to>
      <xdr:col>72</xdr:col>
      <xdr:colOff>38100</xdr:colOff>
      <xdr:row>36</xdr:row>
      <xdr:rowOff>89726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6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106253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3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61582</xdr:rowOff>
    </xdr:from>
    <xdr:to>
      <xdr:col>67</xdr:col>
      <xdr:colOff>101600</xdr:colOff>
      <xdr:row>36</xdr:row>
      <xdr:rowOff>163182</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154309</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119721</xdr:rowOff>
    </xdr:from>
    <xdr:to>
      <xdr:col>85</xdr:col>
      <xdr:colOff>127000</xdr:colOff>
      <xdr:row>53</xdr:row>
      <xdr:rowOff>50295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863671"/>
          <a:ext cx="8382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50295</xdr:rowOff>
    </xdr:from>
    <xdr:to>
      <xdr:col>81</xdr:col>
      <xdr:colOff>50800</xdr:colOff>
      <xdr:row>53</xdr:row>
      <xdr:rowOff>120612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137145"/>
          <a:ext cx="889000" cy="7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120612</xdr:rowOff>
    </xdr:from>
    <xdr:to>
      <xdr:col>76</xdr:col>
      <xdr:colOff>114300</xdr:colOff>
      <xdr:row>54</xdr:row>
      <xdr:rowOff>76446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207462"/>
          <a:ext cx="889000" cy="12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167155</xdr:rowOff>
    </xdr:from>
    <xdr:to>
      <xdr:col>71</xdr:col>
      <xdr:colOff>177800</xdr:colOff>
      <xdr:row>54</xdr:row>
      <xdr:rowOff>76446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254005"/>
          <a:ext cx="889000" cy="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32962</xdr:rowOff>
    </xdr:from>
    <xdr:to>
      <xdr:col>67</xdr:col>
      <xdr:colOff>101600</xdr:colOff>
      <xdr:row>55</xdr:row>
      <xdr:rowOff>134562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46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125689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55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68921</xdr:rowOff>
    </xdr:from>
    <xdr:to>
      <xdr:col>85</xdr:col>
      <xdr:colOff>177800</xdr:colOff>
      <xdr:row>51</xdr:row>
      <xdr:rowOff>170521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8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91798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66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170945</xdr:rowOff>
    </xdr:from>
    <xdr:to>
      <xdr:col>81</xdr:col>
      <xdr:colOff>101600</xdr:colOff>
      <xdr:row>53</xdr:row>
      <xdr:rowOff>101095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08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117622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86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69812</xdr:rowOff>
    </xdr:from>
    <xdr:to>
      <xdr:col>76</xdr:col>
      <xdr:colOff>165100</xdr:colOff>
      <xdr:row>53</xdr:row>
      <xdr:rowOff>171412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15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16489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893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25646</xdr:rowOff>
    </xdr:from>
    <xdr:to>
      <xdr:col>72</xdr:col>
      <xdr:colOff>38100</xdr:colOff>
      <xdr:row>54</xdr:row>
      <xdr:rowOff>127246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8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143773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05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116355</xdr:rowOff>
    </xdr:from>
    <xdr:to>
      <xdr:col>67</xdr:col>
      <xdr:colOff>101600</xdr:colOff>
      <xdr:row>54</xdr:row>
      <xdr:rowOff>46505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63032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97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98210</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2760"/>
          <a:ext cx="8382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115777</xdr:rowOff>
    </xdr:from>
    <xdr:to>
      <xdr:col>67</xdr:col>
      <xdr:colOff>101600</xdr:colOff>
      <xdr:row>79</xdr:row>
      <xdr:rowOff>45927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8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62454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6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47410</xdr:rowOff>
    </xdr:from>
    <xdr:to>
      <xdr:col>85</xdr:col>
      <xdr:colOff>177800</xdr:colOff>
      <xdr:row>79</xdr:row>
      <xdr:rowOff>149010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133787</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68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71039</xdr:rowOff>
    </xdr:from>
    <xdr:to>
      <xdr:col>85</xdr:col>
      <xdr:colOff>127000</xdr:colOff>
      <xdr:row>95</xdr:row>
      <xdr:rowOff>106798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358789"/>
          <a:ext cx="838200" cy="3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43687</xdr:rowOff>
    </xdr:from>
    <xdr:to>
      <xdr:col>81</xdr:col>
      <xdr:colOff>50800</xdr:colOff>
      <xdr:row>95</xdr:row>
      <xdr:rowOff>71039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331437"/>
          <a:ext cx="889000" cy="2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36455</xdr:rowOff>
    </xdr:from>
    <xdr:to>
      <xdr:col>76</xdr:col>
      <xdr:colOff>114300</xdr:colOff>
      <xdr:row>95</xdr:row>
      <xdr:rowOff>43687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324205"/>
          <a:ext cx="8890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36455</xdr:rowOff>
    </xdr:from>
    <xdr:to>
      <xdr:col>71</xdr:col>
      <xdr:colOff>177800</xdr:colOff>
      <xdr:row>95</xdr:row>
      <xdr:rowOff>96887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324205"/>
          <a:ext cx="889000" cy="6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3158</xdr:rowOff>
    </xdr:from>
    <xdr:to>
      <xdr:col>67</xdr:col>
      <xdr:colOff>101600</xdr:colOff>
      <xdr:row>97</xdr:row>
      <xdr:rowOff>104758</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63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95885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2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55998</xdr:rowOff>
    </xdr:from>
    <xdr:to>
      <xdr:col>85</xdr:col>
      <xdr:colOff>177800</xdr:colOff>
      <xdr:row>95</xdr:row>
      <xdr:rowOff>157598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4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34425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32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20239</xdr:rowOff>
    </xdr:from>
    <xdr:to>
      <xdr:col>81</xdr:col>
      <xdr:colOff>101600</xdr:colOff>
      <xdr:row>95</xdr:row>
      <xdr:rowOff>121839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0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112966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40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164337</xdr:rowOff>
    </xdr:from>
    <xdr:to>
      <xdr:col>76</xdr:col>
      <xdr:colOff>165100</xdr:colOff>
      <xdr:row>95</xdr:row>
      <xdr:rowOff>94487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28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111014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05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157105</xdr:rowOff>
    </xdr:from>
    <xdr:to>
      <xdr:col>72</xdr:col>
      <xdr:colOff>38100</xdr:colOff>
      <xdr:row>95</xdr:row>
      <xdr:rowOff>87255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103782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04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46087</xdr:rowOff>
    </xdr:from>
    <xdr:to>
      <xdr:col>67</xdr:col>
      <xdr:colOff>101600</xdr:colOff>
      <xdr:row>95</xdr:row>
      <xdr:rowOff>147687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3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164214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10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133893</xdr:rowOff>
    </xdr:from>
    <xdr:to>
      <xdr:col>116</xdr:col>
      <xdr:colOff>63500</xdr:colOff>
      <xdr:row>38</xdr:row>
      <xdr:rowOff>133985</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1323300" y="6648993"/>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133848</xdr:rowOff>
    </xdr:from>
    <xdr:to>
      <xdr:col>111</xdr:col>
      <xdr:colOff>177800</xdr:colOff>
      <xdr:row>38</xdr:row>
      <xdr:rowOff>133985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48948"/>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133848</xdr:rowOff>
    </xdr:from>
    <xdr:to>
      <xdr:col>107</xdr:col>
      <xdr:colOff>50800</xdr:colOff>
      <xdr:row>38</xdr:row>
      <xdr:rowOff>133893</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9545300" y="6648948"/>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133893</xdr:rowOff>
    </xdr:from>
    <xdr:to>
      <xdr:col>102</xdr:col>
      <xdr:colOff>114300</xdr:colOff>
      <xdr:row>38</xdr:row>
      <xdr:rowOff>135403</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flipV="1">
          <a:off x="18656300" y="6648993"/>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87209</xdr:rowOff>
    </xdr:from>
    <xdr:to>
      <xdr:col>98</xdr:col>
      <xdr:colOff>38100</xdr:colOff>
      <xdr:row>39</xdr:row>
      <xdr:rowOff>17359</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02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8486</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6950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83093</xdr:rowOff>
    </xdr:from>
    <xdr:to>
      <xdr:col>116</xdr:col>
      <xdr:colOff>114300</xdr:colOff>
      <xdr:row>39</xdr:row>
      <xdr:rowOff>13243</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59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44146</xdr:rowOff>
    </xdr:from>
    <xdr:ext cx="378565"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83185</xdr:rowOff>
    </xdr:from>
    <xdr:to>
      <xdr:col>112</xdr:col>
      <xdr:colOff>38100</xdr:colOff>
      <xdr:row>39</xdr:row>
      <xdr:rowOff>13335</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4462</xdr:rowOff>
    </xdr:from>
    <xdr:ext cx="378565"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34017" y="6691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83048</xdr:rowOff>
    </xdr:from>
    <xdr:to>
      <xdr:col>107</xdr:col>
      <xdr:colOff>101600</xdr:colOff>
      <xdr:row>39</xdr:row>
      <xdr:rowOff>13198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59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4325</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45017" y="6690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83093</xdr:rowOff>
    </xdr:from>
    <xdr:to>
      <xdr:col>102</xdr:col>
      <xdr:colOff>165100</xdr:colOff>
      <xdr:row>39</xdr:row>
      <xdr:rowOff>13243</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59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4370</xdr:rowOff>
    </xdr:from>
    <xdr:ext cx="378565"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56017" y="6690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84603</xdr:rowOff>
    </xdr:from>
    <xdr:to>
      <xdr:col>98</xdr:col>
      <xdr:colOff>38100</xdr:colOff>
      <xdr:row>39</xdr:row>
      <xdr:rowOff>14753</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59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31279</xdr:rowOff>
    </xdr:from>
    <xdr:ext cx="313932"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99333" y="63749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民生費が住民一人当たり</a:t>
          </a:r>
          <a:r>
            <a:rPr kumimoji="1" lang="en-US" altLang="ja-JP" sz="1300">
              <a:latin typeface="ＭＳ Ｐゴシック" panose="020B0600070205080204" pitchFamily="50" charset="-128"/>
              <a:ea typeface="ＭＳ Ｐゴシック" panose="020B0600070205080204" pitchFamily="50" charset="-128"/>
            </a:rPr>
            <a:t>199,881</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20,365</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円増加している。主な要因としては臨時交付金を活用した低所得者への給付金支給事業の増が主な要因である。</a:t>
          </a:r>
        </a:p>
        <a:p>
          <a:r>
            <a:rPr kumimoji="1" lang="ja-JP" altLang="en-US" sz="1300">
              <a:latin typeface="ＭＳ Ｐゴシック" panose="020B0600070205080204" pitchFamily="50" charset="-128"/>
              <a:ea typeface="ＭＳ Ｐゴシック" panose="020B0600070205080204" pitchFamily="50" charset="-128"/>
            </a:rPr>
            <a:t>衛生費が住民一人当たり</a:t>
          </a:r>
          <a:r>
            <a:rPr kumimoji="1" lang="en-US" altLang="ja-JP" sz="1300">
              <a:latin typeface="ＭＳ Ｐゴシック" panose="020B0600070205080204" pitchFamily="50" charset="-128"/>
              <a:ea typeface="ＭＳ Ｐゴシック" panose="020B0600070205080204" pitchFamily="50" charset="-128"/>
            </a:rPr>
            <a:t>59,578</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6,366</a:t>
          </a:r>
          <a:r>
            <a:rPr kumimoji="1" lang="ja-JP" altLang="en-US" sz="1300">
              <a:latin typeface="ＭＳ Ｐゴシック" panose="020B0600070205080204" pitchFamily="50" charset="-128"/>
              <a:ea typeface="ＭＳ Ｐゴシック" panose="020B0600070205080204" pitchFamily="50" charset="-128"/>
            </a:rPr>
            <a:t>円増加している。病院会計への貸付金が増となったことが主な要因である。</a:t>
          </a:r>
        </a:p>
        <a:p>
          <a:r>
            <a:rPr kumimoji="1" lang="ja-JP" altLang="en-US" sz="1300">
              <a:latin typeface="ＭＳ Ｐゴシック" panose="020B0600070205080204" pitchFamily="50" charset="-128"/>
              <a:ea typeface="ＭＳ Ｐゴシック" panose="020B0600070205080204" pitchFamily="50" charset="-128"/>
            </a:rPr>
            <a:t>教育費が住民一人当たり</a:t>
          </a:r>
          <a:r>
            <a:rPr kumimoji="1" lang="en-US" altLang="ja-JP" sz="1300">
              <a:latin typeface="ＭＳ Ｐゴシック" panose="020B0600070205080204" pitchFamily="50" charset="-128"/>
              <a:ea typeface="ＭＳ Ｐゴシック" panose="020B0600070205080204" pitchFamily="50" charset="-128"/>
            </a:rPr>
            <a:t>93,374</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11,963</a:t>
          </a:r>
          <a:r>
            <a:rPr kumimoji="1" lang="ja-JP" altLang="en-US" sz="1300">
              <a:latin typeface="ＭＳ Ｐゴシック" panose="020B0600070205080204" pitchFamily="50" charset="-128"/>
              <a:ea typeface="ＭＳ Ｐゴシック" panose="020B0600070205080204" pitchFamily="50" charset="-128"/>
            </a:rPr>
            <a:t>円増加している。豊中地区新設小学校建設事業の増が主な要因である。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令和元年度から収支の均衡を図る為に多額の財政調整基金を取り崩しているため、実質単年度収支は赤字となっている。</a:t>
          </a:r>
        </a:p>
        <a:p>
          <a:r>
            <a:rPr kumimoji="1" lang="ja-JP" altLang="en-US" sz="1400">
              <a:latin typeface="ＭＳ ゴシック" pitchFamily="49" charset="-128"/>
              <a:ea typeface="ＭＳ ゴシック" pitchFamily="49" charset="-128"/>
            </a:rPr>
            <a:t>それに伴い、財政調整基金残高は減少しており、令和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年度の標準財政規模比は</a:t>
          </a:r>
          <a:r>
            <a:rPr kumimoji="1" lang="en-US" altLang="ja-JP" sz="1400">
              <a:latin typeface="ＭＳ ゴシック" pitchFamily="49" charset="-128"/>
              <a:ea typeface="ＭＳ ゴシック" pitchFamily="49" charset="-128"/>
            </a:rPr>
            <a:t>24.52%</a:t>
          </a:r>
          <a:r>
            <a:rPr kumimoji="1" lang="ja-JP" altLang="en-US" sz="14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香川県三豊市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すべての会計で実質収支（資金不足・剰余額）については黒字を保っている。</a:t>
          </a:r>
        </a:p>
        <a:p>
          <a:r>
            <a:rPr kumimoji="1" lang="ja-JP" altLang="en-US" sz="1400">
              <a:latin typeface="ＭＳ ゴシック" pitchFamily="49" charset="-128"/>
              <a:ea typeface="ＭＳ ゴシック" pitchFamily="49" charset="-128"/>
            </a:rPr>
            <a:t>病院事業会計については、令和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年度において経営強化プランを策定したが、令和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年度には、一般会計から貸付金を支出するなど、経営強化プランの見込みを下回っているため、今後の財政運営について注視していく。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年度から据置期間を設定したことや、一部地方債の償還が終了したことで、令和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年度元利償還金は</a:t>
          </a:r>
          <a:r>
            <a:rPr kumimoji="1" lang="en-US" altLang="ja-JP" sz="1400">
              <a:latin typeface="ＭＳ ゴシック" pitchFamily="49" charset="-128"/>
              <a:ea typeface="ＭＳ ゴシック" pitchFamily="49" charset="-128"/>
            </a:rPr>
            <a:t>192</a:t>
          </a:r>
          <a:r>
            <a:rPr kumimoji="1" lang="ja-JP" altLang="en-US" sz="1400">
              <a:latin typeface="ＭＳ ゴシック" pitchFamily="49" charset="-128"/>
              <a:ea typeface="ＭＳ ゴシック" pitchFamily="49" charset="-128"/>
            </a:rPr>
            <a:t>百万円減少した。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みとよ市民病院建設の際の公営企業債の元金償還が始まったため、公営企業債の元利償還金に対する繰入金は増加している。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地方債の現在高は横ばいである。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次年度以降については、三豊市新総合計画に基づき、対象事業を十分に検討し計画的に地方債を発行する。発行に当たっては合併特例債等の交付税措置のある有利な起債に限る。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基準財政需要額算入見込額</a:t>
          </a:r>
        </a:p>
        <a:p>
          <a:r>
            <a:rPr kumimoji="1" lang="ja-JP" altLang="en-US" sz="1400">
              <a:latin typeface="ＭＳ ゴシック" pitchFamily="49" charset="-128"/>
              <a:ea typeface="ＭＳ ゴシック" pitchFamily="49" charset="-128"/>
            </a:rPr>
            <a:t>　臨時財政対策債の償還費の減により</a:t>
          </a:r>
          <a:r>
            <a:rPr kumimoji="1" lang="en-US" altLang="ja-JP" sz="1400">
              <a:latin typeface="ＭＳ ゴシック" pitchFamily="49" charset="-128"/>
              <a:ea typeface="ＭＳ ゴシック" pitchFamily="49" charset="-128"/>
            </a:rPr>
            <a:t>721</a:t>
          </a:r>
          <a:r>
            <a:rPr kumimoji="1" lang="ja-JP" altLang="en-US" sz="1400">
              <a:latin typeface="ＭＳ ゴシック" pitchFamily="49" charset="-128"/>
              <a:ea typeface="ＭＳ ゴシック" pitchFamily="49" charset="-128"/>
            </a:rPr>
            <a:t>百万円減少した。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a:t>
          </a:r>
        </a:p>
        <a:p>
          <a:r>
            <a:rPr kumimoji="1" lang="ja-JP" altLang="en-US" sz="1400">
              <a:latin typeface="ＭＳ ゴシック" pitchFamily="49" charset="-128"/>
              <a:ea typeface="ＭＳ ゴシック" pitchFamily="49" charset="-128"/>
            </a:rPr>
            <a:t>　財政調整基金及び教育施設整備基金の取崩しにより充当可能基金残高が減少した。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香川県三豊市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これは、収支の均衡を図るため財政調整基金を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百万円取り崩したこと、公債費に充てるために減債基金を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合併特例債の発行期限である令和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年度までに、基金の総額は減少する見込であり、特に財政調整基金の減少が大きいため市全体の事業を見直し、標準財政規模の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億円を目安に残高を確保していく。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三豊市合併振興基金：合併特例債を財源として、市民の連帯の強化及び地域振興を図る。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三豊市公共施設整備基金：市の公共施設を保全し、その機能の整備促進と円滑な財政運営を図る。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ふるさと三豊応援基金：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三豊市合併振興基金：令和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年度以降に元利償還分を取り崩していく予定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三豊市公共施設整備基金：公共施設の再配置等整備に係る事業に充当するため取り崩していく予定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その他：財政歳出に備えるため積立を行いながら、公共施設の改修等に係る事業充当分を取り崩す予定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百万円積み立てた一方、収支の均衡を図るため財政調整基金を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経常的に実施している事業の増加、物価高騰等により歳出額が増額しており、財政調整基金の取崩額が高止まりしている。事業の見直し等を行い標準財政規模の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億円を目安に残高を維持していく。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普通交付税再算定における臨時財政対策債償還基金費を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百万円積み立てた一方、公債費の負担軽減のため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年度普通交付税再算定における臨時財政対策債償還基金費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年度当初予算においては、利子分以外の積立は行わず、臨時財政対策債償還基金費を含めた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54FC9E-1819-4247-9139-D28F37CC4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DA13AD2-E7B8-4407-8428-8DEEE78D2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9D4369C-3E53-4078-A48D-A9285E68CA3B}"/>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77993A8-9231-4231-BBF2-23218930410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309CB91-AAAD-4590-B240-E3CB2A75F881}"/>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AB7F46B-2356-40FD-AC2A-047964887CB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EFD3A02-2CD4-47F2-A77D-18C652C97E4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084F03D-82BF-43B7-A64A-57ACD1EBEE3A}"/>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6EA699C-F338-485A-98CD-55AE770A50AD}"/>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D6277A5-F97E-41C2-AA11-83BABD36AE96}"/>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092ECBE-FC47-4171-BE2B-909E84E1530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1678AA8-F643-4AF8-ACD2-E8E4529404A4}"/>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CE5DEA-06BF-4FA6-A454-1EDF11D7B5BA}"/>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9EECF38-0957-4553-8297-FC118A6A39CA}"/>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C2B91B4-AC52-4475-BCC0-DAD24CB7C5C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359845B-0E5E-4506-A2FE-32F1C7CC9DD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8F0666A-5702-428B-9EF1-A8FE3125EA0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52D641E-1621-4437-90C9-7A8A627EECF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5222660-C14A-42A2-A826-3078A59BBC8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8F04FF2-EDBC-46BE-9E08-7CB2C42DB5C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89B348B-7267-4D88-B788-8FD7BD296E3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4470FAC-04B2-4C75-9626-6E4FA643F22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CFF64E3-A97D-4D50-8F9C-C22924C8412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038652F-21E1-4819-8C80-BE70D95F584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3D20771-2BA7-48DC-8F80-55183248311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EE17A35-F880-4A84-BA57-8176741A062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EB3F9C2-FC20-4A49-97F6-4F82540492E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98BA207-F4D9-420E-9330-F39A63B1626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E72C6DC-1E83-4472-B565-F4786EBB186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0E859B5-B880-43D0-B412-25C3D14C797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18FB012-069A-4182-A74F-71730D057DD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89AD2F5-3C93-49E7-87F2-0012C93EC9F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4AE3FBD-582A-4992-B861-8EF0B7EF809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4C0CAF2-79BB-463C-9214-9F651953BBD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4741755-ECF1-422D-89C2-1263FF1BAFB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FFE6E2B-EC1F-445B-873D-F6FF5248486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A79DBBF-21D6-4041-894E-0F9CE94B1DB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0A50D5-06A3-47CC-82AB-A1809A78C20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D582D01-7609-4A93-94E0-BD21194FE3F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D832E8D-A633-4E39-AFC6-CD40AD27893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9A8FA4E-863B-455D-876A-CEF8BE4530C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44BFBDE-1EB4-43FF-BE72-0F70B701EA9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0AB43BB-573B-4664-AC0A-37AB9737056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4948365-10E7-4804-9135-1D41AFABD61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0FA366A-D749-4314-8A2F-1AF2A9E3A2FA}"/>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6C77C55-A3F2-4D5C-A7FD-DD5B511ED41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6821A4C-E2EF-409F-9C67-486718F61F2C}"/>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697E4E8-6473-4E72-BF65-DBA3C4DB4C8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2CF03B7-89EF-4193-B166-207A1D962742}"/>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AB79E89-7DA2-4F04-9CBA-995B1C7308E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E285F08-362D-4FBB-9CDC-D6E6071768A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DA28944-78C1-4014-92CC-5BEFA9EB3D0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52E5B38-9956-4E0D-8BE1-0A6823FBFD3E}"/>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6A7BD35-C887-428E-B4D8-5207EA4C33F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6D749D1-9406-4303-9745-83CF46261F0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780A461-3CFD-48C6-9B2F-AC737181E5B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D4232AD-4DA6-48B4-B1E2-CC6DBE2953B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60.2</a:t>
          </a:r>
          <a:r>
            <a:rPr kumimoji="1" lang="ja-JP" altLang="en-US" sz="1100">
              <a:latin typeface="ＭＳ Ｐゴシック" panose="020B0600070205080204" pitchFamily="50" charset="-128"/>
              <a:ea typeface="ＭＳ Ｐゴシック" panose="020B0600070205080204" pitchFamily="50" charset="-128"/>
            </a:rPr>
            <a:t>％となっており、類似団体平均値及び香川県平均値より低い数値となっている。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公共施設等総合管理計画で掲げた、施設保有量の削減を達成するために、積極的に施設の統廃合や譲渡を行っており、令和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年度決算では詫間町第</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分館老人いこいの家および詫間町大浜老人いこいの家などの売却を行った。今後も計画的に建物の建替えや統廃合を実施していくことで、減価償却率の維持及び所有面積の適正化を図る。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1275A1-CFC9-4AE0-AE9C-D29C1228711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ADFDAE9-6AD7-45A6-A834-0DA9FEAFD33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635BB20-0B3D-4D3A-82CE-93F9CD2673A2}"/>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FF0D444-F2A5-45E0-AB15-106868916861}"/>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C5E2CC05-A8B3-4FF9-9719-A715C20888B3}"/>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BA435F6-DECC-48DB-8937-FB377A4308C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271139FE-24D8-43BF-827C-91ED43F98298}"/>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1F0E485-4062-4EC0-9FBA-C5472C1256B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14D50A1-FCA0-426B-AAC2-61A3DC2A3501}"/>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57650A8-547F-4C35-A6AA-BDD39BA79275}"/>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FE438AC-3A38-4B07-9709-C575E05657D1}"/>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6B25430-D9E3-4E80-963F-0038D16445DE}"/>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79100A0-FDF6-4949-94BC-EDCD601F873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7FFD60F-ADA6-4DAF-8AF8-9A390B5904C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17FE241-F45B-4B32-B669-553C9F974C5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2BC5D0B-17EE-428A-AB9A-D4702BF39F3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56D8FE6C-2C4E-4C5C-AF36-A870BFC3B4EC}"/>
            </a:ext>
          </a:extLst>
        </xdr:cNvPr>
        <xdr:cNvCxnSpPr/>
      </xdr:nvCxnSpPr>
      <xdr:spPr>
        <a:xfrm flipV="1">
          <a:off x="4206240" y="5240655"/>
          <a:ext cx="1270" cy="1358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398B2888-7F6C-48E3-A6B7-CBD11EA90CB3}"/>
            </a:ext>
          </a:extLst>
        </xdr:cNvPr>
        <xdr:cNvSpPr txBox="1"/>
      </xdr:nvSpPr>
      <xdr:spPr>
        <a:xfrm>
          <a:off x="4258945" y="6602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195CA65F-D4FC-4286-9FD2-DF85B7DC209B}"/>
            </a:ext>
          </a:extLst>
        </xdr:cNvPr>
        <xdr:cNvCxnSpPr/>
      </xdr:nvCxnSpPr>
      <xdr:spPr>
        <a:xfrm>
          <a:off x="4119245" y="659913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C1692A39-1596-4B02-907C-D3174CA694D1}"/>
            </a:ext>
          </a:extLst>
        </xdr:cNvPr>
        <xdr:cNvSpPr txBox="1"/>
      </xdr:nvSpPr>
      <xdr:spPr>
        <a:xfrm>
          <a:off x="4258945" y="50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B0C0333C-8D23-4F57-8633-3A9F22D2A7FA}"/>
            </a:ext>
          </a:extLst>
        </xdr:cNvPr>
        <xdr:cNvCxnSpPr/>
      </xdr:nvCxnSpPr>
      <xdr:spPr>
        <a:xfrm>
          <a:off x="4119245" y="524065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80" name="有形固定資産減価償却率平均値テキスト">
          <a:extLst>
            <a:ext uri="{FF2B5EF4-FFF2-40B4-BE49-F238E27FC236}">
              <a16:creationId xmlns:a16="http://schemas.microsoft.com/office/drawing/2014/main" id="{667BEA39-BE65-457C-9E42-530571E09DD5}"/>
            </a:ext>
          </a:extLst>
        </xdr:cNvPr>
        <xdr:cNvSpPr txBox="1"/>
      </xdr:nvSpPr>
      <xdr:spPr>
        <a:xfrm>
          <a:off x="4258945" y="6027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77E9C585-C9F8-43E4-9EEC-868CC06E8C67}"/>
            </a:ext>
          </a:extLst>
        </xdr:cNvPr>
        <xdr:cNvSpPr/>
      </xdr:nvSpPr>
      <xdr:spPr>
        <a:xfrm>
          <a:off x="4157345" y="604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8A373F0E-97E8-4B0C-9A42-C0187C6F7330}"/>
            </a:ext>
          </a:extLst>
        </xdr:cNvPr>
        <xdr:cNvSpPr/>
      </xdr:nvSpPr>
      <xdr:spPr>
        <a:xfrm>
          <a:off x="3537585" y="60164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62E3BBA2-2176-4996-A9E6-A10696BF9108}"/>
            </a:ext>
          </a:extLst>
        </xdr:cNvPr>
        <xdr:cNvSpPr/>
      </xdr:nvSpPr>
      <xdr:spPr>
        <a:xfrm>
          <a:off x="286702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E8380E8D-AADA-4B4B-81E5-0B0F3D137945}"/>
            </a:ext>
          </a:extLst>
        </xdr:cNvPr>
        <xdr:cNvSpPr/>
      </xdr:nvSpPr>
      <xdr:spPr>
        <a:xfrm>
          <a:off x="2196465" y="59266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34290</xdr:rowOff>
    </xdr:from>
    <xdr:to>
      <xdr:col>7</xdr:col>
      <xdr:colOff>187325</xdr:colOff>
      <xdr:row>30</xdr:row>
      <xdr:rowOff>135890</xdr:rowOff>
    </xdr:to>
    <xdr:sp macro="" textlink="">
      <xdr:nvSpPr>
        <xdr:cNvPr id="85" name="フローチャート: 判断 84">
          <a:extLst>
            <a:ext uri="{FF2B5EF4-FFF2-40B4-BE49-F238E27FC236}">
              <a16:creationId xmlns:a16="http://schemas.microsoft.com/office/drawing/2014/main" id="{983A622D-3BCC-4409-BE56-8C54BBD446B7}"/>
            </a:ext>
          </a:extLst>
        </xdr:cNvPr>
        <xdr:cNvSpPr/>
      </xdr:nvSpPr>
      <xdr:spPr>
        <a:xfrm>
          <a:off x="1525905" y="5833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5A16444-2E79-4D47-ABBB-CAB9424F4BC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3141AAB-59CB-4ED3-8284-B6C98F884A9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FD80801-AE0E-4DAE-B2B7-2E1A3FF7BD4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491581A-01A4-43E3-9FF5-B9E2FF4F652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094B1E1-2497-41E5-AD05-B6B763E407E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73872</xdr:rowOff>
    </xdr:from>
    <xdr:to>
      <xdr:col>23</xdr:col>
      <xdr:colOff>136525</xdr:colOff>
      <xdr:row>31</xdr:row>
      <xdr:rowOff>4022</xdr:rowOff>
    </xdr:to>
    <xdr:sp macro="" textlink="">
      <xdr:nvSpPr>
        <xdr:cNvPr id="91" name="楕円 90">
          <a:extLst>
            <a:ext uri="{FF2B5EF4-FFF2-40B4-BE49-F238E27FC236}">
              <a16:creationId xmlns:a16="http://schemas.microsoft.com/office/drawing/2014/main" id="{59EE9E2E-EC0E-49CF-92F8-5801783C9F15}"/>
            </a:ext>
          </a:extLst>
        </xdr:cNvPr>
        <xdr:cNvSpPr/>
      </xdr:nvSpPr>
      <xdr:spPr>
        <a:xfrm>
          <a:off x="4157345" y="5872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96749</xdr:rowOff>
    </xdr:from>
    <xdr:ext cx="405111" cy="259045"/>
    <xdr:sp macro="" textlink="">
      <xdr:nvSpPr>
        <xdr:cNvPr id="92" name="有形固定資産減価償却率該当値テキスト">
          <a:extLst>
            <a:ext uri="{FF2B5EF4-FFF2-40B4-BE49-F238E27FC236}">
              <a16:creationId xmlns:a16="http://schemas.microsoft.com/office/drawing/2014/main" id="{137D44CD-F2C8-42BF-9BB1-20F2CACC32FF}"/>
            </a:ext>
          </a:extLst>
        </xdr:cNvPr>
        <xdr:cNvSpPr txBox="1"/>
      </xdr:nvSpPr>
      <xdr:spPr>
        <a:xfrm>
          <a:off x="4258945" y="572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34290</xdr:rowOff>
    </xdr:from>
    <xdr:to>
      <xdr:col>19</xdr:col>
      <xdr:colOff>187325</xdr:colOff>
      <xdr:row>30</xdr:row>
      <xdr:rowOff>135890</xdr:rowOff>
    </xdr:to>
    <xdr:sp macro="" textlink="">
      <xdr:nvSpPr>
        <xdr:cNvPr id="93" name="楕円 92">
          <a:extLst>
            <a:ext uri="{FF2B5EF4-FFF2-40B4-BE49-F238E27FC236}">
              <a16:creationId xmlns:a16="http://schemas.microsoft.com/office/drawing/2014/main" id="{0E436684-B4B1-43AE-AD9C-1A566931A2BA}"/>
            </a:ext>
          </a:extLst>
        </xdr:cNvPr>
        <xdr:cNvSpPr/>
      </xdr:nvSpPr>
      <xdr:spPr>
        <a:xfrm>
          <a:off x="3537585" y="5833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85090</xdr:rowOff>
    </xdr:from>
    <xdr:to>
      <xdr:col>23</xdr:col>
      <xdr:colOff>85725</xdr:colOff>
      <xdr:row>30</xdr:row>
      <xdr:rowOff>124672</xdr:rowOff>
    </xdr:to>
    <xdr:cxnSp macro="">
      <xdr:nvCxnSpPr>
        <xdr:cNvPr id="94" name="直線コネクタ 93">
          <a:extLst>
            <a:ext uri="{FF2B5EF4-FFF2-40B4-BE49-F238E27FC236}">
              <a16:creationId xmlns:a16="http://schemas.microsoft.com/office/drawing/2014/main" id="{FD2F225B-8C37-459C-A348-E1E8F37E64B4}"/>
            </a:ext>
          </a:extLst>
        </xdr:cNvPr>
        <xdr:cNvCxnSpPr/>
      </xdr:nvCxnSpPr>
      <xdr:spPr>
        <a:xfrm>
          <a:off x="3588385" y="5883910"/>
          <a:ext cx="6197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162560</xdr:rowOff>
    </xdr:from>
    <xdr:to>
      <xdr:col>15</xdr:col>
      <xdr:colOff>187325</xdr:colOff>
      <xdr:row>30</xdr:row>
      <xdr:rowOff>92710</xdr:rowOff>
    </xdr:to>
    <xdr:sp macro="" textlink="">
      <xdr:nvSpPr>
        <xdr:cNvPr id="95" name="楕円 94">
          <a:extLst>
            <a:ext uri="{FF2B5EF4-FFF2-40B4-BE49-F238E27FC236}">
              <a16:creationId xmlns:a16="http://schemas.microsoft.com/office/drawing/2014/main" id="{3A617126-F3E0-4E6C-8D0E-194AB3DB4B77}"/>
            </a:ext>
          </a:extLst>
        </xdr:cNvPr>
        <xdr:cNvSpPr/>
      </xdr:nvSpPr>
      <xdr:spPr>
        <a:xfrm>
          <a:off x="2867025" y="5793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41910</xdr:rowOff>
    </xdr:from>
    <xdr:to>
      <xdr:col>19</xdr:col>
      <xdr:colOff>136525</xdr:colOff>
      <xdr:row>30</xdr:row>
      <xdr:rowOff>85090</xdr:rowOff>
    </xdr:to>
    <xdr:cxnSp macro="">
      <xdr:nvCxnSpPr>
        <xdr:cNvPr id="96" name="直線コネクタ 95">
          <a:extLst>
            <a:ext uri="{FF2B5EF4-FFF2-40B4-BE49-F238E27FC236}">
              <a16:creationId xmlns:a16="http://schemas.microsoft.com/office/drawing/2014/main" id="{3754EA0E-8113-40BD-A3A4-AC99F7B5AA7B}"/>
            </a:ext>
          </a:extLst>
        </xdr:cNvPr>
        <xdr:cNvCxnSpPr/>
      </xdr:nvCxnSpPr>
      <xdr:spPr>
        <a:xfrm>
          <a:off x="2917825" y="5840730"/>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119380</xdr:rowOff>
    </xdr:from>
    <xdr:to>
      <xdr:col>11</xdr:col>
      <xdr:colOff>187325</xdr:colOff>
      <xdr:row>30</xdr:row>
      <xdr:rowOff>49530</xdr:rowOff>
    </xdr:to>
    <xdr:sp macro="" textlink="">
      <xdr:nvSpPr>
        <xdr:cNvPr id="97" name="楕円 96">
          <a:extLst>
            <a:ext uri="{FF2B5EF4-FFF2-40B4-BE49-F238E27FC236}">
              <a16:creationId xmlns:a16="http://schemas.microsoft.com/office/drawing/2014/main" id="{C850B11F-8FEB-416A-B6DB-5843C3E67C68}"/>
            </a:ext>
          </a:extLst>
        </xdr:cNvPr>
        <xdr:cNvSpPr/>
      </xdr:nvSpPr>
      <xdr:spPr>
        <a:xfrm>
          <a:off x="2196465" y="57505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170180</xdr:rowOff>
    </xdr:from>
    <xdr:to>
      <xdr:col>15</xdr:col>
      <xdr:colOff>136525</xdr:colOff>
      <xdr:row>30</xdr:row>
      <xdr:rowOff>41910</xdr:rowOff>
    </xdr:to>
    <xdr:cxnSp macro="">
      <xdr:nvCxnSpPr>
        <xdr:cNvPr id="98" name="直線コネクタ 97">
          <a:extLst>
            <a:ext uri="{FF2B5EF4-FFF2-40B4-BE49-F238E27FC236}">
              <a16:creationId xmlns:a16="http://schemas.microsoft.com/office/drawing/2014/main" id="{C2B41CDE-F61C-47B1-BEA7-67C34372AF78}"/>
            </a:ext>
          </a:extLst>
        </xdr:cNvPr>
        <xdr:cNvCxnSpPr/>
      </xdr:nvCxnSpPr>
      <xdr:spPr>
        <a:xfrm>
          <a:off x="2247265" y="5801360"/>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104987</xdr:rowOff>
    </xdr:from>
    <xdr:to>
      <xdr:col>7</xdr:col>
      <xdr:colOff>187325</xdr:colOff>
      <xdr:row>30</xdr:row>
      <xdr:rowOff>35137</xdr:rowOff>
    </xdr:to>
    <xdr:sp macro="" textlink="">
      <xdr:nvSpPr>
        <xdr:cNvPr id="99" name="楕円 98">
          <a:extLst>
            <a:ext uri="{FF2B5EF4-FFF2-40B4-BE49-F238E27FC236}">
              <a16:creationId xmlns:a16="http://schemas.microsoft.com/office/drawing/2014/main" id="{BE55FEAB-72D8-4917-A0D3-3B2F173F46B3}"/>
            </a:ext>
          </a:extLst>
        </xdr:cNvPr>
        <xdr:cNvSpPr/>
      </xdr:nvSpPr>
      <xdr:spPr>
        <a:xfrm>
          <a:off x="1525905" y="5736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155787</xdr:rowOff>
    </xdr:from>
    <xdr:to>
      <xdr:col>11</xdr:col>
      <xdr:colOff>136525</xdr:colOff>
      <xdr:row>29</xdr:row>
      <xdr:rowOff>170180</xdr:rowOff>
    </xdr:to>
    <xdr:cxnSp macro="">
      <xdr:nvCxnSpPr>
        <xdr:cNvPr id="100" name="直線コネクタ 99">
          <a:extLst>
            <a:ext uri="{FF2B5EF4-FFF2-40B4-BE49-F238E27FC236}">
              <a16:creationId xmlns:a16="http://schemas.microsoft.com/office/drawing/2014/main" id="{C53B4EE8-9D0B-41D0-B44C-E206EBD204B5}"/>
            </a:ext>
          </a:extLst>
        </xdr:cNvPr>
        <xdr:cNvCxnSpPr/>
      </xdr:nvCxnSpPr>
      <xdr:spPr>
        <a:xfrm>
          <a:off x="1576705" y="5786967"/>
          <a:ext cx="6705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101" name="n_1aveValue有形固定資産減価償却率">
          <a:extLst>
            <a:ext uri="{FF2B5EF4-FFF2-40B4-BE49-F238E27FC236}">
              <a16:creationId xmlns:a16="http://schemas.microsoft.com/office/drawing/2014/main" id="{FAAB64E3-52B9-4F3C-B0AA-7B62B16D9594}"/>
            </a:ext>
          </a:extLst>
        </xdr:cNvPr>
        <xdr:cNvSpPr txBox="1"/>
      </xdr:nvSpPr>
      <xdr:spPr>
        <a:xfrm>
          <a:off x="3395989" y="610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102" name="n_2aveValue有形固定資産減価償却率">
          <a:extLst>
            <a:ext uri="{FF2B5EF4-FFF2-40B4-BE49-F238E27FC236}">
              <a16:creationId xmlns:a16="http://schemas.microsoft.com/office/drawing/2014/main" id="{9EDE1AD6-440C-46CA-A315-CAE84EAB2F43}"/>
            </a:ext>
          </a:extLst>
        </xdr:cNvPr>
        <xdr:cNvSpPr txBox="1"/>
      </xdr:nvSpPr>
      <xdr:spPr>
        <a:xfrm>
          <a:off x="273812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103" name="n_3aveValue有形固定資産減価償却率">
          <a:extLst>
            <a:ext uri="{FF2B5EF4-FFF2-40B4-BE49-F238E27FC236}">
              <a16:creationId xmlns:a16="http://schemas.microsoft.com/office/drawing/2014/main" id="{A10C525F-9142-4B73-99C7-66572ADB206A}"/>
            </a:ext>
          </a:extLst>
        </xdr:cNvPr>
        <xdr:cNvSpPr txBox="1"/>
      </xdr:nvSpPr>
      <xdr:spPr>
        <a:xfrm>
          <a:off x="2067569" y="601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127017</xdr:rowOff>
    </xdr:from>
    <xdr:ext cx="405111" cy="259045"/>
    <xdr:sp macro="" textlink="">
      <xdr:nvSpPr>
        <xdr:cNvPr id="104" name="n_4aveValue有形固定資産減価償却率">
          <a:extLst>
            <a:ext uri="{FF2B5EF4-FFF2-40B4-BE49-F238E27FC236}">
              <a16:creationId xmlns:a16="http://schemas.microsoft.com/office/drawing/2014/main" id="{876DB2FD-0E5F-4EDC-8387-BD356E48AD62}"/>
            </a:ext>
          </a:extLst>
        </xdr:cNvPr>
        <xdr:cNvSpPr txBox="1"/>
      </xdr:nvSpPr>
      <xdr:spPr>
        <a:xfrm>
          <a:off x="1397009"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152417</xdr:rowOff>
    </xdr:from>
    <xdr:ext cx="405111" cy="259045"/>
    <xdr:sp macro="" textlink="">
      <xdr:nvSpPr>
        <xdr:cNvPr id="105" name="n_1mainValue有形固定資産減価償却率">
          <a:extLst>
            <a:ext uri="{FF2B5EF4-FFF2-40B4-BE49-F238E27FC236}">
              <a16:creationId xmlns:a16="http://schemas.microsoft.com/office/drawing/2014/main" id="{857EFEEA-9AF6-488F-A86A-5ADEAC5A48BD}"/>
            </a:ext>
          </a:extLst>
        </xdr:cNvPr>
        <xdr:cNvSpPr txBox="1"/>
      </xdr:nvSpPr>
      <xdr:spPr>
        <a:xfrm>
          <a:off x="3395989"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109237</xdr:rowOff>
    </xdr:from>
    <xdr:ext cx="405111" cy="259045"/>
    <xdr:sp macro="" textlink="">
      <xdr:nvSpPr>
        <xdr:cNvPr id="106" name="n_2mainValue有形固定資産減価償却率">
          <a:extLst>
            <a:ext uri="{FF2B5EF4-FFF2-40B4-BE49-F238E27FC236}">
              <a16:creationId xmlns:a16="http://schemas.microsoft.com/office/drawing/2014/main" id="{71171FB7-A30E-44F9-B73B-8AFC2AE35606}"/>
            </a:ext>
          </a:extLst>
        </xdr:cNvPr>
        <xdr:cNvSpPr txBox="1"/>
      </xdr:nvSpPr>
      <xdr:spPr>
        <a:xfrm>
          <a:off x="2738129"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66057</xdr:rowOff>
    </xdr:from>
    <xdr:ext cx="405111" cy="259045"/>
    <xdr:sp macro="" textlink="">
      <xdr:nvSpPr>
        <xdr:cNvPr id="107" name="n_3mainValue有形固定資産減価償却率">
          <a:extLst>
            <a:ext uri="{FF2B5EF4-FFF2-40B4-BE49-F238E27FC236}">
              <a16:creationId xmlns:a16="http://schemas.microsoft.com/office/drawing/2014/main" id="{51F49820-89EC-4218-A6C2-251638A6F0F7}"/>
            </a:ext>
          </a:extLst>
        </xdr:cNvPr>
        <xdr:cNvSpPr txBox="1"/>
      </xdr:nvSpPr>
      <xdr:spPr>
        <a:xfrm>
          <a:off x="2067569" y="552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51664</xdr:rowOff>
    </xdr:from>
    <xdr:ext cx="405111" cy="259045"/>
    <xdr:sp macro="" textlink="">
      <xdr:nvSpPr>
        <xdr:cNvPr id="108" name="n_4mainValue有形固定資産減価償却率">
          <a:extLst>
            <a:ext uri="{FF2B5EF4-FFF2-40B4-BE49-F238E27FC236}">
              <a16:creationId xmlns:a16="http://schemas.microsoft.com/office/drawing/2014/main" id="{9101008C-B2E7-41A8-A345-29BDFADE47DA}"/>
            </a:ext>
          </a:extLst>
        </xdr:cNvPr>
        <xdr:cNvSpPr txBox="1"/>
      </xdr:nvSpPr>
      <xdr:spPr>
        <a:xfrm>
          <a:off x="1397009" y="551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375A3AE-32F5-47AF-A88C-3FE51739494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783FC87-2196-45FE-8603-7322C694634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CA9662A-AC05-4815-8539-A6D4BCD5FC89}"/>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EF7C39F-5B75-465E-878B-BE70746084E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EADC3A0-527D-4F85-AE19-C400BA79FA1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CF0E902-FC34-4894-B6EB-2F113124830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CB8D748-0B8A-4D22-B0EE-997F8E2AD31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7B0C05E-5BF2-4ED3-8CBC-D51EA62CE84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04F58C1-2038-4AF9-AEE7-E5492B504D5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42D6647-1139-4E81-AC52-905EB35E8D7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1CB4E31B-31DB-4D06-8296-B0AA510A90A9}"/>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5FA7665-923D-4EB0-85B4-18178640AF6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39A3945-5170-453E-AA54-D55B0F1FA93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債務償還比率は香川県平均に比べて</a:t>
          </a:r>
          <a:r>
            <a:rPr kumimoji="1" lang="en-US" altLang="ja-JP" sz="1100">
              <a:latin typeface="ＭＳ Ｐゴシック" panose="020B0600070205080204" pitchFamily="50" charset="-128"/>
              <a:ea typeface="ＭＳ Ｐゴシック" panose="020B0600070205080204" pitchFamily="50" charset="-128"/>
            </a:rPr>
            <a:t>59.6</a:t>
          </a:r>
          <a:r>
            <a:rPr kumimoji="1" lang="ja-JP" altLang="en-US" sz="1100">
              <a:latin typeface="ＭＳ Ｐゴシック" panose="020B0600070205080204" pitchFamily="50" charset="-128"/>
              <a:ea typeface="ＭＳ Ｐゴシック" panose="020B0600070205080204" pitchFamily="50" charset="-128"/>
            </a:rPr>
            <a:t>％、類似団体に比べて</a:t>
          </a:r>
          <a:r>
            <a:rPr kumimoji="1" lang="en-US" altLang="ja-JP" sz="1100">
              <a:latin typeface="ＭＳ Ｐゴシック" panose="020B0600070205080204" pitchFamily="50" charset="-128"/>
              <a:ea typeface="ＭＳ Ｐゴシック" panose="020B0600070205080204" pitchFamily="50" charset="-128"/>
            </a:rPr>
            <a:t>41.1</a:t>
          </a:r>
          <a:r>
            <a:rPr kumimoji="1" lang="ja-JP" altLang="en-US" sz="1100">
              <a:latin typeface="ＭＳ Ｐゴシック" panose="020B0600070205080204" pitchFamily="50" charset="-128"/>
              <a:ea typeface="ＭＳ Ｐゴシック" panose="020B0600070205080204" pitchFamily="50" charset="-128"/>
            </a:rPr>
            <a:t>％下回り、全国平均に比べて</a:t>
          </a:r>
          <a:r>
            <a:rPr kumimoji="1" lang="en-US" altLang="ja-JP" sz="1100">
              <a:latin typeface="ＭＳ Ｐゴシック" panose="020B0600070205080204" pitchFamily="50" charset="-128"/>
              <a:ea typeface="ＭＳ Ｐゴシック" panose="020B0600070205080204" pitchFamily="50" charset="-128"/>
            </a:rPr>
            <a:t>19.7</a:t>
          </a:r>
          <a:r>
            <a:rPr kumimoji="1" lang="ja-JP" altLang="en-US" sz="1100">
              <a:latin typeface="ＭＳ Ｐゴシック" panose="020B0600070205080204" pitchFamily="50" charset="-128"/>
              <a:ea typeface="ＭＳ Ｐゴシック" panose="020B0600070205080204" pitchFamily="50" charset="-128"/>
            </a:rPr>
            <a:t>％上回る結果となった。</a:t>
          </a:r>
        </a:p>
        <a:p>
          <a:r>
            <a:rPr kumimoji="1" lang="ja-JP" altLang="en-US" sz="1100">
              <a:latin typeface="ＭＳ Ｐゴシック" panose="020B0600070205080204" pitchFamily="50" charset="-128"/>
              <a:ea typeface="ＭＳ Ｐゴシック" panose="020B0600070205080204" pitchFamily="50" charset="-128"/>
            </a:rPr>
            <a:t>　昨年度に比べて</a:t>
          </a:r>
          <a:r>
            <a:rPr kumimoji="1" lang="en-US" altLang="ja-JP" sz="1100">
              <a:latin typeface="ＭＳ Ｐゴシック" panose="020B0600070205080204" pitchFamily="50" charset="-128"/>
              <a:ea typeface="ＭＳ Ｐゴシック" panose="020B0600070205080204" pitchFamily="50" charset="-128"/>
            </a:rPr>
            <a:t>19.2</a:t>
          </a:r>
          <a:r>
            <a:rPr kumimoji="1" lang="ja-JP" altLang="en-US" sz="1100">
              <a:latin typeface="ＭＳ Ｐゴシック" panose="020B0600070205080204" pitchFamily="50" charset="-128"/>
              <a:ea typeface="ＭＳ Ｐゴシック" panose="020B0600070205080204" pitchFamily="50" charset="-128"/>
            </a:rPr>
            <a:t>％増加した要因として、令和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年度決算では地方債残高が増加したことで数値が上がったと考えられる。</a:t>
          </a:r>
        </a:p>
        <a:p>
          <a:r>
            <a:rPr kumimoji="1" lang="ja-JP" altLang="en-US" sz="1100">
              <a:latin typeface="ＭＳ Ｐゴシック" panose="020B0600070205080204" pitchFamily="50" charset="-128"/>
              <a:ea typeface="ＭＳ Ｐゴシック" panose="020B0600070205080204" pitchFamily="50" charset="-128"/>
            </a:rPr>
            <a:t>　今後も、負債が増えないように調整を図っていくとともに、財源の確保に尽力していく。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70B4E8C-8091-4DCD-8C7B-B8DB70A9B46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E8B2E11B-7CA6-48D8-AB02-A4EE234C25A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D788896-EED0-4AE9-856F-41956F0FCFC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16ADE86-668C-4606-B993-6CE3110E04D2}"/>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E1537FD-5BB0-489F-9E1D-BB5054941A8D}"/>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3128030-E76C-42CC-B074-72B8B3442BEB}"/>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C2711AC-8826-489A-85D4-C6D580C5556B}"/>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B6EBFE0-78F2-464E-86AA-95B808866E32}"/>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1999756-5D9B-48CE-8DD8-876DFDA728E1}"/>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4F823D7-80DF-4902-896F-EEC29EA34AE5}"/>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8A3D5A4-0BCC-47D5-A0E0-7DF703EA5F6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EFE0761F-7007-4090-96ED-0D20716DF8ED}"/>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A6D7D38-F9E7-41E2-8818-FC65F9F5D93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D028502-97CF-48FB-B07B-05A99F1CF87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34229EF-39DB-4CCB-B059-7DF7A823EB3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6131DC7F-15C8-4454-B2CA-F24ADA876070}"/>
            </a:ext>
          </a:extLst>
        </xdr:cNvPr>
        <xdr:cNvCxnSpPr/>
      </xdr:nvCxnSpPr>
      <xdr:spPr>
        <a:xfrm flipV="1">
          <a:off x="13027660" y="5211868"/>
          <a:ext cx="1269" cy="136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417E0FD2-60EA-44C9-8AC7-47DFB4FA4DEC}"/>
            </a:ext>
          </a:extLst>
        </xdr:cNvPr>
        <xdr:cNvSpPr txBox="1"/>
      </xdr:nvSpPr>
      <xdr:spPr>
        <a:xfrm>
          <a:off x="13080365" y="65763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EA78076C-9991-4C5A-B87C-CC3A5855B31C}"/>
            </a:ext>
          </a:extLst>
        </xdr:cNvPr>
        <xdr:cNvCxnSpPr/>
      </xdr:nvCxnSpPr>
      <xdr:spPr>
        <a:xfrm>
          <a:off x="12963525" y="6572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87CD92D6-2410-47D0-B427-FBFE9846F03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136D639-41B6-4B4D-A0AB-4403F4420B8B}"/>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CC795E5D-2F21-45F2-BE11-1D91F1C32BD8}"/>
            </a:ext>
          </a:extLst>
        </xdr:cNvPr>
        <xdr:cNvSpPr txBox="1"/>
      </xdr:nvSpPr>
      <xdr:spPr>
        <a:xfrm>
          <a:off x="13080365" y="5812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D2D121CA-03F9-4406-BB1A-3B123C9D2E23}"/>
            </a:ext>
          </a:extLst>
        </xdr:cNvPr>
        <xdr:cNvSpPr/>
      </xdr:nvSpPr>
      <xdr:spPr>
        <a:xfrm>
          <a:off x="13001625" y="5833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E206AE44-CF1D-4F23-8FA2-015D3A429B35}"/>
            </a:ext>
          </a:extLst>
        </xdr:cNvPr>
        <xdr:cNvSpPr/>
      </xdr:nvSpPr>
      <xdr:spPr>
        <a:xfrm>
          <a:off x="12359005" y="57824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0562549F-063D-4D4D-8251-8D3779345E57}"/>
            </a:ext>
          </a:extLst>
        </xdr:cNvPr>
        <xdr:cNvSpPr/>
      </xdr:nvSpPr>
      <xdr:spPr>
        <a:xfrm>
          <a:off x="11688445" y="5788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9591D4C6-6F47-4A71-9FE1-FDCCC0D4C0B0}"/>
            </a:ext>
          </a:extLst>
        </xdr:cNvPr>
        <xdr:cNvSpPr/>
      </xdr:nvSpPr>
      <xdr:spPr>
        <a:xfrm>
          <a:off x="11017885" y="5785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17808</xdr:rowOff>
    </xdr:from>
    <xdr:to>
      <xdr:col>60</xdr:col>
      <xdr:colOff>123825</xdr:colOff>
      <xdr:row>31</xdr:row>
      <xdr:rowOff>119408</xdr:rowOff>
    </xdr:to>
    <xdr:sp macro="" textlink="">
      <xdr:nvSpPr>
        <xdr:cNvPr id="147" name="フローチャート: 判断 146">
          <a:extLst>
            <a:ext uri="{FF2B5EF4-FFF2-40B4-BE49-F238E27FC236}">
              <a16:creationId xmlns:a16="http://schemas.microsoft.com/office/drawing/2014/main" id="{ACFCD87F-FE84-493F-9DEE-1EB15CE31E01}"/>
            </a:ext>
          </a:extLst>
        </xdr:cNvPr>
        <xdr:cNvSpPr/>
      </xdr:nvSpPr>
      <xdr:spPr>
        <a:xfrm>
          <a:off x="10347325" y="598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2D42E08-7644-40AF-9DC2-85FA5C4A9C6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772ED94-9548-495A-BD2C-B74213FF3F3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AA2584-322D-471B-9F5A-9BE42AA336B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C370ED9-C4AD-4EE4-AE4A-38CAE609108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B0515E3-F572-463C-A65F-8B7D1A17988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157043</xdr:rowOff>
    </xdr:from>
    <xdr:to>
      <xdr:col>76</xdr:col>
      <xdr:colOff>73025</xdr:colOff>
      <xdr:row>30</xdr:row>
      <xdr:rowOff>87193</xdr:rowOff>
    </xdr:to>
    <xdr:sp macro="" textlink="">
      <xdr:nvSpPr>
        <xdr:cNvPr id="153" name="楕円 152">
          <a:extLst>
            <a:ext uri="{FF2B5EF4-FFF2-40B4-BE49-F238E27FC236}">
              <a16:creationId xmlns:a16="http://schemas.microsoft.com/office/drawing/2014/main" id="{B642D403-7835-4D6C-B0FD-6FC087DFDB78}"/>
            </a:ext>
          </a:extLst>
        </xdr:cNvPr>
        <xdr:cNvSpPr/>
      </xdr:nvSpPr>
      <xdr:spPr>
        <a:xfrm>
          <a:off x="13001625" y="5788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8470</xdr:rowOff>
    </xdr:from>
    <xdr:ext cx="469744" cy="259045"/>
    <xdr:sp macro="" textlink="">
      <xdr:nvSpPr>
        <xdr:cNvPr id="154" name="債務償還比率該当値テキスト">
          <a:extLst>
            <a:ext uri="{FF2B5EF4-FFF2-40B4-BE49-F238E27FC236}">
              <a16:creationId xmlns:a16="http://schemas.microsoft.com/office/drawing/2014/main" id="{3B97635D-2973-415D-B22D-97E8AE1BE9AC}"/>
            </a:ext>
          </a:extLst>
        </xdr:cNvPr>
        <xdr:cNvSpPr txBox="1"/>
      </xdr:nvSpPr>
      <xdr:spPr>
        <a:xfrm>
          <a:off x="13080365" y="563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134013</xdr:rowOff>
    </xdr:from>
    <xdr:to>
      <xdr:col>72</xdr:col>
      <xdr:colOff>123825</xdr:colOff>
      <xdr:row>30</xdr:row>
      <xdr:rowOff>64163</xdr:rowOff>
    </xdr:to>
    <xdr:sp macro="" textlink="">
      <xdr:nvSpPr>
        <xdr:cNvPr id="155" name="楕円 154">
          <a:extLst>
            <a:ext uri="{FF2B5EF4-FFF2-40B4-BE49-F238E27FC236}">
              <a16:creationId xmlns:a16="http://schemas.microsoft.com/office/drawing/2014/main" id="{7827C8B0-48F4-4E84-9FCB-4E2B20F5246A}"/>
            </a:ext>
          </a:extLst>
        </xdr:cNvPr>
        <xdr:cNvSpPr/>
      </xdr:nvSpPr>
      <xdr:spPr>
        <a:xfrm>
          <a:off x="12359005" y="5765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13363</xdr:rowOff>
    </xdr:from>
    <xdr:to>
      <xdr:col>76</xdr:col>
      <xdr:colOff>22225</xdr:colOff>
      <xdr:row>30</xdr:row>
      <xdr:rowOff>36393</xdr:rowOff>
    </xdr:to>
    <xdr:cxnSp macro="">
      <xdr:nvCxnSpPr>
        <xdr:cNvPr id="156" name="直線コネクタ 155">
          <a:extLst>
            <a:ext uri="{FF2B5EF4-FFF2-40B4-BE49-F238E27FC236}">
              <a16:creationId xmlns:a16="http://schemas.microsoft.com/office/drawing/2014/main" id="{E91B6EE7-D8B7-4ECA-A587-DC8B2731E777}"/>
            </a:ext>
          </a:extLst>
        </xdr:cNvPr>
        <xdr:cNvCxnSpPr/>
      </xdr:nvCxnSpPr>
      <xdr:spPr>
        <a:xfrm>
          <a:off x="12409805" y="5812183"/>
          <a:ext cx="619760" cy="2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147927</xdr:rowOff>
    </xdr:from>
    <xdr:to>
      <xdr:col>68</xdr:col>
      <xdr:colOff>123825</xdr:colOff>
      <xdr:row>30</xdr:row>
      <xdr:rowOff>78077</xdr:rowOff>
    </xdr:to>
    <xdr:sp macro="" textlink="">
      <xdr:nvSpPr>
        <xdr:cNvPr id="157" name="楕円 156">
          <a:extLst>
            <a:ext uri="{FF2B5EF4-FFF2-40B4-BE49-F238E27FC236}">
              <a16:creationId xmlns:a16="http://schemas.microsoft.com/office/drawing/2014/main" id="{52AADEE5-090A-4753-B071-DE20AA97DE8A}"/>
            </a:ext>
          </a:extLst>
        </xdr:cNvPr>
        <xdr:cNvSpPr/>
      </xdr:nvSpPr>
      <xdr:spPr>
        <a:xfrm>
          <a:off x="11688445" y="57791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13363</xdr:rowOff>
    </xdr:from>
    <xdr:to>
      <xdr:col>72</xdr:col>
      <xdr:colOff>73025</xdr:colOff>
      <xdr:row>30</xdr:row>
      <xdr:rowOff>27277</xdr:rowOff>
    </xdr:to>
    <xdr:cxnSp macro="">
      <xdr:nvCxnSpPr>
        <xdr:cNvPr id="158" name="直線コネクタ 157">
          <a:extLst>
            <a:ext uri="{FF2B5EF4-FFF2-40B4-BE49-F238E27FC236}">
              <a16:creationId xmlns:a16="http://schemas.microsoft.com/office/drawing/2014/main" id="{555AC661-B17B-4C57-8E96-FB6B806DE931}"/>
            </a:ext>
          </a:extLst>
        </xdr:cNvPr>
        <xdr:cNvCxnSpPr/>
      </xdr:nvCxnSpPr>
      <xdr:spPr>
        <a:xfrm flipV="1">
          <a:off x="11739245" y="5812183"/>
          <a:ext cx="670560" cy="1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91913</xdr:rowOff>
    </xdr:from>
    <xdr:to>
      <xdr:col>64</xdr:col>
      <xdr:colOff>123825</xdr:colOff>
      <xdr:row>30</xdr:row>
      <xdr:rowOff>22063</xdr:rowOff>
    </xdr:to>
    <xdr:sp macro="" textlink="">
      <xdr:nvSpPr>
        <xdr:cNvPr id="159" name="楕円 158">
          <a:extLst>
            <a:ext uri="{FF2B5EF4-FFF2-40B4-BE49-F238E27FC236}">
              <a16:creationId xmlns:a16="http://schemas.microsoft.com/office/drawing/2014/main" id="{6B4BDC17-29FB-4BD0-BA84-43CEEF573B47}"/>
            </a:ext>
          </a:extLst>
        </xdr:cNvPr>
        <xdr:cNvSpPr/>
      </xdr:nvSpPr>
      <xdr:spPr>
        <a:xfrm>
          <a:off x="11017885" y="5723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142713</xdr:rowOff>
    </xdr:from>
    <xdr:to>
      <xdr:col>68</xdr:col>
      <xdr:colOff>73025</xdr:colOff>
      <xdr:row>30</xdr:row>
      <xdr:rowOff>27277</xdr:rowOff>
    </xdr:to>
    <xdr:cxnSp macro="">
      <xdr:nvCxnSpPr>
        <xdr:cNvPr id="160" name="直線コネクタ 159">
          <a:extLst>
            <a:ext uri="{FF2B5EF4-FFF2-40B4-BE49-F238E27FC236}">
              <a16:creationId xmlns:a16="http://schemas.microsoft.com/office/drawing/2014/main" id="{CEE73054-3968-4AF8-B4E4-049AFEFD9073}"/>
            </a:ext>
          </a:extLst>
        </xdr:cNvPr>
        <xdr:cNvCxnSpPr/>
      </xdr:nvCxnSpPr>
      <xdr:spPr>
        <a:xfrm>
          <a:off x="11068685" y="5773893"/>
          <a:ext cx="670560" cy="5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47364</xdr:rowOff>
    </xdr:from>
    <xdr:to>
      <xdr:col>60</xdr:col>
      <xdr:colOff>123825</xdr:colOff>
      <xdr:row>30</xdr:row>
      <xdr:rowOff>148964</xdr:rowOff>
    </xdr:to>
    <xdr:sp macro="" textlink="">
      <xdr:nvSpPr>
        <xdr:cNvPr id="161" name="楕円 160">
          <a:extLst>
            <a:ext uri="{FF2B5EF4-FFF2-40B4-BE49-F238E27FC236}">
              <a16:creationId xmlns:a16="http://schemas.microsoft.com/office/drawing/2014/main" id="{DC681CD5-4E91-477B-86B5-E2A9823DED9D}"/>
            </a:ext>
          </a:extLst>
        </xdr:cNvPr>
        <xdr:cNvSpPr/>
      </xdr:nvSpPr>
      <xdr:spPr>
        <a:xfrm>
          <a:off x="10347325" y="584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142713</xdr:rowOff>
    </xdr:from>
    <xdr:to>
      <xdr:col>64</xdr:col>
      <xdr:colOff>73025</xdr:colOff>
      <xdr:row>30</xdr:row>
      <xdr:rowOff>98164</xdr:rowOff>
    </xdr:to>
    <xdr:cxnSp macro="">
      <xdr:nvCxnSpPr>
        <xdr:cNvPr id="162" name="直線コネクタ 161">
          <a:extLst>
            <a:ext uri="{FF2B5EF4-FFF2-40B4-BE49-F238E27FC236}">
              <a16:creationId xmlns:a16="http://schemas.microsoft.com/office/drawing/2014/main" id="{8EC9A6B8-3476-45A6-8650-B2C836EE79F6}"/>
            </a:ext>
          </a:extLst>
        </xdr:cNvPr>
        <xdr:cNvCxnSpPr/>
      </xdr:nvCxnSpPr>
      <xdr:spPr>
        <a:xfrm flipV="1">
          <a:off x="10398125" y="5773893"/>
          <a:ext cx="670560" cy="12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392AAFD8-07E9-4EFD-B835-ED40165D1410}"/>
            </a:ext>
          </a:extLst>
        </xdr:cNvPr>
        <xdr:cNvSpPr txBox="1"/>
      </xdr:nvSpPr>
      <xdr:spPr>
        <a:xfrm>
          <a:off x="12185092" y="58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ABC0B62B-8C5B-414F-B8FB-36A40783DAE4}"/>
            </a:ext>
          </a:extLst>
        </xdr:cNvPr>
        <xdr:cNvSpPr txBox="1"/>
      </xdr:nvSpPr>
      <xdr:spPr>
        <a:xfrm>
          <a:off x="11527232" y="587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AF10A065-DA08-4174-A638-B6638E879484}"/>
            </a:ext>
          </a:extLst>
        </xdr:cNvPr>
        <xdr:cNvSpPr txBox="1"/>
      </xdr:nvSpPr>
      <xdr:spPr>
        <a:xfrm>
          <a:off x="10856672" y="587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110535</xdr:rowOff>
    </xdr:from>
    <xdr:ext cx="469744" cy="259045"/>
    <xdr:sp macro="" textlink="">
      <xdr:nvSpPr>
        <xdr:cNvPr id="166" name="n_4aveValue債務償還比率">
          <a:extLst>
            <a:ext uri="{FF2B5EF4-FFF2-40B4-BE49-F238E27FC236}">
              <a16:creationId xmlns:a16="http://schemas.microsoft.com/office/drawing/2014/main" id="{64D0F491-46AE-4D0F-9AFD-95C0F8F78696}"/>
            </a:ext>
          </a:extLst>
        </xdr:cNvPr>
        <xdr:cNvSpPr txBox="1"/>
      </xdr:nvSpPr>
      <xdr:spPr>
        <a:xfrm>
          <a:off x="10186112" y="607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80690</xdr:rowOff>
    </xdr:from>
    <xdr:ext cx="469744" cy="259045"/>
    <xdr:sp macro="" textlink="">
      <xdr:nvSpPr>
        <xdr:cNvPr id="167" name="n_1mainValue債務償還比率">
          <a:extLst>
            <a:ext uri="{FF2B5EF4-FFF2-40B4-BE49-F238E27FC236}">
              <a16:creationId xmlns:a16="http://schemas.microsoft.com/office/drawing/2014/main" id="{1D416035-D325-4948-86FC-C2EA4F067EAB}"/>
            </a:ext>
          </a:extLst>
        </xdr:cNvPr>
        <xdr:cNvSpPr txBox="1"/>
      </xdr:nvSpPr>
      <xdr:spPr>
        <a:xfrm>
          <a:off x="12185092" y="554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94604</xdr:rowOff>
    </xdr:from>
    <xdr:ext cx="469744" cy="259045"/>
    <xdr:sp macro="" textlink="">
      <xdr:nvSpPr>
        <xdr:cNvPr id="168" name="n_2mainValue債務償還比率">
          <a:extLst>
            <a:ext uri="{FF2B5EF4-FFF2-40B4-BE49-F238E27FC236}">
              <a16:creationId xmlns:a16="http://schemas.microsoft.com/office/drawing/2014/main" id="{E89F4B78-CCDC-41BC-B4BC-2B4CA9B97A38}"/>
            </a:ext>
          </a:extLst>
        </xdr:cNvPr>
        <xdr:cNvSpPr txBox="1"/>
      </xdr:nvSpPr>
      <xdr:spPr>
        <a:xfrm>
          <a:off x="11527232" y="555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38590</xdr:rowOff>
    </xdr:from>
    <xdr:ext cx="469744" cy="259045"/>
    <xdr:sp macro="" textlink="">
      <xdr:nvSpPr>
        <xdr:cNvPr id="169" name="n_3mainValue債務償還比率">
          <a:extLst>
            <a:ext uri="{FF2B5EF4-FFF2-40B4-BE49-F238E27FC236}">
              <a16:creationId xmlns:a16="http://schemas.microsoft.com/office/drawing/2014/main" id="{F5F23E44-2381-41EE-82DC-2963E90A4CF4}"/>
            </a:ext>
          </a:extLst>
        </xdr:cNvPr>
        <xdr:cNvSpPr txBox="1"/>
      </xdr:nvSpPr>
      <xdr:spPr>
        <a:xfrm>
          <a:off x="10856672" y="550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165491</xdr:rowOff>
    </xdr:from>
    <xdr:ext cx="469744" cy="259045"/>
    <xdr:sp macro="" textlink="">
      <xdr:nvSpPr>
        <xdr:cNvPr id="170" name="n_4mainValue債務償還比率">
          <a:extLst>
            <a:ext uri="{FF2B5EF4-FFF2-40B4-BE49-F238E27FC236}">
              <a16:creationId xmlns:a16="http://schemas.microsoft.com/office/drawing/2014/main" id="{898465C9-C1DF-4C15-A0D8-E1A11BA6B727}"/>
            </a:ext>
          </a:extLst>
        </xdr:cNvPr>
        <xdr:cNvSpPr txBox="1"/>
      </xdr:nvSpPr>
      <xdr:spPr>
        <a:xfrm>
          <a:off x="10186112" y="562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5A45877-3CA7-44A5-AE37-7B7EDBC0C07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6943DA1-E553-4070-8666-EB30F568670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E5255F3-64F6-48FB-83C0-9CD8C9C8419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8DBF04F-E977-47D2-A0A1-67CF73AA8F4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DC0DBF9-8146-4C5F-96BC-787AFB70DFC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F439CC8-FF14-443C-AAC1-E3965A15D834}"/>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F3AAC7-B502-4ABA-9ABF-BB2195E21E0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7CDCAB-A21D-42DB-8ED3-BAF126AD7C0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6E6A3D-C1CF-4F73-852A-E6EE934CB8F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E1F0B4-21BF-4DDA-B544-0E49D14FE21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711456-27CA-4B28-A804-12A65FE2524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4DABFD-8CC7-4D7A-BD13-CEA7B83DAFE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DF1E26-4601-4E63-A48A-78D2AEC9D9A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ACE310-93EF-4FAF-95B6-CF681A25DEE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8596AB-1079-4904-88AA-EC7BA23D434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D4111B-59EC-4853-9851-8C008398751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C822CD-1F70-4600-8741-585BA1F9B29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3EC71B-1041-448D-A118-CB588EAD487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44F433-4002-4408-ACC2-12FCD617603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80864C-38E6-4729-86A0-A8B59388B04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17F74D-D489-43A9-B4E9-FC62FE41854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3214E2-3D3F-4B08-993E-44380BA47E1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BFADF6A-7870-4A4F-BCEC-55D03F19B7B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59753D-054E-4DFD-A321-66E24C8D0B4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7273ED-BE05-4D8B-A35F-D9E22F0830F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8EA8EE-F1FA-4F0A-B814-7119BCF28EB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437C99-6165-4DB5-B3C3-78C638814E7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387FA7-DD48-4318-90AF-88F047BA743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6823F5-3D67-4808-BA63-6482DF0DBFE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EB522E-EF07-494A-9A38-7294D9DE0C9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EF3312-05A2-40A3-928D-828A3CB52D8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12CE4F-91E0-44E2-A5DA-85A159A17E1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EA9E63-71BA-4B13-B538-4637E08D5F7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DD3048-0BF1-4494-87DF-8C3DB67EF70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2018D8-DB08-4815-B7E1-70F72431461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ED36EF-D7D0-4F06-8E89-9EC88E39BDA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E2E416-563C-4BEA-89F4-6777BE40C4E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7E3CAB2-13F1-4066-A91F-8EC84D998DE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E6B4E3-5FAC-4587-97F3-C5D5C08EDF9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BE8FD7-691A-40EE-A98C-48E05E447E5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A98955-3878-4DCD-89B5-54F4943206A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61EB23-D961-4EB8-851F-038650EE607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1F2DB8-F4D4-4DBC-812B-64E28CE0098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6ABD74-DD21-4370-9E0E-7F015DA5028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1538CE-AA7D-43C9-8181-D80FFC7057E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1515F5-E092-40E7-A1B3-6AE1D1B91E4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F9C44B-20E7-45DC-B486-BDCADE1FBD5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684735-DADB-4691-9143-828BE656F97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6E66C8-EDA3-4B3D-9C92-C0AFD8FB0A1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6EA5A3C-07DC-4A12-A514-71659EEB425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B3C6092-A84A-445D-A066-35625515FDB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963460D-201C-4329-8F37-09A32FC6016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0412068-3097-413C-9DB1-E63D8A89CE0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FA5EB1-8478-4941-BEF2-F202AF926D3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619DE7D-0B76-47A2-9E0D-B3DC2048480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F87815F-4771-4BD3-AFE8-A5E90FA94CB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749ED44-9710-4619-8956-0074B2C3085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46719D-6A9F-4003-A140-98998822AB8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793E5B2-96F5-49D1-B2BB-BE33DF7D1AD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3CB209F-B044-4EF3-B8C3-2EF6759C3388}"/>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57002BB-690B-485F-8538-A93153EFD15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7FF3FCE5-5710-4802-AF8D-BD25F317C6B8}"/>
            </a:ext>
          </a:extLst>
        </xdr:cNvPr>
        <xdr:cNvCxnSpPr/>
      </xdr:nvCxnSpPr>
      <xdr:spPr>
        <a:xfrm flipV="1">
          <a:off x="4086225" y="5734050"/>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1F7694A3-ECB3-47E1-A01B-0E8224D693F1}"/>
            </a:ext>
          </a:extLst>
        </xdr:cNvPr>
        <xdr:cNvSpPr txBox="1"/>
      </xdr:nvSpPr>
      <xdr:spPr>
        <a:xfrm>
          <a:off x="4124960"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29E13B71-B8C6-4392-8125-418BF4EC2D98}"/>
            </a:ext>
          </a:extLst>
        </xdr:cNvPr>
        <xdr:cNvCxnSpPr/>
      </xdr:nvCxnSpPr>
      <xdr:spPr>
        <a:xfrm>
          <a:off x="4020820" y="680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2F8F5995-53A5-4AB8-A332-DFAE4E7CD897}"/>
            </a:ext>
          </a:extLst>
        </xdr:cNvPr>
        <xdr:cNvSpPr txBox="1"/>
      </xdr:nvSpPr>
      <xdr:spPr>
        <a:xfrm>
          <a:off x="41249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773D832E-7792-47DB-B7F6-E0D7D59718E7}"/>
            </a:ext>
          </a:extLst>
        </xdr:cNvPr>
        <xdr:cNvCxnSpPr/>
      </xdr:nvCxnSpPr>
      <xdr:spPr>
        <a:xfrm>
          <a:off x="402082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800CF314-1DA5-4AB3-B6F9-730F23CC60EA}"/>
            </a:ext>
          </a:extLst>
        </xdr:cNvPr>
        <xdr:cNvSpPr txBox="1"/>
      </xdr:nvSpPr>
      <xdr:spPr>
        <a:xfrm>
          <a:off x="4124960" y="640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59BE4DE9-328A-4F43-A7AC-802AE6265513}"/>
            </a:ext>
          </a:extLst>
        </xdr:cNvPr>
        <xdr:cNvSpPr/>
      </xdr:nvSpPr>
      <xdr:spPr>
        <a:xfrm>
          <a:off x="403606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1929F584-F206-48AE-96AF-15E6164F5B6E}"/>
            </a:ext>
          </a:extLst>
        </xdr:cNvPr>
        <xdr:cNvSpPr/>
      </xdr:nvSpPr>
      <xdr:spPr>
        <a:xfrm>
          <a:off x="3312160" y="6399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24FB4993-9D02-484A-874F-E68E078F1557}"/>
            </a:ext>
          </a:extLst>
        </xdr:cNvPr>
        <xdr:cNvSpPr/>
      </xdr:nvSpPr>
      <xdr:spPr>
        <a:xfrm>
          <a:off x="25146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CBD3861-D5BF-4F3B-ADF8-B328B7969FBB}"/>
            </a:ext>
          </a:extLst>
        </xdr:cNvPr>
        <xdr:cNvSpPr/>
      </xdr:nvSpPr>
      <xdr:spPr>
        <a:xfrm>
          <a:off x="173990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48260</xdr:rowOff>
    </xdr:from>
    <xdr:to>
      <xdr:col>6</xdr:col>
      <xdr:colOff>38100</xdr:colOff>
      <xdr:row>37</xdr:row>
      <xdr:rowOff>149860</xdr:rowOff>
    </xdr:to>
    <xdr:sp macro="" textlink="">
      <xdr:nvSpPr>
        <xdr:cNvPr id="67" name="フローチャート: 判断 66">
          <a:extLst>
            <a:ext uri="{FF2B5EF4-FFF2-40B4-BE49-F238E27FC236}">
              <a16:creationId xmlns:a16="http://schemas.microsoft.com/office/drawing/2014/main" id="{001C718F-05A0-4591-8EE7-9EE6F3BE5B10}"/>
            </a:ext>
          </a:extLst>
        </xdr:cNvPr>
        <xdr:cNvSpPr/>
      </xdr:nvSpPr>
      <xdr:spPr>
        <a:xfrm>
          <a:off x="965200" y="6250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3B645B9-2FAB-4AC5-8A91-3BD28F05531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E96BCC-9868-4789-BF1C-41C4E50C7E9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75BEF1-0D32-482A-A48F-269F350D248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BB6F38-622F-4CF5-9ED9-5E8F64B5C84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80AC0A0-79F2-42E3-B544-995D11A718D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73" name="楕円 72">
          <a:extLst>
            <a:ext uri="{FF2B5EF4-FFF2-40B4-BE49-F238E27FC236}">
              <a16:creationId xmlns:a16="http://schemas.microsoft.com/office/drawing/2014/main" id="{0727007F-A138-491D-B90F-709B7A690D9F}"/>
            </a:ext>
          </a:extLst>
        </xdr:cNvPr>
        <xdr:cNvSpPr/>
      </xdr:nvSpPr>
      <xdr:spPr>
        <a:xfrm>
          <a:off x="403606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36847</xdr:rowOff>
    </xdr:from>
    <xdr:ext cx="405111" cy="259045"/>
    <xdr:sp macro="" textlink="">
      <xdr:nvSpPr>
        <xdr:cNvPr id="74" name="【道路】&#10;有形固定資産減価償却率該当値テキスト">
          <a:extLst>
            <a:ext uri="{FF2B5EF4-FFF2-40B4-BE49-F238E27FC236}">
              <a16:creationId xmlns:a16="http://schemas.microsoft.com/office/drawing/2014/main" id="{9C861109-C5BB-4747-AA7A-C9B6D65D4375}"/>
            </a:ext>
          </a:extLst>
        </xdr:cNvPr>
        <xdr:cNvSpPr txBox="1"/>
      </xdr:nvSpPr>
      <xdr:spPr>
        <a:xfrm>
          <a:off x="4124960"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164465</xdr:rowOff>
    </xdr:from>
    <xdr:to>
      <xdr:col>20</xdr:col>
      <xdr:colOff>38100</xdr:colOff>
      <xdr:row>38</xdr:row>
      <xdr:rowOff>94615</xdr:rowOff>
    </xdr:to>
    <xdr:sp macro="" textlink="">
      <xdr:nvSpPr>
        <xdr:cNvPr id="75" name="楕円 74">
          <a:extLst>
            <a:ext uri="{FF2B5EF4-FFF2-40B4-BE49-F238E27FC236}">
              <a16:creationId xmlns:a16="http://schemas.microsoft.com/office/drawing/2014/main" id="{629022A8-E5D0-4653-AD29-84992453627A}"/>
            </a:ext>
          </a:extLst>
        </xdr:cNvPr>
        <xdr:cNvSpPr/>
      </xdr:nvSpPr>
      <xdr:spPr>
        <a:xfrm>
          <a:off x="3312160" y="636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43815</xdr:rowOff>
    </xdr:from>
    <xdr:to>
      <xdr:col>24</xdr:col>
      <xdr:colOff>63500</xdr:colOff>
      <xdr:row>38</xdr:row>
      <xdr:rowOff>64770</xdr:rowOff>
    </xdr:to>
    <xdr:cxnSp macro="">
      <xdr:nvCxnSpPr>
        <xdr:cNvPr id="76" name="直線コネクタ 75">
          <a:extLst>
            <a:ext uri="{FF2B5EF4-FFF2-40B4-BE49-F238E27FC236}">
              <a16:creationId xmlns:a16="http://schemas.microsoft.com/office/drawing/2014/main" id="{F8BE3B2D-B42D-4A61-B9BE-B93C7B36A65D}"/>
            </a:ext>
          </a:extLst>
        </xdr:cNvPr>
        <xdr:cNvCxnSpPr/>
      </xdr:nvCxnSpPr>
      <xdr:spPr>
        <a:xfrm>
          <a:off x="3355340" y="641413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143510</xdr:rowOff>
    </xdr:from>
    <xdr:to>
      <xdr:col>15</xdr:col>
      <xdr:colOff>101600</xdr:colOff>
      <xdr:row>38</xdr:row>
      <xdr:rowOff>73660</xdr:rowOff>
    </xdr:to>
    <xdr:sp macro="" textlink="">
      <xdr:nvSpPr>
        <xdr:cNvPr id="77" name="楕円 76">
          <a:extLst>
            <a:ext uri="{FF2B5EF4-FFF2-40B4-BE49-F238E27FC236}">
              <a16:creationId xmlns:a16="http://schemas.microsoft.com/office/drawing/2014/main" id="{8AF942CF-16B4-4B49-82A9-B43301B706E2}"/>
            </a:ext>
          </a:extLst>
        </xdr:cNvPr>
        <xdr:cNvSpPr/>
      </xdr:nvSpPr>
      <xdr:spPr>
        <a:xfrm>
          <a:off x="2514600" y="634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22860</xdr:rowOff>
    </xdr:from>
    <xdr:to>
      <xdr:col>19</xdr:col>
      <xdr:colOff>177800</xdr:colOff>
      <xdr:row>38</xdr:row>
      <xdr:rowOff>43815</xdr:rowOff>
    </xdr:to>
    <xdr:cxnSp macro="">
      <xdr:nvCxnSpPr>
        <xdr:cNvPr id="78" name="直線コネクタ 77">
          <a:extLst>
            <a:ext uri="{FF2B5EF4-FFF2-40B4-BE49-F238E27FC236}">
              <a16:creationId xmlns:a16="http://schemas.microsoft.com/office/drawing/2014/main" id="{7524882A-4804-4A7A-80CF-40D0B56B796A}"/>
            </a:ext>
          </a:extLst>
        </xdr:cNvPr>
        <xdr:cNvCxnSpPr/>
      </xdr:nvCxnSpPr>
      <xdr:spPr>
        <a:xfrm>
          <a:off x="2565400" y="639318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913AF9EC-FDA7-4BEB-A3A3-92DD0A56BE2C}"/>
            </a:ext>
          </a:extLst>
        </xdr:cNvPr>
        <xdr:cNvSpPr/>
      </xdr:nvSpPr>
      <xdr:spPr>
        <a:xfrm>
          <a:off x="1739900" y="632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169545</xdr:rowOff>
    </xdr:from>
    <xdr:to>
      <xdr:col>15</xdr:col>
      <xdr:colOff>50800</xdr:colOff>
      <xdr:row>38</xdr:row>
      <xdr:rowOff>22860</xdr:rowOff>
    </xdr:to>
    <xdr:cxnSp macro="">
      <xdr:nvCxnSpPr>
        <xdr:cNvPr id="80" name="直線コネクタ 79">
          <a:extLst>
            <a:ext uri="{FF2B5EF4-FFF2-40B4-BE49-F238E27FC236}">
              <a16:creationId xmlns:a16="http://schemas.microsoft.com/office/drawing/2014/main" id="{FB558A7F-A0BF-414D-BE86-EE5857B9161C}"/>
            </a:ext>
          </a:extLst>
        </xdr:cNvPr>
        <xdr:cNvCxnSpPr/>
      </xdr:nvCxnSpPr>
      <xdr:spPr>
        <a:xfrm>
          <a:off x="1790700" y="637222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99695</xdr:rowOff>
    </xdr:from>
    <xdr:to>
      <xdr:col>6</xdr:col>
      <xdr:colOff>38100</xdr:colOff>
      <xdr:row>38</xdr:row>
      <xdr:rowOff>29845</xdr:rowOff>
    </xdr:to>
    <xdr:sp macro="" textlink="">
      <xdr:nvSpPr>
        <xdr:cNvPr id="81" name="楕円 80">
          <a:extLst>
            <a:ext uri="{FF2B5EF4-FFF2-40B4-BE49-F238E27FC236}">
              <a16:creationId xmlns:a16="http://schemas.microsoft.com/office/drawing/2014/main" id="{155A9BC6-A023-4B31-B255-387E14CCDE67}"/>
            </a:ext>
          </a:extLst>
        </xdr:cNvPr>
        <xdr:cNvSpPr/>
      </xdr:nvSpPr>
      <xdr:spPr>
        <a:xfrm>
          <a:off x="965200" y="6302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150495</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DBBCC12C-7CEF-4668-A63E-CE13C77A10D0}"/>
            </a:ext>
          </a:extLst>
        </xdr:cNvPr>
        <xdr:cNvCxnSpPr/>
      </xdr:nvCxnSpPr>
      <xdr:spPr>
        <a:xfrm>
          <a:off x="1008380" y="635317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BA6E6D5E-24BA-47A8-8125-BD8AF36217FC}"/>
            </a:ext>
          </a:extLst>
        </xdr:cNvPr>
        <xdr:cNvSpPr txBox="1"/>
      </xdr:nvSpPr>
      <xdr:spPr>
        <a:xfrm>
          <a:off x="317056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FBBAFFA8-6E4C-4DF4-B389-FEB27AD1BF39}"/>
            </a:ext>
          </a:extLst>
        </xdr:cNvPr>
        <xdr:cNvSpPr txBox="1"/>
      </xdr:nvSpPr>
      <xdr:spPr>
        <a:xfrm>
          <a:off x="23857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1A4A1F73-2419-4C17-B759-722A95AF5977}"/>
            </a:ext>
          </a:extLst>
        </xdr:cNvPr>
        <xdr:cNvSpPr txBox="1"/>
      </xdr:nvSpPr>
      <xdr:spPr>
        <a:xfrm>
          <a:off x="161100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86" name="n_4aveValue【道路】&#10;有形固定資産減価償却率">
          <a:extLst>
            <a:ext uri="{FF2B5EF4-FFF2-40B4-BE49-F238E27FC236}">
              <a16:creationId xmlns:a16="http://schemas.microsoft.com/office/drawing/2014/main" id="{14C48885-DD69-42D7-9BE8-E5F060EFE897}"/>
            </a:ext>
          </a:extLst>
        </xdr:cNvPr>
        <xdr:cNvSpPr txBox="1"/>
      </xdr:nvSpPr>
      <xdr:spPr>
        <a:xfrm>
          <a:off x="83630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111142</xdr:rowOff>
    </xdr:from>
    <xdr:ext cx="405111" cy="259045"/>
    <xdr:sp macro="" textlink="">
      <xdr:nvSpPr>
        <xdr:cNvPr id="87" name="n_1mainValue【道路】&#10;有形固定資産減価償却率">
          <a:extLst>
            <a:ext uri="{FF2B5EF4-FFF2-40B4-BE49-F238E27FC236}">
              <a16:creationId xmlns:a16="http://schemas.microsoft.com/office/drawing/2014/main" id="{7D6F4E00-1AD1-4BAD-86DE-A5D1BCE110FA}"/>
            </a:ext>
          </a:extLst>
        </xdr:cNvPr>
        <xdr:cNvSpPr txBox="1"/>
      </xdr:nvSpPr>
      <xdr:spPr>
        <a:xfrm>
          <a:off x="317056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5C794D00-DE29-4741-8FC3-F16F41797AF6}"/>
            </a:ext>
          </a:extLst>
        </xdr:cNvPr>
        <xdr:cNvSpPr txBox="1"/>
      </xdr:nvSpPr>
      <xdr:spPr>
        <a:xfrm>
          <a:off x="238570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2A00B1FB-BBB8-4DFE-8A94-57907AB8E38C}"/>
            </a:ext>
          </a:extLst>
        </xdr:cNvPr>
        <xdr:cNvSpPr txBox="1"/>
      </xdr:nvSpPr>
      <xdr:spPr>
        <a:xfrm>
          <a:off x="161100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FCE78BD8-B07D-4568-834D-F828F7F9EA1D}"/>
            </a:ext>
          </a:extLst>
        </xdr:cNvPr>
        <xdr:cNvSpPr txBox="1"/>
      </xdr:nvSpPr>
      <xdr:spPr>
        <a:xfrm>
          <a:off x="83630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D6C9DCE-5EF1-481C-A62F-A38C3172146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1022225-6477-440D-8249-4C8F8A3FBD3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10DCBFA-3CD8-46C6-A7D5-CFBC3A1EE72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2EAD152-B464-46AD-B915-807D933AD95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997490F-666F-46A4-B103-421D69C72E8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C1CEAD1-2C1A-4AB8-860F-CAF77B8F1FD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C4253FC-3542-47A1-86AC-D363B55F19E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F311B3-CF10-4F1C-B7DE-010E5083062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7A89542-4CAA-4E75-B4A8-D4B86CA4792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E14C722-431B-4709-B4AD-6EEE589DB36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F5B6D8-1246-49D8-BBF0-7BE52571BDFE}"/>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DF519B2-95FF-42A7-858B-E28FECABD998}"/>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2673E0B-0A05-450B-AC88-B526B15FB84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02B82EA-F53B-4508-8E5B-E9987FC647C1}"/>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2E7F212-31E0-4CA0-99C5-43E81EBD244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B6C9935-2F30-4F89-A76E-BE0C297276FE}"/>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C24C4D9-69DC-4696-93D9-5B550B25DAB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7D49CDF-2AF5-45A9-BF5B-A4C9EC6DF6A1}"/>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5127E80-97F1-48F7-855E-133FC46BFD7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9B751EB-AF01-4001-9BA2-E60E160C32D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9E1849D-0F31-442C-BAA4-CB4FF371790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AE35116D-B600-4AE7-9F9A-62E07C957B91}"/>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519E71E-5394-420D-A13E-EFE291A7419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6500911-A485-40FC-AC64-CA55151A5C1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7AC5FDE-23AB-49AB-A188-130C5D7499C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43E56EEE-C169-415F-9330-20C84EB95991}"/>
            </a:ext>
          </a:extLst>
        </xdr:cNvPr>
        <xdr:cNvCxnSpPr/>
      </xdr:nvCxnSpPr>
      <xdr:spPr>
        <a:xfrm flipV="1">
          <a:off x="9219565" y="5447473"/>
          <a:ext cx="0" cy="1487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42F150AF-7AA4-47AC-ACF9-7527EA64AD5E}"/>
            </a:ext>
          </a:extLst>
        </xdr:cNvPr>
        <xdr:cNvSpPr txBox="1"/>
      </xdr:nvSpPr>
      <xdr:spPr>
        <a:xfrm>
          <a:off x="9258300" y="693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CD853F46-1E43-4587-A940-99AF491A3CE1}"/>
            </a:ext>
          </a:extLst>
        </xdr:cNvPr>
        <xdr:cNvCxnSpPr/>
      </xdr:nvCxnSpPr>
      <xdr:spPr>
        <a:xfrm>
          <a:off x="9154160" y="69350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C85C2906-94EF-4605-A230-EC1751344379}"/>
            </a:ext>
          </a:extLst>
        </xdr:cNvPr>
        <xdr:cNvSpPr txBox="1"/>
      </xdr:nvSpPr>
      <xdr:spPr>
        <a:xfrm>
          <a:off x="9258300" y="52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AF35C1D-95C2-43F7-858D-EF5411D3930B}"/>
            </a:ext>
          </a:extLst>
        </xdr:cNvPr>
        <xdr:cNvCxnSpPr/>
      </xdr:nvCxnSpPr>
      <xdr:spPr>
        <a:xfrm>
          <a:off x="9154160" y="5447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609139A6-B3FC-4C97-AE8D-ED860A707691}"/>
            </a:ext>
          </a:extLst>
        </xdr:cNvPr>
        <xdr:cNvSpPr txBox="1"/>
      </xdr:nvSpPr>
      <xdr:spPr>
        <a:xfrm>
          <a:off x="9258300" y="6158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DF79B794-D9EC-4405-B40E-43CD7DB474E5}"/>
            </a:ext>
          </a:extLst>
        </xdr:cNvPr>
        <xdr:cNvSpPr/>
      </xdr:nvSpPr>
      <xdr:spPr>
        <a:xfrm>
          <a:off x="9192260" y="63032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49D90898-5099-4015-9D1E-2CF67AF31101}"/>
            </a:ext>
          </a:extLst>
        </xdr:cNvPr>
        <xdr:cNvSpPr/>
      </xdr:nvSpPr>
      <xdr:spPr>
        <a:xfrm>
          <a:off x="8445500" y="6305673"/>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738901A1-2F74-4864-B41E-C23B9D60E79B}"/>
            </a:ext>
          </a:extLst>
        </xdr:cNvPr>
        <xdr:cNvSpPr/>
      </xdr:nvSpPr>
      <xdr:spPr>
        <a:xfrm>
          <a:off x="7670800" y="63308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FC25C775-380A-476A-9C23-6C5D4EDB01C5}"/>
            </a:ext>
          </a:extLst>
        </xdr:cNvPr>
        <xdr:cNvSpPr/>
      </xdr:nvSpPr>
      <xdr:spPr>
        <a:xfrm>
          <a:off x="6873240" y="635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1005</xdr:rowOff>
    </xdr:from>
    <xdr:to>
      <xdr:col>36</xdr:col>
      <xdr:colOff>165100</xdr:colOff>
      <xdr:row>38</xdr:row>
      <xdr:rowOff>102605</xdr:rowOff>
    </xdr:to>
    <xdr:sp macro="" textlink="">
      <xdr:nvSpPr>
        <xdr:cNvPr id="126" name="フローチャート: 判断 125">
          <a:extLst>
            <a:ext uri="{FF2B5EF4-FFF2-40B4-BE49-F238E27FC236}">
              <a16:creationId xmlns:a16="http://schemas.microsoft.com/office/drawing/2014/main" id="{C233FE42-7615-413A-BF90-4661E2FAF1EB}"/>
            </a:ext>
          </a:extLst>
        </xdr:cNvPr>
        <xdr:cNvSpPr/>
      </xdr:nvSpPr>
      <xdr:spPr>
        <a:xfrm>
          <a:off x="6098540" y="637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D9BE65-6D97-477D-983C-63400B03992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4A909C-3C69-47BE-9A43-C331F750237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92A9DD4-701C-4120-AD67-4DFD7E54F0A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85556D5-611A-49EB-ACB4-5E9DCF844A6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02D13BC-02DD-443E-B515-4EFAE1971AE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151914</xdr:rowOff>
    </xdr:from>
    <xdr:to>
      <xdr:col>55</xdr:col>
      <xdr:colOff>50800</xdr:colOff>
      <xdr:row>39</xdr:row>
      <xdr:rowOff>82064</xdr:rowOff>
    </xdr:to>
    <xdr:sp macro="" textlink="">
      <xdr:nvSpPr>
        <xdr:cNvPr id="132" name="楕円 131">
          <a:extLst>
            <a:ext uri="{FF2B5EF4-FFF2-40B4-BE49-F238E27FC236}">
              <a16:creationId xmlns:a16="http://schemas.microsoft.com/office/drawing/2014/main" id="{E5F19AD8-789A-42AB-AF28-7B01F04A7185}"/>
            </a:ext>
          </a:extLst>
        </xdr:cNvPr>
        <xdr:cNvSpPr/>
      </xdr:nvSpPr>
      <xdr:spPr>
        <a:xfrm>
          <a:off x="9192260" y="6522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130341</xdr:rowOff>
    </xdr:from>
    <xdr:ext cx="534377" cy="259045"/>
    <xdr:sp macro="" textlink="">
      <xdr:nvSpPr>
        <xdr:cNvPr id="133" name="【道路】&#10;一人当たり延長該当値テキスト">
          <a:extLst>
            <a:ext uri="{FF2B5EF4-FFF2-40B4-BE49-F238E27FC236}">
              <a16:creationId xmlns:a16="http://schemas.microsoft.com/office/drawing/2014/main" id="{E75CFCC6-0E7D-4128-B4D7-A23A43E35A99}"/>
            </a:ext>
          </a:extLst>
        </xdr:cNvPr>
        <xdr:cNvSpPr txBox="1"/>
      </xdr:nvSpPr>
      <xdr:spPr>
        <a:xfrm>
          <a:off x="9258300" y="650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160895</xdr:rowOff>
    </xdr:from>
    <xdr:to>
      <xdr:col>50</xdr:col>
      <xdr:colOff>165100</xdr:colOff>
      <xdr:row>39</xdr:row>
      <xdr:rowOff>91045</xdr:rowOff>
    </xdr:to>
    <xdr:sp macro="" textlink="">
      <xdr:nvSpPr>
        <xdr:cNvPr id="134" name="楕円 133">
          <a:extLst>
            <a:ext uri="{FF2B5EF4-FFF2-40B4-BE49-F238E27FC236}">
              <a16:creationId xmlns:a16="http://schemas.microsoft.com/office/drawing/2014/main" id="{F5F67E02-EE4B-4E22-903F-70CE822381E4}"/>
            </a:ext>
          </a:extLst>
        </xdr:cNvPr>
        <xdr:cNvSpPr/>
      </xdr:nvSpPr>
      <xdr:spPr>
        <a:xfrm>
          <a:off x="8445500" y="6531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31264</xdr:rowOff>
    </xdr:from>
    <xdr:to>
      <xdr:col>55</xdr:col>
      <xdr:colOff>0</xdr:colOff>
      <xdr:row>39</xdr:row>
      <xdr:rowOff>40245</xdr:rowOff>
    </xdr:to>
    <xdr:cxnSp macro="">
      <xdr:nvCxnSpPr>
        <xdr:cNvPr id="135" name="直線コネクタ 134">
          <a:extLst>
            <a:ext uri="{FF2B5EF4-FFF2-40B4-BE49-F238E27FC236}">
              <a16:creationId xmlns:a16="http://schemas.microsoft.com/office/drawing/2014/main" id="{CE204794-FF35-4763-8638-A7432889047D}"/>
            </a:ext>
          </a:extLst>
        </xdr:cNvPr>
        <xdr:cNvCxnSpPr/>
      </xdr:nvCxnSpPr>
      <xdr:spPr>
        <a:xfrm flipV="1">
          <a:off x="8496300" y="6569224"/>
          <a:ext cx="7239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168601</xdr:rowOff>
    </xdr:from>
    <xdr:to>
      <xdr:col>46</xdr:col>
      <xdr:colOff>38100</xdr:colOff>
      <xdr:row>39</xdr:row>
      <xdr:rowOff>98751</xdr:rowOff>
    </xdr:to>
    <xdr:sp macro="" textlink="">
      <xdr:nvSpPr>
        <xdr:cNvPr id="136" name="楕円 135">
          <a:extLst>
            <a:ext uri="{FF2B5EF4-FFF2-40B4-BE49-F238E27FC236}">
              <a16:creationId xmlns:a16="http://schemas.microsoft.com/office/drawing/2014/main" id="{164596DF-140E-4DEB-9DB2-D368C944485B}"/>
            </a:ext>
          </a:extLst>
        </xdr:cNvPr>
        <xdr:cNvSpPr/>
      </xdr:nvSpPr>
      <xdr:spPr>
        <a:xfrm>
          <a:off x="7670800" y="65389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40245</xdr:rowOff>
    </xdr:from>
    <xdr:to>
      <xdr:col>50</xdr:col>
      <xdr:colOff>114300</xdr:colOff>
      <xdr:row>39</xdr:row>
      <xdr:rowOff>47951</xdr:rowOff>
    </xdr:to>
    <xdr:cxnSp macro="">
      <xdr:nvCxnSpPr>
        <xdr:cNvPr id="137" name="直線コネクタ 136">
          <a:extLst>
            <a:ext uri="{FF2B5EF4-FFF2-40B4-BE49-F238E27FC236}">
              <a16:creationId xmlns:a16="http://schemas.microsoft.com/office/drawing/2014/main" id="{13314883-339A-453D-9AC0-E6F0205D53F9}"/>
            </a:ext>
          </a:extLst>
        </xdr:cNvPr>
        <xdr:cNvCxnSpPr/>
      </xdr:nvCxnSpPr>
      <xdr:spPr>
        <a:xfrm flipV="1">
          <a:off x="7713980" y="6578205"/>
          <a:ext cx="782320" cy="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7667</xdr:rowOff>
    </xdr:from>
    <xdr:to>
      <xdr:col>41</xdr:col>
      <xdr:colOff>101600</xdr:colOff>
      <xdr:row>39</xdr:row>
      <xdr:rowOff>109267</xdr:rowOff>
    </xdr:to>
    <xdr:sp macro="" textlink="">
      <xdr:nvSpPr>
        <xdr:cNvPr id="138" name="楕円 137">
          <a:extLst>
            <a:ext uri="{FF2B5EF4-FFF2-40B4-BE49-F238E27FC236}">
              <a16:creationId xmlns:a16="http://schemas.microsoft.com/office/drawing/2014/main" id="{1B5F8471-C81A-4F84-B1C9-5E607D5BCD6B}"/>
            </a:ext>
          </a:extLst>
        </xdr:cNvPr>
        <xdr:cNvSpPr/>
      </xdr:nvSpPr>
      <xdr:spPr>
        <a:xfrm>
          <a:off x="6873240" y="654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47951</xdr:rowOff>
    </xdr:from>
    <xdr:to>
      <xdr:col>45</xdr:col>
      <xdr:colOff>177800</xdr:colOff>
      <xdr:row>39</xdr:row>
      <xdr:rowOff>58467</xdr:rowOff>
    </xdr:to>
    <xdr:cxnSp macro="">
      <xdr:nvCxnSpPr>
        <xdr:cNvPr id="139" name="直線コネクタ 138">
          <a:extLst>
            <a:ext uri="{FF2B5EF4-FFF2-40B4-BE49-F238E27FC236}">
              <a16:creationId xmlns:a16="http://schemas.microsoft.com/office/drawing/2014/main" id="{030AA491-5276-4726-8C0B-FFE49BC82637}"/>
            </a:ext>
          </a:extLst>
        </xdr:cNvPr>
        <xdr:cNvCxnSpPr/>
      </xdr:nvCxnSpPr>
      <xdr:spPr>
        <a:xfrm flipV="1">
          <a:off x="6924040" y="6585911"/>
          <a:ext cx="78994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17040</xdr:rowOff>
    </xdr:from>
    <xdr:to>
      <xdr:col>36</xdr:col>
      <xdr:colOff>165100</xdr:colOff>
      <xdr:row>39</xdr:row>
      <xdr:rowOff>118640</xdr:rowOff>
    </xdr:to>
    <xdr:sp macro="" textlink="">
      <xdr:nvSpPr>
        <xdr:cNvPr id="140" name="楕円 139">
          <a:extLst>
            <a:ext uri="{FF2B5EF4-FFF2-40B4-BE49-F238E27FC236}">
              <a16:creationId xmlns:a16="http://schemas.microsoft.com/office/drawing/2014/main" id="{DB518749-644B-4DEC-94A5-AD1B9F3175BC}"/>
            </a:ext>
          </a:extLst>
        </xdr:cNvPr>
        <xdr:cNvSpPr/>
      </xdr:nvSpPr>
      <xdr:spPr>
        <a:xfrm>
          <a:off x="6098540" y="655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58467</xdr:rowOff>
    </xdr:from>
    <xdr:to>
      <xdr:col>41</xdr:col>
      <xdr:colOff>50800</xdr:colOff>
      <xdr:row>39</xdr:row>
      <xdr:rowOff>67840</xdr:rowOff>
    </xdr:to>
    <xdr:cxnSp macro="">
      <xdr:nvCxnSpPr>
        <xdr:cNvPr id="141" name="直線コネクタ 140">
          <a:extLst>
            <a:ext uri="{FF2B5EF4-FFF2-40B4-BE49-F238E27FC236}">
              <a16:creationId xmlns:a16="http://schemas.microsoft.com/office/drawing/2014/main" id="{0513B002-6AB3-44E2-B722-4179704A943D}"/>
            </a:ext>
          </a:extLst>
        </xdr:cNvPr>
        <xdr:cNvCxnSpPr/>
      </xdr:nvCxnSpPr>
      <xdr:spPr>
        <a:xfrm flipV="1">
          <a:off x="6149340" y="6596427"/>
          <a:ext cx="7747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A9174454-4930-433B-97DA-B1B15349B221}"/>
            </a:ext>
          </a:extLst>
        </xdr:cNvPr>
        <xdr:cNvSpPr txBox="1"/>
      </xdr:nvSpPr>
      <xdr:spPr>
        <a:xfrm>
          <a:off x="8239271" y="608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F9A7BC42-41DA-4FB7-88DD-FEC156D6A88F}"/>
            </a:ext>
          </a:extLst>
        </xdr:cNvPr>
        <xdr:cNvSpPr txBox="1"/>
      </xdr:nvSpPr>
      <xdr:spPr>
        <a:xfrm>
          <a:off x="7477271" y="610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2C6A2499-99C0-4D99-87D2-9023CD165395}"/>
            </a:ext>
          </a:extLst>
        </xdr:cNvPr>
        <xdr:cNvSpPr txBox="1"/>
      </xdr:nvSpPr>
      <xdr:spPr>
        <a:xfrm>
          <a:off x="6702571" y="613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119132</xdr:rowOff>
    </xdr:from>
    <xdr:ext cx="534377" cy="259045"/>
    <xdr:sp macro="" textlink="">
      <xdr:nvSpPr>
        <xdr:cNvPr id="145" name="n_4aveValue【道路】&#10;一人当たり延長">
          <a:extLst>
            <a:ext uri="{FF2B5EF4-FFF2-40B4-BE49-F238E27FC236}">
              <a16:creationId xmlns:a16="http://schemas.microsoft.com/office/drawing/2014/main" id="{A6080607-EB3B-4F57-B707-4BBFA898878D}"/>
            </a:ext>
          </a:extLst>
        </xdr:cNvPr>
        <xdr:cNvSpPr txBox="1"/>
      </xdr:nvSpPr>
      <xdr:spPr>
        <a:xfrm>
          <a:off x="5905011" y="615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82172</xdr:rowOff>
    </xdr:from>
    <xdr:ext cx="534377" cy="259045"/>
    <xdr:sp macro="" textlink="">
      <xdr:nvSpPr>
        <xdr:cNvPr id="146" name="n_1mainValue【道路】&#10;一人当たり延長">
          <a:extLst>
            <a:ext uri="{FF2B5EF4-FFF2-40B4-BE49-F238E27FC236}">
              <a16:creationId xmlns:a16="http://schemas.microsoft.com/office/drawing/2014/main" id="{30EB9882-D46D-437A-B176-E60C8347ED93}"/>
            </a:ext>
          </a:extLst>
        </xdr:cNvPr>
        <xdr:cNvSpPr txBox="1"/>
      </xdr:nvSpPr>
      <xdr:spPr>
        <a:xfrm>
          <a:off x="8239271" y="662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89878</xdr:rowOff>
    </xdr:from>
    <xdr:ext cx="534377" cy="259045"/>
    <xdr:sp macro="" textlink="">
      <xdr:nvSpPr>
        <xdr:cNvPr id="147" name="n_2mainValue【道路】&#10;一人当たり延長">
          <a:extLst>
            <a:ext uri="{FF2B5EF4-FFF2-40B4-BE49-F238E27FC236}">
              <a16:creationId xmlns:a16="http://schemas.microsoft.com/office/drawing/2014/main" id="{8A6244A6-430F-46EA-AA5E-75D22AEE4324}"/>
            </a:ext>
          </a:extLst>
        </xdr:cNvPr>
        <xdr:cNvSpPr txBox="1"/>
      </xdr:nvSpPr>
      <xdr:spPr>
        <a:xfrm>
          <a:off x="7477271" y="662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100394</xdr:rowOff>
    </xdr:from>
    <xdr:ext cx="534377" cy="259045"/>
    <xdr:sp macro="" textlink="">
      <xdr:nvSpPr>
        <xdr:cNvPr id="148" name="n_3mainValue【道路】&#10;一人当たり延長">
          <a:extLst>
            <a:ext uri="{FF2B5EF4-FFF2-40B4-BE49-F238E27FC236}">
              <a16:creationId xmlns:a16="http://schemas.microsoft.com/office/drawing/2014/main" id="{882A628C-692C-4B2C-9F6A-5CBEAEA1FB63}"/>
            </a:ext>
          </a:extLst>
        </xdr:cNvPr>
        <xdr:cNvSpPr txBox="1"/>
      </xdr:nvSpPr>
      <xdr:spPr>
        <a:xfrm>
          <a:off x="6702571" y="663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109767</xdr:rowOff>
    </xdr:from>
    <xdr:ext cx="534377" cy="259045"/>
    <xdr:sp macro="" textlink="">
      <xdr:nvSpPr>
        <xdr:cNvPr id="149" name="n_4mainValue【道路】&#10;一人当たり延長">
          <a:extLst>
            <a:ext uri="{FF2B5EF4-FFF2-40B4-BE49-F238E27FC236}">
              <a16:creationId xmlns:a16="http://schemas.microsoft.com/office/drawing/2014/main" id="{46569205-A616-4770-9DBB-77759B1F24F6}"/>
            </a:ext>
          </a:extLst>
        </xdr:cNvPr>
        <xdr:cNvSpPr txBox="1"/>
      </xdr:nvSpPr>
      <xdr:spPr>
        <a:xfrm>
          <a:off x="5905011" y="664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1F6F7EF-C869-4F55-87CE-E51579FFF0D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E0F56F9-E70D-4BEA-BC5D-4B3A2D5E1EE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BCF4484-B88F-441D-BCD5-6CD726AE641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E7B3418-34AE-4E5A-B4FE-14B003DA380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3EA0786-FE58-4F3E-94BD-8BCAB7F91DF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63EAEAD-8C63-4F03-9C56-E10F3D162BF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A5CD9FF-C2D5-45F0-AE77-D085381BAA1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C0CC50D-76D9-49BD-ABA1-820A2C889D6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5096D0A-76BE-489A-A11A-4795FDECB28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AE20FA8-BB35-4C7A-A6B5-FA0B9D357A8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53AE749-6C2B-47F4-AD09-32FBDCE4438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F7F3B63-69D6-4998-BD98-11FF376263F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61727C0-5925-41DF-9905-CDC47686E2F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1E1A4B81-3804-4267-A251-D3C05C6C85B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4EEE99AA-1F42-4CB2-9DCC-0129DF195C5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16812CE7-B7D5-449E-AC02-8445D95CAE5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12ECC881-C508-4E4D-8C23-98A1A62BCB9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934898F9-128E-4A66-B025-764DB66488B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F00691E8-251B-4BFB-A90D-606F657F262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57A2D846-0B1F-4D9F-8295-42534F6B7B1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5FD95495-2ECF-4A7D-94D8-8FD4D433E98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00F406E-10B9-4F36-A401-901020E5AE9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91830D57-7592-44BD-9023-C38510679F6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82DA9DDE-5DF6-4EBA-8B6C-2295804C2C2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CFD7341-F625-44C0-8320-61DA1B002C81}"/>
            </a:ext>
          </a:extLst>
        </xdr:cNvPr>
        <xdr:cNvCxnSpPr/>
      </xdr:nvCxnSpPr>
      <xdr:spPr>
        <a:xfrm flipV="1">
          <a:off x="4086225" y="938974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E99D5FF5-EE38-41EA-9598-CAC2692B177E}"/>
            </a:ext>
          </a:extLst>
        </xdr:cNvPr>
        <xdr:cNvSpPr txBox="1"/>
      </xdr:nvSpPr>
      <xdr:spPr>
        <a:xfrm>
          <a:off x="412496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30D1417-F818-4CA9-A38E-CDF82795C0E8}"/>
            </a:ext>
          </a:extLst>
        </xdr:cNvPr>
        <xdr:cNvCxnSpPr/>
      </xdr:nvCxnSpPr>
      <xdr:spPr>
        <a:xfrm>
          <a:off x="4020820" y="10576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10BEFFFB-98D1-450E-BFC5-525151EEB105}"/>
            </a:ext>
          </a:extLst>
        </xdr:cNvPr>
        <xdr:cNvSpPr txBox="1"/>
      </xdr:nvSpPr>
      <xdr:spPr>
        <a:xfrm>
          <a:off x="4124960" y="916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B85E0DCA-FF05-441A-A629-37C88B865FA8}"/>
            </a:ext>
          </a:extLst>
        </xdr:cNvPr>
        <xdr:cNvCxnSpPr/>
      </xdr:nvCxnSpPr>
      <xdr:spPr>
        <a:xfrm>
          <a:off x="402082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77EA5C9A-0800-47CD-A157-1E7BCBF8111A}"/>
            </a:ext>
          </a:extLst>
        </xdr:cNvPr>
        <xdr:cNvSpPr txBox="1"/>
      </xdr:nvSpPr>
      <xdr:spPr>
        <a:xfrm>
          <a:off x="412496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FD5B20F7-9467-4224-A6CC-9416DF36FA2B}"/>
            </a:ext>
          </a:extLst>
        </xdr:cNvPr>
        <xdr:cNvSpPr/>
      </xdr:nvSpPr>
      <xdr:spPr>
        <a:xfrm>
          <a:off x="403606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B8561050-F827-4919-858E-7384773DD983}"/>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8786D482-4A77-44A7-B7FB-D8E7838421BB}"/>
            </a:ext>
          </a:extLst>
        </xdr:cNvPr>
        <xdr:cNvSpPr/>
      </xdr:nvSpPr>
      <xdr:spPr>
        <a:xfrm>
          <a:off x="25146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AB9F5023-38D2-432B-9D89-D13D4A497F67}"/>
            </a:ext>
          </a:extLst>
        </xdr:cNvPr>
        <xdr:cNvSpPr/>
      </xdr:nvSpPr>
      <xdr:spPr>
        <a:xfrm>
          <a:off x="17399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xdr:rowOff>
    </xdr:from>
    <xdr:to>
      <xdr:col>6</xdr:col>
      <xdr:colOff>38100</xdr:colOff>
      <xdr:row>60</xdr:row>
      <xdr:rowOff>102235</xdr:rowOff>
    </xdr:to>
    <xdr:sp macro="" textlink="">
      <xdr:nvSpPr>
        <xdr:cNvPr id="184" name="フローチャート: 判断 183">
          <a:extLst>
            <a:ext uri="{FF2B5EF4-FFF2-40B4-BE49-F238E27FC236}">
              <a16:creationId xmlns:a16="http://schemas.microsoft.com/office/drawing/2014/main" id="{0730CD7F-B25E-43DB-843A-8521DF499AA8}"/>
            </a:ext>
          </a:extLst>
        </xdr:cNvPr>
        <xdr:cNvSpPr/>
      </xdr:nvSpPr>
      <xdr:spPr>
        <a:xfrm>
          <a:off x="965200" y="10059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342E44-5081-4246-B398-14E75B307B9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0AF95F-8620-4ED0-8EEE-8F9CCE4EC44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31BD99F-37E8-4D9F-AB65-ECFC2ED4BD9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9518994-E974-4872-89C6-2FE5E22DC79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BB81119-19C8-4A21-9373-4D6A37ACFFB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147320</xdr:rowOff>
    </xdr:from>
    <xdr:to>
      <xdr:col>24</xdr:col>
      <xdr:colOff>114300</xdr:colOff>
      <xdr:row>60</xdr:row>
      <xdr:rowOff>77470</xdr:rowOff>
    </xdr:to>
    <xdr:sp macro="" textlink="">
      <xdr:nvSpPr>
        <xdr:cNvPr id="190" name="楕円 189">
          <a:extLst>
            <a:ext uri="{FF2B5EF4-FFF2-40B4-BE49-F238E27FC236}">
              <a16:creationId xmlns:a16="http://schemas.microsoft.com/office/drawing/2014/main" id="{537DC10F-3409-4436-A07C-3132473556C0}"/>
            </a:ext>
          </a:extLst>
        </xdr:cNvPr>
        <xdr:cNvSpPr/>
      </xdr:nvSpPr>
      <xdr:spPr>
        <a:xfrm>
          <a:off x="4036060" y="1003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170197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C84D8C81-E93C-418C-8FAD-DF396DEFFD77}"/>
            </a:ext>
          </a:extLst>
        </xdr:cNvPr>
        <xdr:cNvSpPr txBox="1"/>
      </xdr:nvSpPr>
      <xdr:spPr>
        <a:xfrm>
          <a:off x="4124960"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135890</xdr:rowOff>
    </xdr:from>
    <xdr:to>
      <xdr:col>20</xdr:col>
      <xdr:colOff>38100</xdr:colOff>
      <xdr:row>60</xdr:row>
      <xdr:rowOff>66040</xdr:rowOff>
    </xdr:to>
    <xdr:sp macro="" textlink="">
      <xdr:nvSpPr>
        <xdr:cNvPr id="192" name="楕円 191">
          <a:extLst>
            <a:ext uri="{FF2B5EF4-FFF2-40B4-BE49-F238E27FC236}">
              <a16:creationId xmlns:a16="http://schemas.microsoft.com/office/drawing/2014/main" id="{75A28C12-6DC9-4CA4-83FD-2C710E0BB419}"/>
            </a:ext>
          </a:extLst>
        </xdr:cNvPr>
        <xdr:cNvSpPr/>
      </xdr:nvSpPr>
      <xdr:spPr>
        <a:xfrm>
          <a:off x="3312160" y="10026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xdr:rowOff>
    </xdr:from>
    <xdr:to>
      <xdr:col>24</xdr:col>
      <xdr:colOff>63500</xdr:colOff>
      <xdr:row>60</xdr:row>
      <xdr:rowOff>26670</xdr:rowOff>
    </xdr:to>
    <xdr:cxnSp macro="">
      <xdr:nvCxnSpPr>
        <xdr:cNvPr id="193" name="直線コネクタ 192">
          <a:extLst>
            <a:ext uri="{FF2B5EF4-FFF2-40B4-BE49-F238E27FC236}">
              <a16:creationId xmlns:a16="http://schemas.microsoft.com/office/drawing/2014/main" id="{DC0AD5EE-960D-4559-8444-EA2F95CC108A}"/>
            </a:ext>
          </a:extLst>
        </xdr:cNvPr>
        <xdr:cNvCxnSpPr/>
      </xdr:nvCxnSpPr>
      <xdr:spPr>
        <a:xfrm>
          <a:off x="3355340" y="1007364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128270</xdr:rowOff>
    </xdr:from>
    <xdr:to>
      <xdr:col>15</xdr:col>
      <xdr:colOff>101600</xdr:colOff>
      <xdr:row>60</xdr:row>
      <xdr:rowOff>58420</xdr:rowOff>
    </xdr:to>
    <xdr:sp macro="" textlink="">
      <xdr:nvSpPr>
        <xdr:cNvPr id="194" name="楕円 193">
          <a:extLst>
            <a:ext uri="{FF2B5EF4-FFF2-40B4-BE49-F238E27FC236}">
              <a16:creationId xmlns:a16="http://schemas.microsoft.com/office/drawing/2014/main" id="{772CE773-012C-482B-A863-92B01892E7B6}"/>
            </a:ext>
          </a:extLst>
        </xdr:cNvPr>
        <xdr:cNvSpPr/>
      </xdr:nvSpPr>
      <xdr:spPr>
        <a:xfrm>
          <a:off x="2514600" y="1001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7620</xdr:rowOff>
    </xdr:from>
    <xdr:to>
      <xdr:col>19</xdr:col>
      <xdr:colOff>177800</xdr:colOff>
      <xdr:row>60</xdr:row>
      <xdr:rowOff>15240</xdr:rowOff>
    </xdr:to>
    <xdr:cxnSp macro="">
      <xdr:nvCxnSpPr>
        <xdr:cNvPr id="195" name="直線コネクタ 194">
          <a:extLst>
            <a:ext uri="{FF2B5EF4-FFF2-40B4-BE49-F238E27FC236}">
              <a16:creationId xmlns:a16="http://schemas.microsoft.com/office/drawing/2014/main" id="{8C9ABEBB-11E9-44FE-9C9C-8C7AF1B9025C}"/>
            </a:ext>
          </a:extLst>
        </xdr:cNvPr>
        <xdr:cNvCxnSpPr/>
      </xdr:nvCxnSpPr>
      <xdr:spPr>
        <a:xfrm>
          <a:off x="2565400" y="100660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96" name="楕円 195">
          <a:extLst>
            <a:ext uri="{FF2B5EF4-FFF2-40B4-BE49-F238E27FC236}">
              <a16:creationId xmlns:a16="http://schemas.microsoft.com/office/drawing/2014/main" id="{F6D798DD-8D4C-4FE7-B437-A0B1DA0F4E99}"/>
            </a:ext>
          </a:extLst>
        </xdr:cNvPr>
        <xdr:cNvSpPr/>
      </xdr:nvSpPr>
      <xdr:spPr>
        <a:xfrm>
          <a:off x="1739900" y="10022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11430</xdr:rowOff>
    </xdr:to>
    <xdr:cxnSp macro="">
      <xdr:nvCxnSpPr>
        <xdr:cNvPr id="197" name="直線コネクタ 196">
          <a:extLst>
            <a:ext uri="{FF2B5EF4-FFF2-40B4-BE49-F238E27FC236}">
              <a16:creationId xmlns:a16="http://schemas.microsoft.com/office/drawing/2014/main" id="{7BC3DB36-BE5B-4E24-A88F-B4EBB8CF1AD1}"/>
            </a:ext>
          </a:extLst>
        </xdr:cNvPr>
        <xdr:cNvCxnSpPr/>
      </xdr:nvCxnSpPr>
      <xdr:spPr>
        <a:xfrm flipV="1">
          <a:off x="1790700" y="100660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139700</xdr:rowOff>
    </xdr:from>
    <xdr:to>
      <xdr:col>6</xdr:col>
      <xdr:colOff>38100</xdr:colOff>
      <xdr:row>60</xdr:row>
      <xdr:rowOff>69850</xdr:rowOff>
    </xdr:to>
    <xdr:sp macro="" textlink="">
      <xdr:nvSpPr>
        <xdr:cNvPr id="198" name="楕円 197">
          <a:extLst>
            <a:ext uri="{FF2B5EF4-FFF2-40B4-BE49-F238E27FC236}">
              <a16:creationId xmlns:a16="http://schemas.microsoft.com/office/drawing/2014/main" id="{F042D386-3887-4740-B7DB-289E370AC6FF}"/>
            </a:ext>
          </a:extLst>
        </xdr:cNvPr>
        <xdr:cNvSpPr/>
      </xdr:nvSpPr>
      <xdr:spPr>
        <a:xfrm>
          <a:off x="965200" y="10030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xdr:rowOff>
    </xdr:from>
    <xdr:to>
      <xdr:col>10</xdr:col>
      <xdr:colOff>114300</xdr:colOff>
      <xdr:row>60</xdr:row>
      <xdr:rowOff>19050</xdr:rowOff>
    </xdr:to>
    <xdr:cxnSp macro="">
      <xdr:nvCxnSpPr>
        <xdr:cNvPr id="199" name="直線コネクタ 198">
          <a:extLst>
            <a:ext uri="{FF2B5EF4-FFF2-40B4-BE49-F238E27FC236}">
              <a16:creationId xmlns:a16="http://schemas.microsoft.com/office/drawing/2014/main" id="{89F351C5-612F-43F0-9B27-853D04DB9B00}"/>
            </a:ext>
          </a:extLst>
        </xdr:cNvPr>
        <xdr:cNvCxnSpPr/>
      </xdr:nvCxnSpPr>
      <xdr:spPr>
        <a:xfrm flipV="1">
          <a:off x="1008380" y="100698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579E78AC-DF0B-4957-95BA-E63B7B53B8D1}"/>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8519F176-0A18-4390-B08D-3419E7C1E2B6}"/>
            </a:ext>
          </a:extLst>
        </xdr:cNvPr>
        <xdr:cNvSpPr txBox="1"/>
      </xdr:nvSpPr>
      <xdr:spPr>
        <a:xfrm>
          <a:off x="238570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69281D12-66B9-4600-80FC-D269D7DF50FD}"/>
            </a:ext>
          </a:extLst>
        </xdr:cNvPr>
        <xdr:cNvSpPr txBox="1"/>
      </xdr:nvSpPr>
      <xdr:spPr>
        <a:xfrm>
          <a:off x="16110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93362</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0EE341E-88A2-44B6-AC36-C7DFF65C6D92}"/>
            </a:ext>
          </a:extLst>
        </xdr:cNvPr>
        <xdr:cNvSpPr txBox="1"/>
      </xdr:nvSpPr>
      <xdr:spPr>
        <a:xfrm>
          <a:off x="83630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82567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4B0ADCD2-A726-4C79-9358-920F6F23A2AA}"/>
            </a:ext>
          </a:extLst>
        </xdr:cNvPr>
        <xdr:cNvSpPr txBox="1"/>
      </xdr:nvSpPr>
      <xdr:spPr>
        <a:xfrm>
          <a:off x="317056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74947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729B3C0A-1C9D-4933-BBD5-55E0C42FC27B}"/>
            </a:ext>
          </a:extLst>
        </xdr:cNvPr>
        <xdr:cNvSpPr txBox="1"/>
      </xdr:nvSpPr>
      <xdr:spPr>
        <a:xfrm>
          <a:off x="238570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78757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E869F71C-D317-4E61-8517-3440E5DEFD87}"/>
            </a:ext>
          </a:extLst>
        </xdr:cNvPr>
        <xdr:cNvSpPr txBox="1"/>
      </xdr:nvSpPr>
      <xdr:spPr>
        <a:xfrm>
          <a:off x="161100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86377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E14CFBF7-DB07-432F-8959-441BAC316D67}"/>
            </a:ext>
          </a:extLst>
        </xdr:cNvPr>
        <xdr:cNvSpPr txBox="1"/>
      </xdr:nvSpPr>
      <xdr:spPr>
        <a:xfrm>
          <a:off x="83630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0E2E907-8BBD-4814-B32D-B729036AB8E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E563785C-0FA6-45E8-A138-DC2B11EF925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2D1C506-FAF7-444C-87F2-5F9F749BC2F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579426F-8931-4C28-8340-F14D4C874C1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AEDFF1C-B6D7-4648-A3FE-37F580B9F43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A82D3585-2193-4221-A396-4789FB9CA9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94C2EE9-CE7B-498A-9705-AB2295D6088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CE8F3B6-309A-432A-9BD7-05756FCAC7A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A6C5932-7CF6-40C9-9B80-8FBB2AC4AAD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287E006-C03B-40FD-8414-28BBEB7FADC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4DDD14B-A160-4711-BDB9-7904A0417B9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71E554CA-7409-4F8E-891F-47F9DA6CA11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BDD2258-9422-47DF-BD98-C40DD231A15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B96EEB0D-E4C9-411B-B667-0C59A609A0C6}"/>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49CDA90-C1E5-465B-A588-E8ACDDACA3A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CC1281B3-8F0F-4FBF-8C98-92EFA51D0307}"/>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64E64947-72DE-4BDE-971B-89FD5123893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5B3C1AD-AD3D-4A93-88DB-6869A95BEE70}"/>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3FD0506-8155-4FD0-985C-472EF1A374E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D6D3A07D-2B22-4949-B697-3806CD16C06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00AB670-D1E0-4ABB-AF88-7F5000209D2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D2BE0AA8-05E7-4E4E-91DD-FB0154B0713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B32911D-2D55-4497-85BF-797CF11CBEF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41AB60DD-FAD0-4686-822D-8244CA15C1B5}"/>
            </a:ext>
          </a:extLst>
        </xdr:cNvPr>
        <xdr:cNvCxnSpPr/>
      </xdr:nvCxnSpPr>
      <xdr:spPr>
        <a:xfrm flipV="1">
          <a:off x="9219565" y="9402226"/>
          <a:ext cx="0" cy="140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C6A900D7-8C6D-4BEE-95B5-0688DB07C7B7}"/>
            </a:ext>
          </a:extLst>
        </xdr:cNvPr>
        <xdr:cNvSpPr txBox="1"/>
      </xdr:nvSpPr>
      <xdr:spPr>
        <a:xfrm>
          <a:off x="9258300" y="108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84E6264E-11B0-4688-8BEC-47CF0F8F891C}"/>
            </a:ext>
          </a:extLst>
        </xdr:cNvPr>
        <xdr:cNvCxnSpPr/>
      </xdr:nvCxnSpPr>
      <xdr:spPr>
        <a:xfrm>
          <a:off x="9154160" y="10802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2E644D0F-144D-49A4-959E-A94A5EA12C22}"/>
            </a:ext>
          </a:extLst>
        </xdr:cNvPr>
        <xdr:cNvSpPr txBox="1"/>
      </xdr:nvSpPr>
      <xdr:spPr>
        <a:xfrm>
          <a:off x="9258300" y="9185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FCC1D98E-67BA-42FA-941D-831536BB54EA}"/>
            </a:ext>
          </a:extLst>
        </xdr:cNvPr>
        <xdr:cNvCxnSpPr/>
      </xdr:nvCxnSpPr>
      <xdr:spPr>
        <a:xfrm>
          <a:off x="9154160" y="940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32D526B8-8219-45A8-8E86-EB4B8EFF0A4D}"/>
            </a:ext>
          </a:extLst>
        </xdr:cNvPr>
        <xdr:cNvSpPr txBox="1"/>
      </xdr:nvSpPr>
      <xdr:spPr>
        <a:xfrm>
          <a:off x="9258300" y="104423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DB7610C9-6E57-45BB-BFCF-6A04D2744730}"/>
            </a:ext>
          </a:extLst>
        </xdr:cNvPr>
        <xdr:cNvSpPr/>
      </xdr:nvSpPr>
      <xdr:spPr>
        <a:xfrm>
          <a:off x="9192260" y="10587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8E7D48BD-9094-47DC-A513-4E9A417373D8}"/>
            </a:ext>
          </a:extLst>
        </xdr:cNvPr>
        <xdr:cNvSpPr/>
      </xdr:nvSpPr>
      <xdr:spPr>
        <a:xfrm>
          <a:off x="8445500" y="1058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E10CB0C3-240C-43AA-A013-65CD7C6CCCA3}"/>
            </a:ext>
          </a:extLst>
        </xdr:cNvPr>
        <xdr:cNvSpPr/>
      </xdr:nvSpPr>
      <xdr:spPr>
        <a:xfrm>
          <a:off x="7670800" y="105914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130216E1-E3B7-4F5C-AA69-361A9E20C1B6}"/>
            </a:ext>
          </a:extLst>
        </xdr:cNvPr>
        <xdr:cNvSpPr/>
      </xdr:nvSpPr>
      <xdr:spPr>
        <a:xfrm>
          <a:off x="6873240" y="106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138703</xdr:rowOff>
    </xdr:from>
    <xdr:to>
      <xdr:col>36</xdr:col>
      <xdr:colOff>165100</xdr:colOff>
      <xdr:row>64</xdr:row>
      <xdr:rowOff>68853</xdr:rowOff>
    </xdr:to>
    <xdr:sp macro="" textlink="">
      <xdr:nvSpPr>
        <xdr:cNvPr id="241" name="フローチャート: 判断 240">
          <a:extLst>
            <a:ext uri="{FF2B5EF4-FFF2-40B4-BE49-F238E27FC236}">
              <a16:creationId xmlns:a16="http://schemas.microsoft.com/office/drawing/2014/main" id="{AC2C8807-ED45-4015-A7C8-C5EF8C592C24}"/>
            </a:ext>
          </a:extLst>
        </xdr:cNvPr>
        <xdr:cNvSpPr/>
      </xdr:nvSpPr>
      <xdr:spPr>
        <a:xfrm>
          <a:off x="6098540" y="107000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0C6FCC-1ABC-4AB9-915D-FB4F9187B1C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BDD04D1-CAFA-40A4-B407-A88B2B71128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7DAEFE-CEFA-4C31-9B56-3345270BB28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725B19-F799-4B9B-B9B2-C71C2D940F6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37419E5-890C-4154-88F1-AD6933AE18E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154773</xdr:rowOff>
    </xdr:from>
    <xdr:to>
      <xdr:col>55</xdr:col>
      <xdr:colOff>50800</xdr:colOff>
      <xdr:row>64</xdr:row>
      <xdr:rowOff>84923</xdr:rowOff>
    </xdr:to>
    <xdr:sp macro="" textlink="">
      <xdr:nvSpPr>
        <xdr:cNvPr id="247" name="楕円 246">
          <a:extLst>
            <a:ext uri="{FF2B5EF4-FFF2-40B4-BE49-F238E27FC236}">
              <a16:creationId xmlns:a16="http://schemas.microsoft.com/office/drawing/2014/main" id="{8B2D1EC8-0CBF-4028-9691-BCE54BD52690}"/>
            </a:ext>
          </a:extLst>
        </xdr:cNvPr>
        <xdr:cNvSpPr/>
      </xdr:nvSpPr>
      <xdr:spPr>
        <a:xfrm>
          <a:off x="9192260" y="10716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69700</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97976123-9FB8-4ED1-B55A-B062ECFBABD6}"/>
            </a:ext>
          </a:extLst>
        </xdr:cNvPr>
        <xdr:cNvSpPr txBox="1"/>
      </xdr:nvSpPr>
      <xdr:spPr>
        <a:xfrm>
          <a:off x="9258300" y="1063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156086</xdr:rowOff>
    </xdr:from>
    <xdr:to>
      <xdr:col>50</xdr:col>
      <xdr:colOff>165100</xdr:colOff>
      <xdr:row>64</xdr:row>
      <xdr:rowOff>86236</xdr:rowOff>
    </xdr:to>
    <xdr:sp macro="" textlink="">
      <xdr:nvSpPr>
        <xdr:cNvPr id="249" name="楕円 248">
          <a:extLst>
            <a:ext uri="{FF2B5EF4-FFF2-40B4-BE49-F238E27FC236}">
              <a16:creationId xmlns:a16="http://schemas.microsoft.com/office/drawing/2014/main" id="{3018EEE0-09DE-4BF9-B0B4-03D3F4B0E8E7}"/>
            </a:ext>
          </a:extLst>
        </xdr:cNvPr>
        <xdr:cNvSpPr/>
      </xdr:nvSpPr>
      <xdr:spPr>
        <a:xfrm>
          <a:off x="8445500" y="10717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34123</xdr:rowOff>
    </xdr:from>
    <xdr:to>
      <xdr:col>55</xdr:col>
      <xdr:colOff>0</xdr:colOff>
      <xdr:row>64</xdr:row>
      <xdr:rowOff>35436</xdr:rowOff>
    </xdr:to>
    <xdr:cxnSp macro="">
      <xdr:nvCxnSpPr>
        <xdr:cNvPr id="250" name="直線コネクタ 249">
          <a:extLst>
            <a:ext uri="{FF2B5EF4-FFF2-40B4-BE49-F238E27FC236}">
              <a16:creationId xmlns:a16="http://schemas.microsoft.com/office/drawing/2014/main" id="{BF73AC8B-5398-4C91-AEE1-6521C5981977}"/>
            </a:ext>
          </a:extLst>
        </xdr:cNvPr>
        <xdr:cNvCxnSpPr/>
      </xdr:nvCxnSpPr>
      <xdr:spPr>
        <a:xfrm flipV="1">
          <a:off x="8496300" y="10763083"/>
          <a:ext cx="7239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157393</xdr:rowOff>
    </xdr:from>
    <xdr:to>
      <xdr:col>46</xdr:col>
      <xdr:colOff>38100</xdr:colOff>
      <xdr:row>64</xdr:row>
      <xdr:rowOff>87543</xdr:rowOff>
    </xdr:to>
    <xdr:sp macro="" textlink="">
      <xdr:nvSpPr>
        <xdr:cNvPr id="251" name="楕円 250">
          <a:extLst>
            <a:ext uri="{FF2B5EF4-FFF2-40B4-BE49-F238E27FC236}">
              <a16:creationId xmlns:a16="http://schemas.microsoft.com/office/drawing/2014/main" id="{C8BD23C2-E2BD-4375-A209-96765C08017F}"/>
            </a:ext>
          </a:extLst>
        </xdr:cNvPr>
        <xdr:cNvSpPr/>
      </xdr:nvSpPr>
      <xdr:spPr>
        <a:xfrm>
          <a:off x="7670800" y="10718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35436</xdr:rowOff>
    </xdr:from>
    <xdr:to>
      <xdr:col>50</xdr:col>
      <xdr:colOff>114300</xdr:colOff>
      <xdr:row>64</xdr:row>
      <xdr:rowOff>36743</xdr:rowOff>
    </xdr:to>
    <xdr:cxnSp macro="">
      <xdr:nvCxnSpPr>
        <xdr:cNvPr id="252" name="直線コネクタ 251">
          <a:extLst>
            <a:ext uri="{FF2B5EF4-FFF2-40B4-BE49-F238E27FC236}">
              <a16:creationId xmlns:a16="http://schemas.microsoft.com/office/drawing/2014/main" id="{86EB0471-0461-4B34-BDBE-CE03F47887C2}"/>
            </a:ext>
          </a:extLst>
        </xdr:cNvPr>
        <xdr:cNvCxnSpPr/>
      </xdr:nvCxnSpPr>
      <xdr:spPr>
        <a:xfrm flipV="1">
          <a:off x="7713980" y="10764396"/>
          <a:ext cx="78232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159167</xdr:rowOff>
    </xdr:from>
    <xdr:to>
      <xdr:col>41</xdr:col>
      <xdr:colOff>101600</xdr:colOff>
      <xdr:row>64</xdr:row>
      <xdr:rowOff>89317</xdr:rowOff>
    </xdr:to>
    <xdr:sp macro="" textlink="">
      <xdr:nvSpPr>
        <xdr:cNvPr id="253" name="楕円 252">
          <a:extLst>
            <a:ext uri="{FF2B5EF4-FFF2-40B4-BE49-F238E27FC236}">
              <a16:creationId xmlns:a16="http://schemas.microsoft.com/office/drawing/2014/main" id="{1520A984-CFA7-4B6F-8802-76D6C8396EB3}"/>
            </a:ext>
          </a:extLst>
        </xdr:cNvPr>
        <xdr:cNvSpPr/>
      </xdr:nvSpPr>
      <xdr:spPr>
        <a:xfrm>
          <a:off x="6873240" y="10720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36743</xdr:rowOff>
    </xdr:from>
    <xdr:to>
      <xdr:col>45</xdr:col>
      <xdr:colOff>177800</xdr:colOff>
      <xdr:row>64</xdr:row>
      <xdr:rowOff>38517</xdr:rowOff>
    </xdr:to>
    <xdr:cxnSp macro="">
      <xdr:nvCxnSpPr>
        <xdr:cNvPr id="254" name="直線コネクタ 253">
          <a:extLst>
            <a:ext uri="{FF2B5EF4-FFF2-40B4-BE49-F238E27FC236}">
              <a16:creationId xmlns:a16="http://schemas.microsoft.com/office/drawing/2014/main" id="{81B2764C-A910-467A-88FE-B599AD53C827}"/>
            </a:ext>
          </a:extLst>
        </xdr:cNvPr>
        <xdr:cNvCxnSpPr/>
      </xdr:nvCxnSpPr>
      <xdr:spPr>
        <a:xfrm flipV="1">
          <a:off x="6924040" y="10765703"/>
          <a:ext cx="789940" cy="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160993</xdr:rowOff>
    </xdr:from>
    <xdr:to>
      <xdr:col>36</xdr:col>
      <xdr:colOff>165100</xdr:colOff>
      <xdr:row>64</xdr:row>
      <xdr:rowOff>91143</xdr:rowOff>
    </xdr:to>
    <xdr:sp macro="" textlink="">
      <xdr:nvSpPr>
        <xdr:cNvPr id="255" name="楕円 254">
          <a:extLst>
            <a:ext uri="{FF2B5EF4-FFF2-40B4-BE49-F238E27FC236}">
              <a16:creationId xmlns:a16="http://schemas.microsoft.com/office/drawing/2014/main" id="{77196935-3B4D-47DD-B13A-D5F6D67CDE95}"/>
            </a:ext>
          </a:extLst>
        </xdr:cNvPr>
        <xdr:cNvSpPr/>
      </xdr:nvSpPr>
      <xdr:spPr>
        <a:xfrm>
          <a:off x="6098540" y="10722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38517</xdr:rowOff>
    </xdr:from>
    <xdr:to>
      <xdr:col>41</xdr:col>
      <xdr:colOff>50800</xdr:colOff>
      <xdr:row>64</xdr:row>
      <xdr:rowOff>40343</xdr:rowOff>
    </xdr:to>
    <xdr:cxnSp macro="">
      <xdr:nvCxnSpPr>
        <xdr:cNvPr id="256" name="直線コネクタ 255">
          <a:extLst>
            <a:ext uri="{FF2B5EF4-FFF2-40B4-BE49-F238E27FC236}">
              <a16:creationId xmlns:a16="http://schemas.microsoft.com/office/drawing/2014/main" id="{70D8EB54-9CE0-4779-A927-0B053AD2213C}"/>
            </a:ext>
          </a:extLst>
        </xdr:cNvPr>
        <xdr:cNvCxnSpPr/>
      </xdr:nvCxnSpPr>
      <xdr:spPr>
        <a:xfrm flipV="1">
          <a:off x="6149340" y="10767477"/>
          <a:ext cx="774700" cy="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D3850774-6647-4C18-857F-287BB8D4F015}"/>
            </a:ext>
          </a:extLst>
        </xdr:cNvPr>
        <xdr:cNvSpPr txBox="1"/>
      </xdr:nvSpPr>
      <xdr:spPr>
        <a:xfrm>
          <a:off x="8214575" y="1036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72F5738C-3F01-4920-91B7-C12CEEB0548F}"/>
            </a:ext>
          </a:extLst>
        </xdr:cNvPr>
        <xdr:cNvSpPr txBox="1"/>
      </xdr:nvSpPr>
      <xdr:spPr>
        <a:xfrm>
          <a:off x="7444955" y="10374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92557115-5FE2-425F-9A4A-069DD05DC03F}"/>
            </a:ext>
          </a:extLst>
        </xdr:cNvPr>
        <xdr:cNvSpPr txBox="1"/>
      </xdr:nvSpPr>
      <xdr:spPr>
        <a:xfrm>
          <a:off x="6670255" y="1038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85380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E18DD5BB-86C4-435B-BB4B-00672120CBB1}"/>
            </a:ext>
          </a:extLst>
        </xdr:cNvPr>
        <xdr:cNvSpPr txBox="1"/>
      </xdr:nvSpPr>
      <xdr:spPr>
        <a:xfrm>
          <a:off x="5872695" y="1047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77363</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8129A8BA-C5C5-4817-A974-60E14B01604C}"/>
            </a:ext>
          </a:extLst>
        </xdr:cNvPr>
        <xdr:cNvSpPr txBox="1"/>
      </xdr:nvSpPr>
      <xdr:spPr>
        <a:xfrm>
          <a:off x="8214575" y="1080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78670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C182D243-74E2-47D7-B53E-6EDE4DD9DDB8}"/>
            </a:ext>
          </a:extLst>
        </xdr:cNvPr>
        <xdr:cNvSpPr txBox="1"/>
      </xdr:nvSpPr>
      <xdr:spPr>
        <a:xfrm>
          <a:off x="7444955" y="1080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80444</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8F3C611C-4D0F-45DE-BC18-372AE874AA0B}"/>
            </a:ext>
          </a:extLst>
        </xdr:cNvPr>
        <xdr:cNvSpPr txBox="1"/>
      </xdr:nvSpPr>
      <xdr:spPr>
        <a:xfrm>
          <a:off x="6702571" y="1080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82270</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783D81BF-19A0-4243-B17B-F9A8DB48CCFF}"/>
            </a:ext>
          </a:extLst>
        </xdr:cNvPr>
        <xdr:cNvSpPr txBox="1"/>
      </xdr:nvSpPr>
      <xdr:spPr>
        <a:xfrm>
          <a:off x="5905011" y="1081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42D575F-0D84-433B-8BBC-B5EF30DA402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77DDE68C-E3CE-4E4B-9266-5567B51B286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F9FE80F-9A14-4A19-AC50-24F41ACE8DE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CE89CFF-3B19-4710-8937-B0668F037C4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0BD2F06-B482-4AF1-9218-6502B1DDD9D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BF7F37EC-F65D-43C9-9970-DD18D1FCBCE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79C9AEC-E73D-413F-BA8A-B66FEC47C1F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39F48DDD-9235-4EB0-9C71-D1D2912FBE4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410376B-AC98-4921-8F2A-8CCC99633A7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7ABCC25-6060-454A-984F-A8441886318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11968A9-70CD-4508-B04C-50EB443183E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38CB978-BB89-4296-8790-C33821ECD66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87EFDC61-C546-4F58-83F3-DF69921CC5A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4A7D1C9-9E33-42FE-8248-F6BB8BB1E6A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0D63CA8-1D87-4F80-9366-5B9FCACDA6D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BB91EB3-04BF-49FA-A3A0-F66DA5E90D6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F0D65AF-3877-44BF-9949-423B62E9C67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22428D6-7393-4274-B016-D40E3F70195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020589E-DCF4-4C89-B2A5-14CE2F2BD38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8D0375A6-D2EF-44DA-9C65-39A444A62A4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491F727-00D9-4020-94CB-78B2BF0CA76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9B2A0F3-A71F-4659-B5B1-74F873F7875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9D716BB7-B226-46EA-A0BE-0723B64E6A8A}"/>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45B6340C-6328-4ED2-8C6C-A23796BDDA0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41DCD426-1747-4728-9A64-DFD454140AD7}"/>
            </a:ext>
          </a:extLst>
        </xdr:cNvPr>
        <xdr:cNvCxnSpPr/>
      </xdr:nvCxnSpPr>
      <xdr:spPr>
        <a:xfrm flipV="1">
          <a:off x="4086225" y="1298638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7541BD9E-D065-4BD6-B26C-C4FCB97A57C6}"/>
            </a:ext>
          </a:extLst>
        </xdr:cNvPr>
        <xdr:cNvSpPr txBox="1"/>
      </xdr:nvSpPr>
      <xdr:spPr>
        <a:xfrm>
          <a:off x="412496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E60E26BC-5439-43BF-A857-5AA774EA0C99}"/>
            </a:ext>
          </a:extLst>
        </xdr:cNvPr>
        <xdr:cNvCxnSpPr/>
      </xdr:nvCxnSpPr>
      <xdr:spPr>
        <a:xfrm>
          <a:off x="4020820" y="14373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1558A19-3167-4686-A19A-4E39D5D650F2}"/>
            </a:ext>
          </a:extLst>
        </xdr:cNvPr>
        <xdr:cNvSpPr txBox="1"/>
      </xdr:nvSpPr>
      <xdr:spPr>
        <a:xfrm>
          <a:off x="4124960" y="1276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7AF5A284-C790-4C8A-B89A-1E98E41E56FA}"/>
            </a:ext>
          </a:extLst>
        </xdr:cNvPr>
        <xdr:cNvCxnSpPr/>
      </xdr:nvCxnSpPr>
      <xdr:spPr>
        <a:xfrm>
          <a:off x="4020820" y="1298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2C947E00-61CC-4433-9D72-DA2E079D9CDB}"/>
            </a:ext>
          </a:extLst>
        </xdr:cNvPr>
        <xdr:cNvSpPr txBox="1"/>
      </xdr:nvSpPr>
      <xdr:spPr>
        <a:xfrm>
          <a:off x="4124960" y="13919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9ADC1D63-4E18-4492-B54A-410B55013FF3}"/>
            </a:ext>
          </a:extLst>
        </xdr:cNvPr>
        <xdr:cNvSpPr/>
      </xdr:nvSpPr>
      <xdr:spPr>
        <a:xfrm>
          <a:off x="4036060" y="1394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890DC03-C246-418C-B6E3-663702E17FBA}"/>
            </a:ext>
          </a:extLst>
        </xdr:cNvPr>
        <xdr:cNvSpPr/>
      </xdr:nvSpPr>
      <xdr:spPr>
        <a:xfrm>
          <a:off x="3312160" y="139395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F8E4EA48-0A43-45B9-A480-73BBBE000305}"/>
            </a:ext>
          </a:extLst>
        </xdr:cNvPr>
        <xdr:cNvSpPr/>
      </xdr:nvSpPr>
      <xdr:spPr>
        <a:xfrm>
          <a:off x="25146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6A9D1456-1B91-4607-A55F-536D464C3C9F}"/>
            </a:ext>
          </a:extLst>
        </xdr:cNvPr>
        <xdr:cNvSpPr/>
      </xdr:nvSpPr>
      <xdr:spPr>
        <a:xfrm>
          <a:off x="173990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8255</xdr:rowOff>
    </xdr:from>
    <xdr:to>
      <xdr:col>6</xdr:col>
      <xdr:colOff>38100</xdr:colOff>
      <xdr:row>83</xdr:row>
      <xdr:rowOff>109855</xdr:rowOff>
    </xdr:to>
    <xdr:sp macro="" textlink="">
      <xdr:nvSpPr>
        <xdr:cNvPr id="299" name="フローチャート: 判断 298">
          <a:extLst>
            <a:ext uri="{FF2B5EF4-FFF2-40B4-BE49-F238E27FC236}">
              <a16:creationId xmlns:a16="http://schemas.microsoft.com/office/drawing/2014/main" id="{78D13CCD-40DF-4AF1-A817-BA3EC7374AA0}"/>
            </a:ext>
          </a:extLst>
        </xdr:cNvPr>
        <xdr:cNvSpPr/>
      </xdr:nvSpPr>
      <xdr:spPr>
        <a:xfrm>
          <a:off x="96520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F599BC0-3177-46A1-8022-FEFEC9CAC2E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1CE0E4-93EF-4292-8924-442A104F3DA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C365F6F-32EF-42D6-BC64-BD84A9278AE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3905616-36EC-489C-9F53-C3CC3C596C3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41A5BD0-CA60-4CE4-A8C2-D42EFAA0A49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305" name="楕円 304">
          <a:extLst>
            <a:ext uri="{FF2B5EF4-FFF2-40B4-BE49-F238E27FC236}">
              <a16:creationId xmlns:a16="http://schemas.microsoft.com/office/drawing/2014/main" id="{5E01D4CE-BC56-4CD8-9A00-04C942E38052}"/>
            </a:ext>
          </a:extLst>
        </xdr:cNvPr>
        <xdr:cNvSpPr/>
      </xdr:nvSpPr>
      <xdr:spPr>
        <a:xfrm>
          <a:off x="4036060" y="1386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145432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EB1844D1-7A37-49D0-8040-BFBCC46E1CD8}"/>
            </a:ext>
          </a:extLst>
        </xdr:cNvPr>
        <xdr:cNvSpPr txBox="1"/>
      </xdr:nvSpPr>
      <xdr:spPr>
        <a:xfrm>
          <a:off x="4124960"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103505</xdr:rowOff>
    </xdr:from>
    <xdr:to>
      <xdr:col>20</xdr:col>
      <xdr:colOff>38100</xdr:colOff>
      <xdr:row>83</xdr:row>
      <xdr:rowOff>33655</xdr:rowOff>
    </xdr:to>
    <xdr:sp macro="" textlink="">
      <xdr:nvSpPr>
        <xdr:cNvPr id="307" name="楕円 306">
          <a:extLst>
            <a:ext uri="{FF2B5EF4-FFF2-40B4-BE49-F238E27FC236}">
              <a16:creationId xmlns:a16="http://schemas.microsoft.com/office/drawing/2014/main" id="{A3D73213-9C13-4F63-9738-AADE3C3B8292}"/>
            </a:ext>
          </a:extLst>
        </xdr:cNvPr>
        <xdr:cNvSpPr/>
      </xdr:nvSpPr>
      <xdr:spPr>
        <a:xfrm>
          <a:off x="3312160" y="1384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154305</xdr:rowOff>
    </xdr:from>
    <xdr:to>
      <xdr:col>24</xdr:col>
      <xdr:colOff>63500</xdr:colOff>
      <xdr:row>83</xdr:row>
      <xdr:rowOff>1905</xdr:rowOff>
    </xdr:to>
    <xdr:cxnSp macro="">
      <xdr:nvCxnSpPr>
        <xdr:cNvPr id="308" name="直線コネクタ 307">
          <a:extLst>
            <a:ext uri="{FF2B5EF4-FFF2-40B4-BE49-F238E27FC236}">
              <a16:creationId xmlns:a16="http://schemas.microsoft.com/office/drawing/2014/main" id="{76CB5D0D-BFAF-43BD-A267-22DA1D0472E6}"/>
            </a:ext>
          </a:extLst>
        </xdr:cNvPr>
        <xdr:cNvCxnSpPr/>
      </xdr:nvCxnSpPr>
      <xdr:spPr>
        <a:xfrm>
          <a:off x="3355340" y="13900785"/>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74930</xdr:rowOff>
    </xdr:from>
    <xdr:to>
      <xdr:col>15</xdr:col>
      <xdr:colOff>101600</xdr:colOff>
      <xdr:row>83</xdr:row>
      <xdr:rowOff>5080</xdr:rowOff>
    </xdr:to>
    <xdr:sp macro="" textlink="">
      <xdr:nvSpPr>
        <xdr:cNvPr id="309" name="楕円 308">
          <a:extLst>
            <a:ext uri="{FF2B5EF4-FFF2-40B4-BE49-F238E27FC236}">
              <a16:creationId xmlns:a16="http://schemas.microsoft.com/office/drawing/2014/main" id="{2E214F3F-9E9B-4CE4-B9D8-64B78B9F7C57}"/>
            </a:ext>
          </a:extLst>
        </xdr:cNvPr>
        <xdr:cNvSpPr/>
      </xdr:nvSpPr>
      <xdr:spPr>
        <a:xfrm>
          <a:off x="2514600" y="1382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125730</xdr:rowOff>
    </xdr:from>
    <xdr:to>
      <xdr:col>19</xdr:col>
      <xdr:colOff>177800</xdr:colOff>
      <xdr:row>82</xdr:row>
      <xdr:rowOff>154305</xdr:rowOff>
    </xdr:to>
    <xdr:cxnSp macro="">
      <xdr:nvCxnSpPr>
        <xdr:cNvPr id="310" name="直線コネクタ 309">
          <a:extLst>
            <a:ext uri="{FF2B5EF4-FFF2-40B4-BE49-F238E27FC236}">
              <a16:creationId xmlns:a16="http://schemas.microsoft.com/office/drawing/2014/main" id="{431E7F39-EEAF-45BB-B42A-3A5B5EAD665E}"/>
            </a:ext>
          </a:extLst>
        </xdr:cNvPr>
        <xdr:cNvCxnSpPr/>
      </xdr:nvCxnSpPr>
      <xdr:spPr>
        <a:xfrm>
          <a:off x="2565400" y="1387221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44450</xdr:rowOff>
    </xdr:from>
    <xdr:to>
      <xdr:col>10</xdr:col>
      <xdr:colOff>165100</xdr:colOff>
      <xdr:row>82</xdr:row>
      <xdr:rowOff>146050</xdr:rowOff>
    </xdr:to>
    <xdr:sp macro="" textlink="">
      <xdr:nvSpPr>
        <xdr:cNvPr id="311" name="楕円 310">
          <a:extLst>
            <a:ext uri="{FF2B5EF4-FFF2-40B4-BE49-F238E27FC236}">
              <a16:creationId xmlns:a16="http://schemas.microsoft.com/office/drawing/2014/main" id="{20B4CEE6-CA8E-4097-858E-E4A179673095}"/>
            </a:ext>
          </a:extLst>
        </xdr:cNvPr>
        <xdr:cNvSpPr/>
      </xdr:nvSpPr>
      <xdr:spPr>
        <a:xfrm>
          <a:off x="17399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95250</xdr:rowOff>
    </xdr:from>
    <xdr:to>
      <xdr:col>15</xdr:col>
      <xdr:colOff>50800</xdr:colOff>
      <xdr:row>82</xdr:row>
      <xdr:rowOff>125730</xdr:rowOff>
    </xdr:to>
    <xdr:cxnSp macro="">
      <xdr:nvCxnSpPr>
        <xdr:cNvPr id="312" name="直線コネクタ 311">
          <a:extLst>
            <a:ext uri="{FF2B5EF4-FFF2-40B4-BE49-F238E27FC236}">
              <a16:creationId xmlns:a16="http://schemas.microsoft.com/office/drawing/2014/main" id="{CDCF32FA-FF6A-4BAB-A34D-74EF37651A13}"/>
            </a:ext>
          </a:extLst>
        </xdr:cNvPr>
        <xdr:cNvCxnSpPr/>
      </xdr:nvCxnSpPr>
      <xdr:spPr>
        <a:xfrm>
          <a:off x="1790700" y="1384173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12064</xdr:rowOff>
    </xdr:from>
    <xdr:to>
      <xdr:col>6</xdr:col>
      <xdr:colOff>38100</xdr:colOff>
      <xdr:row>82</xdr:row>
      <xdr:rowOff>113664</xdr:rowOff>
    </xdr:to>
    <xdr:sp macro="" textlink="">
      <xdr:nvSpPr>
        <xdr:cNvPr id="313" name="楕円 312">
          <a:extLst>
            <a:ext uri="{FF2B5EF4-FFF2-40B4-BE49-F238E27FC236}">
              <a16:creationId xmlns:a16="http://schemas.microsoft.com/office/drawing/2014/main" id="{68EAD42E-909B-4752-9A01-F9FCD01123B2}"/>
            </a:ext>
          </a:extLst>
        </xdr:cNvPr>
        <xdr:cNvSpPr/>
      </xdr:nvSpPr>
      <xdr:spPr>
        <a:xfrm>
          <a:off x="965200" y="13758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62864</xdr:rowOff>
    </xdr:from>
    <xdr:to>
      <xdr:col>10</xdr:col>
      <xdr:colOff>114300</xdr:colOff>
      <xdr:row>82</xdr:row>
      <xdr:rowOff>95250</xdr:rowOff>
    </xdr:to>
    <xdr:cxnSp macro="">
      <xdr:nvCxnSpPr>
        <xdr:cNvPr id="314" name="直線コネクタ 313">
          <a:extLst>
            <a:ext uri="{FF2B5EF4-FFF2-40B4-BE49-F238E27FC236}">
              <a16:creationId xmlns:a16="http://schemas.microsoft.com/office/drawing/2014/main" id="{3C6FB74A-4B65-4FC5-9F28-683ED8E8C91D}"/>
            </a:ext>
          </a:extLst>
        </xdr:cNvPr>
        <xdr:cNvCxnSpPr/>
      </xdr:nvCxnSpPr>
      <xdr:spPr>
        <a:xfrm>
          <a:off x="1008380" y="13809344"/>
          <a:ext cx="7823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043819ED-299E-4A83-9FB8-131F79E64AE5}"/>
            </a:ext>
          </a:extLst>
        </xdr:cNvPr>
        <xdr:cNvSpPr txBox="1"/>
      </xdr:nvSpPr>
      <xdr:spPr>
        <a:xfrm>
          <a:off x="317056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562524C3-97E9-4819-AF67-B469D1D3ABDF}"/>
            </a:ext>
          </a:extLst>
        </xdr:cNvPr>
        <xdr:cNvSpPr txBox="1"/>
      </xdr:nvSpPr>
      <xdr:spPr>
        <a:xfrm>
          <a:off x="23857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4722218D-4CF2-4E6B-85DF-17105B0EE581}"/>
            </a:ext>
          </a:extLst>
        </xdr:cNvPr>
        <xdr:cNvSpPr txBox="1"/>
      </xdr:nvSpPr>
      <xdr:spPr>
        <a:xfrm>
          <a:off x="16110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18" name="n_4aveValue【公営住宅】&#10;有形固定資産減価償却率">
          <a:extLst>
            <a:ext uri="{FF2B5EF4-FFF2-40B4-BE49-F238E27FC236}">
              <a16:creationId xmlns:a16="http://schemas.microsoft.com/office/drawing/2014/main" id="{F61765EE-77E9-4EAA-A548-B62F6AA7A9F9}"/>
            </a:ext>
          </a:extLst>
        </xdr:cNvPr>
        <xdr:cNvSpPr txBox="1"/>
      </xdr:nvSpPr>
      <xdr:spPr>
        <a:xfrm>
          <a:off x="83630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50182</xdr:rowOff>
    </xdr:from>
    <xdr:ext cx="405111" cy="259045"/>
    <xdr:sp macro="" textlink="">
      <xdr:nvSpPr>
        <xdr:cNvPr id="319" name="n_1mainValue【公営住宅】&#10;有形固定資産減価償却率">
          <a:extLst>
            <a:ext uri="{FF2B5EF4-FFF2-40B4-BE49-F238E27FC236}">
              <a16:creationId xmlns:a16="http://schemas.microsoft.com/office/drawing/2014/main" id="{BCC305B9-8A92-48D4-8BC3-13F737DC374B}"/>
            </a:ext>
          </a:extLst>
        </xdr:cNvPr>
        <xdr:cNvSpPr txBox="1"/>
      </xdr:nvSpPr>
      <xdr:spPr>
        <a:xfrm>
          <a:off x="317056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21607</xdr:rowOff>
    </xdr:from>
    <xdr:ext cx="405111" cy="259045"/>
    <xdr:sp macro="" textlink="">
      <xdr:nvSpPr>
        <xdr:cNvPr id="320" name="n_2mainValue【公営住宅】&#10;有形固定資産減価償却率">
          <a:extLst>
            <a:ext uri="{FF2B5EF4-FFF2-40B4-BE49-F238E27FC236}">
              <a16:creationId xmlns:a16="http://schemas.microsoft.com/office/drawing/2014/main" id="{892D0FFF-99DD-4D7B-BF14-819E61AD21E3}"/>
            </a:ext>
          </a:extLst>
        </xdr:cNvPr>
        <xdr:cNvSpPr txBox="1"/>
      </xdr:nvSpPr>
      <xdr:spPr>
        <a:xfrm>
          <a:off x="238570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162577</xdr:rowOff>
    </xdr:from>
    <xdr:ext cx="405111" cy="259045"/>
    <xdr:sp macro="" textlink="">
      <xdr:nvSpPr>
        <xdr:cNvPr id="321" name="n_3mainValue【公営住宅】&#10;有形固定資産減価償却率">
          <a:extLst>
            <a:ext uri="{FF2B5EF4-FFF2-40B4-BE49-F238E27FC236}">
              <a16:creationId xmlns:a16="http://schemas.microsoft.com/office/drawing/2014/main" id="{4A663526-6C24-4AEA-AECE-AC955502E4B4}"/>
            </a:ext>
          </a:extLst>
        </xdr:cNvPr>
        <xdr:cNvSpPr txBox="1"/>
      </xdr:nvSpPr>
      <xdr:spPr>
        <a:xfrm>
          <a:off x="161100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22" name="n_4mainValue【公営住宅】&#10;有形固定資産減価償却率">
          <a:extLst>
            <a:ext uri="{FF2B5EF4-FFF2-40B4-BE49-F238E27FC236}">
              <a16:creationId xmlns:a16="http://schemas.microsoft.com/office/drawing/2014/main" id="{D9D59080-D004-4D8F-9557-0AA6474A74B4}"/>
            </a:ext>
          </a:extLst>
        </xdr:cNvPr>
        <xdr:cNvSpPr txBox="1"/>
      </xdr:nvSpPr>
      <xdr:spPr>
        <a:xfrm>
          <a:off x="83630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5F0B07B-7566-436A-A6EE-A95FFD9E4E6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80A6E93-5880-4856-BBE2-ADB85C8E03B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514ED69-7F90-42B5-A795-82FFA0C1C0A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108D901-69E8-42E8-AE4D-5D17C1475E5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BB78C5B-C9B1-4C8E-B5BB-64CF1641E37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AE9FEA2-47EF-45A7-9366-F1F36E3C32D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A2774E6-F6AF-4686-87E5-0BED18FED71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DB77C0E-E76B-4515-849F-22808CA1F98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859E01E-9834-4DF2-940A-709472DDAB0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4215371-DCFB-4D02-949C-77AD52059D7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FA93A2AB-F08D-4052-BEAE-9210BFE4724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5AD0098D-3A02-454A-A85E-AA491695D52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D64E1CC5-F55C-4E63-B118-AF62D5919D3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92F81B02-2CEB-42EE-B13A-7C1FD4A53E4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E1FC4A3F-072F-49C1-829D-E19874BE7492}"/>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4FF3903E-4AF2-49FF-8E86-8E35508C957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E866172F-1F8B-4C4A-B9B7-2A2E4D718D6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C79775D1-C59B-4C84-931E-499963E204EF}"/>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C593D21-4146-4F7B-AA93-6174AA67243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56130E0-2C8B-4915-8679-DCA0AEC8347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254A798-E9E6-4F83-8EE2-FB3897FAC2D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9B93A1BC-396A-4483-8A9D-384DA10A5DCF}"/>
            </a:ext>
          </a:extLst>
        </xdr:cNvPr>
        <xdr:cNvCxnSpPr/>
      </xdr:nvCxnSpPr>
      <xdr:spPr>
        <a:xfrm flipV="1">
          <a:off x="9219565" y="13013588"/>
          <a:ext cx="0" cy="1439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0BF6BD02-B679-475D-88C0-FBD5D54D2D14}"/>
            </a:ext>
          </a:extLst>
        </xdr:cNvPr>
        <xdr:cNvSpPr txBox="1"/>
      </xdr:nvSpPr>
      <xdr:spPr>
        <a:xfrm>
          <a:off x="9258300" y="1445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B0D1DCE9-6E44-47F3-9E14-F782D83A6CDC}"/>
            </a:ext>
          </a:extLst>
        </xdr:cNvPr>
        <xdr:cNvCxnSpPr/>
      </xdr:nvCxnSpPr>
      <xdr:spPr>
        <a:xfrm>
          <a:off x="9154160" y="14453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F9053405-3360-4F5E-A54D-4B4FFEFB9A5A}"/>
            </a:ext>
          </a:extLst>
        </xdr:cNvPr>
        <xdr:cNvSpPr txBox="1"/>
      </xdr:nvSpPr>
      <xdr:spPr>
        <a:xfrm>
          <a:off x="9258300" y="127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1EBFDACF-F52C-460C-9DFA-9870BFAAA2E0}"/>
            </a:ext>
          </a:extLst>
        </xdr:cNvPr>
        <xdr:cNvCxnSpPr/>
      </xdr:nvCxnSpPr>
      <xdr:spPr>
        <a:xfrm>
          <a:off x="9154160" y="13013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9C44997E-828C-4426-99C2-728587D09E22}"/>
            </a:ext>
          </a:extLst>
        </xdr:cNvPr>
        <xdr:cNvSpPr txBox="1"/>
      </xdr:nvSpPr>
      <xdr:spPr>
        <a:xfrm>
          <a:off x="9258300" y="13901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C4DC6F0A-B77D-471A-AF29-6D4BFCB4959B}"/>
            </a:ext>
          </a:extLst>
        </xdr:cNvPr>
        <xdr:cNvSpPr/>
      </xdr:nvSpPr>
      <xdr:spPr>
        <a:xfrm>
          <a:off x="9192260" y="14045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C8477D8A-F1C3-407C-88AA-D39AFE2E428D}"/>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D3EF0D24-6069-4106-9FFD-2DFB03757CE4}"/>
            </a:ext>
          </a:extLst>
        </xdr:cNvPr>
        <xdr:cNvSpPr/>
      </xdr:nvSpPr>
      <xdr:spPr>
        <a:xfrm>
          <a:off x="7670800" y="14060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1093226B-AC4D-462A-9EB9-7F49CC11946A}"/>
            </a:ext>
          </a:extLst>
        </xdr:cNvPr>
        <xdr:cNvSpPr/>
      </xdr:nvSpPr>
      <xdr:spPr>
        <a:xfrm>
          <a:off x="6873240" y="14047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71882</xdr:rowOff>
    </xdr:from>
    <xdr:to>
      <xdr:col>36</xdr:col>
      <xdr:colOff>165100</xdr:colOff>
      <xdr:row>85</xdr:row>
      <xdr:rowOff>2032</xdr:rowOff>
    </xdr:to>
    <xdr:sp macro="" textlink="">
      <xdr:nvSpPr>
        <xdr:cNvPr id="354" name="フローチャート: 判断 353">
          <a:extLst>
            <a:ext uri="{FF2B5EF4-FFF2-40B4-BE49-F238E27FC236}">
              <a16:creationId xmlns:a16="http://schemas.microsoft.com/office/drawing/2014/main" id="{E732741D-AE96-4C60-9945-0008E9159B96}"/>
            </a:ext>
          </a:extLst>
        </xdr:cNvPr>
        <xdr:cNvSpPr/>
      </xdr:nvSpPr>
      <xdr:spPr>
        <a:xfrm>
          <a:off x="6098540" y="141536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2AD61D9-6BAE-4D60-8498-7AB12A54020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7DF915-C44A-4DD6-9F85-02BC87C156B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8907E1D-7460-4537-8196-59462185FC8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072C69A-A377-461E-90DF-40B1CB6838D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04ADEE7-5550-4274-9ABC-7B375955FC6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104342</xdr:rowOff>
    </xdr:from>
    <xdr:to>
      <xdr:col>55</xdr:col>
      <xdr:colOff>50800</xdr:colOff>
      <xdr:row>85</xdr:row>
      <xdr:rowOff>34492</xdr:rowOff>
    </xdr:to>
    <xdr:sp macro="" textlink="">
      <xdr:nvSpPr>
        <xdr:cNvPr id="360" name="楕円 359">
          <a:extLst>
            <a:ext uri="{FF2B5EF4-FFF2-40B4-BE49-F238E27FC236}">
              <a16:creationId xmlns:a16="http://schemas.microsoft.com/office/drawing/2014/main" id="{94056333-362A-4DCE-B712-B599983EAA03}"/>
            </a:ext>
          </a:extLst>
        </xdr:cNvPr>
        <xdr:cNvSpPr/>
      </xdr:nvSpPr>
      <xdr:spPr>
        <a:xfrm>
          <a:off x="9192260" y="14186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82769</xdr:rowOff>
    </xdr:from>
    <xdr:ext cx="469744" cy="259045"/>
    <xdr:sp macro="" textlink="">
      <xdr:nvSpPr>
        <xdr:cNvPr id="361" name="【公営住宅】&#10;一人当たり面積該当値テキスト">
          <a:extLst>
            <a:ext uri="{FF2B5EF4-FFF2-40B4-BE49-F238E27FC236}">
              <a16:creationId xmlns:a16="http://schemas.microsoft.com/office/drawing/2014/main" id="{50398B8A-CD24-4992-9B37-6F092B409C0B}"/>
            </a:ext>
          </a:extLst>
        </xdr:cNvPr>
        <xdr:cNvSpPr txBox="1"/>
      </xdr:nvSpPr>
      <xdr:spPr>
        <a:xfrm>
          <a:off x="9258300" y="141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2" name="楕円 361">
          <a:extLst>
            <a:ext uri="{FF2B5EF4-FFF2-40B4-BE49-F238E27FC236}">
              <a16:creationId xmlns:a16="http://schemas.microsoft.com/office/drawing/2014/main" id="{FD6E9F7D-A3FD-4B23-8018-FA1AC66FB145}"/>
            </a:ext>
          </a:extLst>
        </xdr:cNvPr>
        <xdr:cNvSpPr/>
      </xdr:nvSpPr>
      <xdr:spPr>
        <a:xfrm>
          <a:off x="84455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152400</xdr:rowOff>
    </xdr:from>
    <xdr:to>
      <xdr:col>55</xdr:col>
      <xdr:colOff>0</xdr:colOff>
      <xdr:row>84</xdr:row>
      <xdr:rowOff>155142</xdr:rowOff>
    </xdr:to>
    <xdr:cxnSp macro="">
      <xdr:nvCxnSpPr>
        <xdr:cNvPr id="363" name="直線コネクタ 362">
          <a:extLst>
            <a:ext uri="{FF2B5EF4-FFF2-40B4-BE49-F238E27FC236}">
              <a16:creationId xmlns:a16="http://schemas.microsoft.com/office/drawing/2014/main" id="{D39F8FD1-B228-4E6C-9263-81E4CA5E772F}"/>
            </a:ext>
          </a:extLst>
        </xdr:cNvPr>
        <xdr:cNvCxnSpPr/>
      </xdr:nvCxnSpPr>
      <xdr:spPr>
        <a:xfrm>
          <a:off x="8496300" y="14234160"/>
          <a:ext cx="7239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103887</xdr:rowOff>
    </xdr:from>
    <xdr:to>
      <xdr:col>46</xdr:col>
      <xdr:colOff>38100</xdr:colOff>
      <xdr:row>85</xdr:row>
      <xdr:rowOff>34037</xdr:rowOff>
    </xdr:to>
    <xdr:sp macro="" textlink="">
      <xdr:nvSpPr>
        <xdr:cNvPr id="364" name="楕円 363">
          <a:extLst>
            <a:ext uri="{FF2B5EF4-FFF2-40B4-BE49-F238E27FC236}">
              <a16:creationId xmlns:a16="http://schemas.microsoft.com/office/drawing/2014/main" id="{647B6BB3-34FD-42A7-A146-F888F17A1CD2}"/>
            </a:ext>
          </a:extLst>
        </xdr:cNvPr>
        <xdr:cNvSpPr/>
      </xdr:nvSpPr>
      <xdr:spPr>
        <a:xfrm>
          <a:off x="7670800" y="141856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154687</xdr:rowOff>
    </xdr:to>
    <xdr:cxnSp macro="">
      <xdr:nvCxnSpPr>
        <xdr:cNvPr id="365" name="直線コネクタ 364">
          <a:extLst>
            <a:ext uri="{FF2B5EF4-FFF2-40B4-BE49-F238E27FC236}">
              <a16:creationId xmlns:a16="http://schemas.microsoft.com/office/drawing/2014/main" id="{9F6E80BA-E141-4C32-93C7-2D37B3F814FB}"/>
            </a:ext>
          </a:extLst>
        </xdr:cNvPr>
        <xdr:cNvCxnSpPr/>
      </xdr:nvCxnSpPr>
      <xdr:spPr>
        <a:xfrm flipV="1">
          <a:off x="7713980" y="14234160"/>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107086</xdr:rowOff>
    </xdr:from>
    <xdr:to>
      <xdr:col>41</xdr:col>
      <xdr:colOff>101600</xdr:colOff>
      <xdr:row>85</xdr:row>
      <xdr:rowOff>37236</xdr:rowOff>
    </xdr:to>
    <xdr:sp macro="" textlink="">
      <xdr:nvSpPr>
        <xdr:cNvPr id="366" name="楕円 365">
          <a:extLst>
            <a:ext uri="{FF2B5EF4-FFF2-40B4-BE49-F238E27FC236}">
              <a16:creationId xmlns:a16="http://schemas.microsoft.com/office/drawing/2014/main" id="{E3687B12-685F-48B0-B989-C7D0FD57099E}"/>
            </a:ext>
          </a:extLst>
        </xdr:cNvPr>
        <xdr:cNvSpPr/>
      </xdr:nvSpPr>
      <xdr:spPr>
        <a:xfrm>
          <a:off x="6873240" y="14188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154687</xdr:rowOff>
    </xdr:from>
    <xdr:to>
      <xdr:col>45</xdr:col>
      <xdr:colOff>177800</xdr:colOff>
      <xdr:row>84</xdr:row>
      <xdr:rowOff>157886</xdr:rowOff>
    </xdr:to>
    <xdr:cxnSp macro="">
      <xdr:nvCxnSpPr>
        <xdr:cNvPr id="367" name="直線コネクタ 366">
          <a:extLst>
            <a:ext uri="{FF2B5EF4-FFF2-40B4-BE49-F238E27FC236}">
              <a16:creationId xmlns:a16="http://schemas.microsoft.com/office/drawing/2014/main" id="{EA0F68A3-E027-4374-A002-14144F22BA7D}"/>
            </a:ext>
          </a:extLst>
        </xdr:cNvPr>
        <xdr:cNvCxnSpPr/>
      </xdr:nvCxnSpPr>
      <xdr:spPr>
        <a:xfrm flipV="1">
          <a:off x="6924040" y="14236447"/>
          <a:ext cx="78994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111201</xdr:rowOff>
    </xdr:from>
    <xdr:to>
      <xdr:col>36</xdr:col>
      <xdr:colOff>165100</xdr:colOff>
      <xdr:row>85</xdr:row>
      <xdr:rowOff>41351</xdr:rowOff>
    </xdr:to>
    <xdr:sp macro="" textlink="">
      <xdr:nvSpPr>
        <xdr:cNvPr id="368" name="楕円 367">
          <a:extLst>
            <a:ext uri="{FF2B5EF4-FFF2-40B4-BE49-F238E27FC236}">
              <a16:creationId xmlns:a16="http://schemas.microsoft.com/office/drawing/2014/main" id="{FFFCAAEB-2AA7-47A3-BFDC-8A444F8E081A}"/>
            </a:ext>
          </a:extLst>
        </xdr:cNvPr>
        <xdr:cNvSpPr/>
      </xdr:nvSpPr>
      <xdr:spPr>
        <a:xfrm>
          <a:off x="6098540" y="141929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157886</xdr:rowOff>
    </xdr:from>
    <xdr:to>
      <xdr:col>41</xdr:col>
      <xdr:colOff>50800</xdr:colOff>
      <xdr:row>84</xdr:row>
      <xdr:rowOff>162001</xdr:rowOff>
    </xdr:to>
    <xdr:cxnSp macro="">
      <xdr:nvCxnSpPr>
        <xdr:cNvPr id="369" name="直線コネクタ 368">
          <a:extLst>
            <a:ext uri="{FF2B5EF4-FFF2-40B4-BE49-F238E27FC236}">
              <a16:creationId xmlns:a16="http://schemas.microsoft.com/office/drawing/2014/main" id="{5110E1E6-F619-436C-9D22-544464A0CA3D}"/>
            </a:ext>
          </a:extLst>
        </xdr:cNvPr>
        <xdr:cNvCxnSpPr/>
      </xdr:nvCxnSpPr>
      <xdr:spPr>
        <a:xfrm flipV="1">
          <a:off x="6149340" y="14239646"/>
          <a:ext cx="7747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1F8C29A3-6877-443C-9B05-ADDE7B5A3B64}"/>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9E13484B-83DD-4DD7-95CF-C8A8CA515553}"/>
            </a:ext>
          </a:extLst>
        </xdr:cNvPr>
        <xdr:cNvSpPr txBox="1"/>
      </xdr:nvSpPr>
      <xdr:spPr>
        <a:xfrm>
          <a:off x="7509587" y="1383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40893AF8-45DF-42B1-BD9E-5FC590282B70}"/>
            </a:ext>
          </a:extLst>
        </xdr:cNvPr>
        <xdr:cNvSpPr txBox="1"/>
      </xdr:nvSpPr>
      <xdr:spPr>
        <a:xfrm>
          <a:off x="6712027" y="138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18559</xdr:rowOff>
    </xdr:from>
    <xdr:ext cx="469744" cy="259045"/>
    <xdr:sp macro="" textlink="">
      <xdr:nvSpPr>
        <xdr:cNvPr id="373" name="n_4aveValue【公営住宅】&#10;一人当たり面積">
          <a:extLst>
            <a:ext uri="{FF2B5EF4-FFF2-40B4-BE49-F238E27FC236}">
              <a16:creationId xmlns:a16="http://schemas.microsoft.com/office/drawing/2014/main" id="{F26ACE7A-B88C-4ED7-B98D-D05A87D9454F}"/>
            </a:ext>
          </a:extLst>
        </xdr:cNvPr>
        <xdr:cNvSpPr txBox="1"/>
      </xdr:nvSpPr>
      <xdr:spPr>
        <a:xfrm>
          <a:off x="5937327" y="1393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4" name="n_1mainValue【公営住宅】&#10;一人当たり面積">
          <a:extLst>
            <a:ext uri="{FF2B5EF4-FFF2-40B4-BE49-F238E27FC236}">
              <a16:creationId xmlns:a16="http://schemas.microsoft.com/office/drawing/2014/main" id="{C69E8A76-6A95-4EAC-9914-B493DA2521F5}"/>
            </a:ext>
          </a:extLst>
        </xdr:cNvPr>
        <xdr:cNvSpPr txBox="1"/>
      </xdr:nvSpPr>
      <xdr:spPr>
        <a:xfrm>
          <a:off x="8271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25164</xdr:rowOff>
    </xdr:from>
    <xdr:ext cx="469744" cy="259045"/>
    <xdr:sp macro="" textlink="">
      <xdr:nvSpPr>
        <xdr:cNvPr id="375" name="n_2mainValue【公営住宅】&#10;一人当たり面積">
          <a:extLst>
            <a:ext uri="{FF2B5EF4-FFF2-40B4-BE49-F238E27FC236}">
              <a16:creationId xmlns:a16="http://schemas.microsoft.com/office/drawing/2014/main" id="{73D71B16-C82A-412A-85A3-0CE4C852B08E}"/>
            </a:ext>
          </a:extLst>
        </xdr:cNvPr>
        <xdr:cNvSpPr txBox="1"/>
      </xdr:nvSpPr>
      <xdr:spPr>
        <a:xfrm>
          <a:off x="7509587" y="1427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28363</xdr:rowOff>
    </xdr:from>
    <xdr:ext cx="469744" cy="259045"/>
    <xdr:sp macro="" textlink="">
      <xdr:nvSpPr>
        <xdr:cNvPr id="376" name="n_3mainValue【公営住宅】&#10;一人当たり面積">
          <a:extLst>
            <a:ext uri="{FF2B5EF4-FFF2-40B4-BE49-F238E27FC236}">
              <a16:creationId xmlns:a16="http://schemas.microsoft.com/office/drawing/2014/main" id="{FC87ADCD-7F34-4DC3-9E2B-28140A4D178B}"/>
            </a:ext>
          </a:extLst>
        </xdr:cNvPr>
        <xdr:cNvSpPr txBox="1"/>
      </xdr:nvSpPr>
      <xdr:spPr>
        <a:xfrm>
          <a:off x="6712027" y="1427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32478</xdr:rowOff>
    </xdr:from>
    <xdr:ext cx="469744" cy="259045"/>
    <xdr:sp macro="" textlink="">
      <xdr:nvSpPr>
        <xdr:cNvPr id="377" name="n_4mainValue【公営住宅】&#10;一人当たり面積">
          <a:extLst>
            <a:ext uri="{FF2B5EF4-FFF2-40B4-BE49-F238E27FC236}">
              <a16:creationId xmlns:a16="http://schemas.microsoft.com/office/drawing/2014/main" id="{E91B5087-5A37-46CE-8637-23F528E8AC1B}"/>
            </a:ext>
          </a:extLst>
        </xdr:cNvPr>
        <xdr:cNvSpPr txBox="1"/>
      </xdr:nvSpPr>
      <xdr:spPr>
        <a:xfrm>
          <a:off x="5937327" y="1428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410C4DE-6E56-41A0-A162-190AEB66E42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00B0A0E-1C4C-47A6-8B9C-474532BCE5B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E9F2E94-E984-43F7-AAA2-A06AB4CF56E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ED682C7-5B96-42B9-A74F-75B236E1836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468A2D8-E4F9-4FD1-9DE5-A6B3276807C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F36971E-6271-4B20-9895-A1E419B498C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7677BB2-0099-457D-A075-4E3EC116515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D8B479C-8591-44FB-8988-1DF53D7CF4D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3697791-D6C5-4909-A0BB-0136534BA68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DDFDD8F-8AAC-45F1-8944-74F7D72E326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98314210-FE23-4E03-900F-3305DC34EF7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EE7A2834-96BE-4A48-9B50-F4BE57DCDBA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6246466E-A91D-400F-B89E-2A80AF785928}"/>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D68409ED-9F2F-4304-928E-F12E2FE2CC9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78179981-09C9-4CC1-8C30-7BED9FF3E4E9}"/>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A89E3229-68C4-4F44-8EDD-C2AE0F7A9286}"/>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ACC37498-16BE-471D-96EF-BFAD13A2141C}"/>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87B3989F-F2A7-430C-9093-ABD7962815FA}"/>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B2056BD7-E9AF-47BE-BF9D-4C8D5BFF34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598C00B8-B0D0-43AD-A8B4-9C868679FF47}"/>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A165D00-B4E1-4AAA-A3FA-D659B3978C09}"/>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6E0300F-9B84-436E-8643-5D1CED7CC19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58094943-A200-446A-B8F4-07A5EE62780F}"/>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3CA76141-1D6B-4358-B156-CC5522D2CD1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5588FB67-E46E-4912-9675-ED82E333C771}"/>
            </a:ext>
          </a:extLst>
        </xdr:cNvPr>
        <xdr:cNvCxnSpPr/>
      </xdr:nvCxnSpPr>
      <xdr:spPr>
        <a:xfrm flipV="1">
          <a:off x="4086225" y="16992601"/>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279ACAA2-C5DB-4CE1-A908-F27EB0BB5F40}"/>
            </a:ext>
          </a:extLst>
        </xdr:cNvPr>
        <xdr:cNvSpPr txBox="1"/>
      </xdr:nvSpPr>
      <xdr:spPr>
        <a:xfrm>
          <a:off x="4124960" y="182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46182826-143E-4CBC-9F06-E8246663CB2A}"/>
            </a:ext>
          </a:extLst>
        </xdr:cNvPr>
        <xdr:cNvCxnSpPr/>
      </xdr:nvCxnSpPr>
      <xdr:spPr>
        <a:xfrm>
          <a:off x="4020820" y="1820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E5844DA0-B637-42F6-89A1-BF2D83EDB8E1}"/>
            </a:ext>
          </a:extLst>
        </xdr:cNvPr>
        <xdr:cNvSpPr txBox="1"/>
      </xdr:nvSpPr>
      <xdr:spPr>
        <a:xfrm>
          <a:off x="4124960" y="167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962FDABA-C4CC-4FC6-A0EA-526447F7ED74}"/>
            </a:ext>
          </a:extLst>
        </xdr:cNvPr>
        <xdr:cNvCxnSpPr/>
      </xdr:nvCxnSpPr>
      <xdr:spPr>
        <a:xfrm>
          <a:off x="4020820" y="169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C04994EF-2DDC-47C9-B155-75D11C870317}"/>
            </a:ext>
          </a:extLst>
        </xdr:cNvPr>
        <xdr:cNvSpPr txBox="1"/>
      </xdr:nvSpPr>
      <xdr:spPr>
        <a:xfrm>
          <a:off x="4124960" y="1744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A24339EE-A1E6-496E-93C6-7A81D1262DF7}"/>
            </a:ext>
          </a:extLst>
        </xdr:cNvPr>
        <xdr:cNvSpPr/>
      </xdr:nvSpPr>
      <xdr:spPr>
        <a:xfrm>
          <a:off x="403606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20100ECA-3406-40E2-88F0-FF444FC62C3C}"/>
            </a:ext>
          </a:extLst>
        </xdr:cNvPr>
        <xdr:cNvSpPr/>
      </xdr:nvSpPr>
      <xdr:spPr>
        <a:xfrm>
          <a:off x="3312160" y="17572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6CA22746-1E3B-403E-9A4F-3971448CCE3C}"/>
            </a:ext>
          </a:extLst>
        </xdr:cNvPr>
        <xdr:cNvSpPr/>
      </xdr:nvSpPr>
      <xdr:spPr>
        <a:xfrm>
          <a:off x="2514600" y="17549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345E1964-59A9-46A6-9E48-EAA22764303E}"/>
            </a:ext>
          </a:extLst>
        </xdr:cNvPr>
        <xdr:cNvSpPr/>
      </xdr:nvSpPr>
      <xdr:spPr>
        <a:xfrm>
          <a:off x="1739900" y="17522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92075</xdr:rowOff>
    </xdr:from>
    <xdr:to>
      <xdr:col>6</xdr:col>
      <xdr:colOff>38100</xdr:colOff>
      <xdr:row>105</xdr:row>
      <xdr:rowOff>22225</xdr:rowOff>
    </xdr:to>
    <xdr:sp macro="" textlink="">
      <xdr:nvSpPr>
        <xdr:cNvPr id="412" name="フローチャート: 判断 411">
          <a:extLst>
            <a:ext uri="{FF2B5EF4-FFF2-40B4-BE49-F238E27FC236}">
              <a16:creationId xmlns:a16="http://schemas.microsoft.com/office/drawing/2014/main" id="{4E934603-A198-4A7D-96DE-8A928B66C2EB}"/>
            </a:ext>
          </a:extLst>
        </xdr:cNvPr>
        <xdr:cNvSpPr/>
      </xdr:nvSpPr>
      <xdr:spPr>
        <a:xfrm>
          <a:off x="965200" y="1752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6792AFC-0CFD-45B7-8702-C4BBF0883C5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D8787C5-7281-4228-AC3B-1BEF4AF260A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91F484F-C5C5-476E-BF72-5CA5A5A8F48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03898C9-0FF7-4F56-BA76-8077BEFC842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B1D31E-8434-4BE7-AEBC-BC8808ECE39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130175</xdr:rowOff>
    </xdr:from>
    <xdr:to>
      <xdr:col>24</xdr:col>
      <xdr:colOff>114300</xdr:colOff>
      <xdr:row>106</xdr:row>
      <xdr:rowOff>60325</xdr:rowOff>
    </xdr:to>
    <xdr:sp macro="" textlink="">
      <xdr:nvSpPr>
        <xdr:cNvPr id="418" name="楕円 417">
          <a:extLst>
            <a:ext uri="{FF2B5EF4-FFF2-40B4-BE49-F238E27FC236}">
              <a16:creationId xmlns:a16="http://schemas.microsoft.com/office/drawing/2014/main" id="{F30CD987-F396-49B1-B808-5F172C6F6651}"/>
            </a:ext>
          </a:extLst>
        </xdr:cNvPr>
        <xdr:cNvSpPr/>
      </xdr:nvSpPr>
      <xdr:spPr>
        <a:xfrm>
          <a:off x="4036060" y="1773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108602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91F0B574-DD67-4310-9D70-9B716840544F}"/>
            </a:ext>
          </a:extLst>
        </xdr:cNvPr>
        <xdr:cNvSpPr txBox="1"/>
      </xdr:nvSpPr>
      <xdr:spPr>
        <a:xfrm>
          <a:off x="4124960" y="1771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103505</xdr:rowOff>
    </xdr:from>
    <xdr:to>
      <xdr:col>20</xdr:col>
      <xdr:colOff>38100</xdr:colOff>
      <xdr:row>106</xdr:row>
      <xdr:rowOff>33655</xdr:rowOff>
    </xdr:to>
    <xdr:sp macro="" textlink="">
      <xdr:nvSpPr>
        <xdr:cNvPr id="420" name="楕円 419">
          <a:extLst>
            <a:ext uri="{FF2B5EF4-FFF2-40B4-BE49-F238E27FC236}">
              <a16:creationId xmlns:a16="http://schemas.microsoft.com/office/drawing/2014/main" id="{C3CD6F6E-A46B-4795-B649-BA162E78D40A}"/>
            </a:ext>
          </a:extLst>
        </xdr:cNvPr>
        <xdr:cNvSpPr/>
      </xdr:nvSpPr>
      <xdr:spPr>
        <a:xfrm>
          <a:off x="3312160" y="17705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154305</xdr:rowOff>
    </xdr:from>
    <xdr:to>
      <xdr:col>24</xdr:col>
      <xdr:colOff>63500</xdr:colOff>
      <xdr:row>106</xdr:row>
      <xdr:rowOff>9525</xdr:rowOff>
    </xdr:to>
    <xdr:cxnSp macro="">
      <xdr:nvCxnSpPr>
        <xdr:cNvPr id="421" name="直線コネクタ 420">
          <a:extLst>
            <a:ext uri="{FF2B5EF4-FFF2-40B4-BE49-F238E27FC236}">
              <a16:creationId xmlns:a16="http://schemas.microsoft.com/office/drawing/2014/main" id="{D3FE5531-D669-4F86-AE1D-599E32E5B2CF}"/>
            </a:ext>
          </a:extLst>
        </xdr:cNvPr>
        <xdr:cNvCxnSpPr/>
      </xdr:nvCxnSpPr>
      <xdr:spPr>
        <a:xfrm>
          <a:off x="3355340" y="1775650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74930</xdr:rowOff>
    </xdr:from>
    <xdr:to>
      <xdr:col>15</xdr:col>
      <xdr:colOff>101600</xdr:colOff>
      <xdr:row>106</xdr:row>
      <xdr:rowOff>5080</xdr:rowOff>
    </xdr:to>
    <xdr:sp macro="" textlink="">
      <xdr:nvSpPr>
        <xdr:cNvPr id="422" name="楕円 421">
          <a:extLst>
            <a:ext uri="{FF2B5EF4-FFF2-40B4-BE49-F238E27FC236}">
              <a16:creationId xmlns:a16="http://schemas.microsoft.com/office/drawing/2014/main" id="{4BF700FD-8088-41E5-A857-496AB3592D01}"/>
            </a:ext>
          </a:extLst>
        </xdr:cNvPr>
        <xdr:cNvSpPr/>
      </xdr:nvSpPr>
      <xdr:spPr>
        <a:xfrm>
          <a:off x="2514600" y="1767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125730</xdr:rowOff>
    </xdr:from>
    <xdr:to>
      <xdr:col>19</xdr:col>
      <xdr:colOff>177800</xdr:colOff>
      <xdr:row>105</xdr:row>
      <xdr:rowOff>154305</xdr:rowOff>
    </xdr:to>
    <xdr:cxnSp macro="">
      <xdr:nvCxnSpPr>
        <xdr:cNvPr id="423" name="直線コネクタ 422">
          <a:extLst>
            <a:ext uri="{FF2B5EF4-FFF2-40B4-BE49-F238E27FC236}">
              <a16:creationId xmlns:a16="http://schemas.microsoft.com/office/drawing/2014/main" id="{ACA06E4F-AA04-4D26-976F-D5879C888814}"/>
            </a:ext>
          </a:extLst>
        </xdr:cNvPr>
        <xdr:cNvCxnSpPr/>
      </xdr:nvCxnSpPr>
      <xdr:spPr>
        <a:xfrm>
          <a:off x="2565400" y="1772793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46355</xdr:rowOff>
    </xdr:from>
    <xdr:to>
      <xdr:col>10</xdr:col>
      <xdr:colOff>165100</xdr:colOff>
      <xdr:row>105</xdr:row>
      <xdr:rowOff>147955</xdr:rowOff>
    </xdr:to>
    <xdr:sp macro="" textlink="">
      <xdr:nvSpPr>
        <xdr:cNvPr id="424" name="楕円 423">
          <a:extLst>
            <a:ext uri="{FF2B5EF4-FFF2-40B4-BE49-F238E27FC236}">
              <a16:creationId xmlns:a16="http://schemas.microsoft.com/office/drawing/2014/main" id="{BFC72995-601C-4171-97DE-ECD77DD739A1}"/>
            </a:ext>
          </a:extLst>
        </xdr:cNvPr>
        <xdr:cNvSpPr/>
      </xdr:nvSpPr>
      <xdr:spPr>
        <a:xfrm>
          <a:off x="1739900" y="1764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97155</xdr:rowOff>
    </xdr:from>
    <xdr:to>
      <xdr:col>15</xdr:col>
      <xdr:colOff>50800</xdr:colOff>
      <xdr:row>105</xdr:row>
      <xdr:rowOff>125730</xdr:rowOff>
    </xdr:to>
    <xdr:cxnSp macro="">
      <xdr:nvCxnSpPr>
        <xdr:cNvPr id="425" name="直線コネクタ 424">
          <a:extLst>
            <a:ext uri="{FF2B5EF4-FFF2-40B4-BE49-F238E27FC236}">
              <a16:creationId xmlns:a16="http://schemas.microsoft.com/office/drawing/2014/main" id="{D4379F5F-55BB-482F-A508-66BAE45485E7}"/>
            </a:ext>
          </a:extLst>
        </xdr:cNvPr>
        <xdr:cNvCxnSpPr/>
      </xdr:nvCxnSpPr>
      <xdr:spPr>
        <a:xfrm>
          <a:off x="1790700" y="176993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19686</xdr:rowOff>
    </xdr:from>
    <xdr:to>
      <xdr:col>6</xdr:col>
      <xdr:colOff>38100</xdr:colOff>
      <xdr:row>105</xdr:row>
      <xdr:rowOff>121286</xdr:rowOff>
    </xdr:to>
    <xdr:sp macro="" textlink="">
      <xdr:nvSpPr>
        <xdr:cNvPr id="426" name="楕円 425">
          <a:extLst>
            <a:ext uri="{FF2B5EF4-FFF2-40B4-BE49-F238E27FC236}">
              <a16:creationId xmlns:a16="http://schemas.microsoft.com/office/drawing/2014/main" id="{DAC163E5-C5D9-4F03-BB1C-DCA9B189B34D}"/>
            </a:ext>
          </a:extLst>
        </xdr:cNvPr>
        <xdr:cNvSpPr/>
      </xdr:nvSpPr>
      <xdr:spPr>
        <a:xfrm>
          <a:off x="965200" y="17621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70486</xdr:rowOff>
    </xdr:from>
    <xdr:to>
      <xdr:col>10</xdr:col>
      <xdr:colOff>114300</xdr:colOff>
      <xdr:row>105</xdr:row>
      <xdr:rowOff>97155</xdr:rowOff>
    </xdr:to>
    <xdr:cxnSp macro="">
      <xdr:nvCxnSpPr>
        <xdr:cNvPr id="427" name="直線コネクタ 426">
          <a:extLst>
            <a:ext uri="{FF2B5EF4-FFF2-40B4-BE49-F238E27FC236}">
              <a16:creationId xmlns:a16="http://schemas.microsoft.com/office/drawing/2014/main" id="{A3C6C1F9-11D9-4E8A-8574-13B1D9BE8D22}"/>
            </a:ext>
          </a:extLst>
        </xdr:cNvPr>
        <xdr:cNvCxnSpPr/>
      </xdr:nvCxnSpPr>
      <xdr:spPr>
        <a:xfrm>
          <a:off x="1008380" y="17672686"/>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24035F41-475C-4982-8C8C-9E8B781BBFCF}"/>
            </a:ext>
          </a:extLst>
        </xdr:cNvPr>
        <xdr:cNvSpPr txBox="1"/>
      </xdr:nvSpPr>
      <xdr:spPr>
        <a:xfrm>
          <a:off x="3170564" y="173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60524094-2597-4B6D-89F1-8750318243F0}"/>
            </a:ext>
          </a:extLst>
        </xdr:cNvPr>
        <xdr:cNvSpPr txBox="1"/>
      </xdr:nvSpPr>
      <xdr:spPr>
        <a:xfrm>
          <a:off x="2385704" y="17328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BD253C34-DE16-43C7-BD73-3959F7AA2AD0}"/>
            </a:ext>
          </a:extLst>
        </xdr:cNvPr>
        <xdr:cNvSpPr txBox="1"/>
      </xdr:nvSpPr>
      <xdr:spPr>
        <a:xfrm>
          <a:off x="1611004" y="17301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38752</xdr:rowOff>
    </xdr:from>
    <xdr:ext cx="405111" cy="259045"/>
    <xdr:sp macro="" textlink="">
      <xdr:nvSpPr>
        <xdr:cNvPr id="431" name="n_4aveValue【港湾・漁港】&#10;有形固定資産減価償却率">
          <a:extLst>
            <a:ext uri="{FF2B5EF4-FFF2-40B4-BE49-F238E27FC236}">
              <a16:creationId xmlns:a16="http://schemas.microsoft.com/office/drawing/2014/main" id="{DA170654-E67F-4D5F-9FF0-D480CB030CB3}"/>
            </a:ext>
          </a:extLst>
        </xdr:cNvPr>
        <xdr:cNvSpPr txBox="1"/>
      </xdr:nvSpPr>
      <xdr:spPr>
        <a:xfrm>
          <a:off x="83630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24782</xdr:rowOff>
    </xdr:from>
    <xdr:ext cx="405111" cy="259045"/>
    <xdr:sp macro="" textlink="">
      <xdr:nvSpPr>
        <xdr:cNvPr id="432" name="n_1mainValue【港湾・漁港】&#10;有形固定資産減価償却率">
          <a:extLst>
            <a:ext uri="{FF2B5EF4-FFF2-40B4-BE49-F238E27FC236}">
              <a16:creationId xmlns:a16="http://schemas.microsoft.com/office/drawing/2014/main" id="{6BAE1D3B-56C7-4E59-9D3A-6DBD6DAB8F15}"/>
            </a:ext>
          </a:extLst>
        </xdr:cNvPr>
        <xdr:cNvSpPr txBox="1"/>
      </xdr:nvSpPr>
      <xdr:spPr>
        <a:xfrm>
          <a:off x="317056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167657</xdr:rowOff>
    </xdr:from>
    <xdr:ext cx="405111" cy="259045"/>
    <xdr:sp macro="" textlink="">
      <xdr:nvSpPr>
        <xdr:cNvPr id="433" name="n_2mainValue【港湾・漁港】&#10;有形固定資産減価償却率">
          <a:extLst>
            <a:ext uri="{FF2B5EF4-FFF2-40B4-BE49-F238E27FC236}">
              <a16:creationId xmlns:a16="http://schemas.microsoft.com/office/drawing/2014/main" id="{C5E7ACAC-4D9E-40EF-84D0-8BF368E5F9F5}"/>
            </a:ext>
          </a:extLst>
        </xdr:cNvPr>
        <xdr:cNvSpPr txBox="1"/>
      </xdr:nvSpPr>
      <xdr:spPr>
        <a:xfrm>
          <a:off x="238570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139082</xdr:rowOff>
    </xdr:from>
    <xdr:ext cx="405111" cy="259045"/>
    <xdr:sp macro="" textlink="">
      <xdr:nvSpPr>
        <xdr:cNvPr id="434" name="n_3mainValue【港湾・漁港】&#10;有形固定資産減価償却率">
          <a:extLst>
            <a:ext uri="{FF2B5EF4-FFF2-40B4-BE49-F238E27FC236}">
              <a16:creationId xmlns:a16="http://schemas.microsoft.com/office/drawing/2014/main" id="{154D8468-9C78-4819-B163-6508ABF6E7DD}"/>
            </a:ext>
          </a:extLst>
        </xdr:cNvPr>
        <xdr:cNvSpPr txBox="1"/>
      </xdr:nvSpPr>
      <xdr:spPr>
        <a:xfrm>
          <a:off x="1611004" y="177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112413</xdr:rowOff>
    </xdr:from>
    <xdr:ext cx="405111" cy="259045"/>
    <xdr:sp macro="" textlink="">
      <xdr:nvSpPr>
        <xdr:cNvPr id="435" name="n_4mainValue【港湾・漁港】&#10;有形固定資産減価償却率">
          <a:extLst>
            <a:ext uri="{FF2B5EF4-FFF2-40B4-BE49-F238E27FC236}">
              <a16:creationId xmlns:a16="http://schemas.microsoft.com/office/drawing/2014/main" id="{CBE504BD-26BA-4B6C-9F78-5F0C639EF3E2}"/>
            </a:ext>
          </a:extLst>
        </xdr:cNvPr>
        <xdr:cNvSpPr txBox="1"/>
      </xdr:nvSpPr>
      <xdr:spPr>
        <a:xfrm>
          <a:off x="836304" y="1771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B262837-2C96-47A2-B6C0-72F440F69EB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948FB8A3-272B-4FD9-B84B-64D4CB56F61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23C24A1-5649-4965-B35B-D232490BCC3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453BD4F0-BA5A-4025-9999-27E318A5524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2CAAE590-2262-43E7-BC3B-ED504BE9C35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8E7C3F48-BD89-4064-91B8-5DD70C718B8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B1EFE246-71C2-4880-B190-8C5089FE244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FA007D3B-68C4-4DDB-8C8F-DC0E1F98E20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D68969F6-4F40-4BBB-8040-4D82191F658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83174BEC-4E68-4716-A457-27DC93E70F0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7A8F1519-5D3C-403C-9EC0-CE0A1965BF68}"/>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AD43CC28-D76E-4CC9-9AD8-B7C3B450D79F}"/>
            </a:ext>
          </a:extLst>
        </xdr:cNvPr>
        <xdr:cNvSpPr txBox="1"/>
      </xdr:nvSpPr>
      <xdr:spPr>
        <a:xfrm>
          <a:off x="5600834" y="1793241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C00BAC4-DC87-4A13-8D9B-D40ACDE05BD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40D27950-367E-4F3E-9526-841C2D428B88}"/>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3693CD7D-A3AA-4D65-941D-2421EE057BFF}"/>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A52D4760-BC2A-4070-BBA8-D85C353FD071}"/>
            </a:ext>
          </a:extLst>
        </xdr:cNvPr>
        <xdr:cNvSpPr txBox="1"/>
      </xdr:nvSpPr>
      <xdr:spPr>
        <a:xfrm>
          <a:off x="5209768" y="1681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F5DD3658-D0CF-4065-9A03-6938A8CCEC4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ED2FC5F6-9EEF-4103-844B-E49C7F4D9F57}"/>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FB0B671-BE84-4E2D-B480-DA8D695A420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D2A9C6FB-AA48-41FD-92EB-61F39EDE7DC4}"/>
            </a:ext>
          </a:extLst>
        </xdr:cNvPr>
        <xdr:cNvCxnSpPr/>
      </xdr:nvCxnSpPr>
      <xdr:spPr>
        <a:xfrm flipV="1">
          <a:off x="9219565" y="16796097"/>
          <a:ext cx="0" cy="1267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10A83413-4DB5-4CAD-BAA9-1FE29CA9CFEF}"/>
            </a:ext>
          </a:extLst>
        </xdr:cNvPr>
        <xdr:cNvSpPr txBox="1"/>
      </xdr:nvSpPr>
      <xdr:spPr>
        <a:xfrm>
          <a:off x="9258300" y="180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911D1B0C-1F9F-48AA-9DC5-472FCE87F276}"/>
            </a:ext>
          </a:extLst>
        </xdr:cNvPr>
        <xdr:cNvCxnSpPr/>
      </xdr:nvCxnSpPr>
      <xdr:spPr>
        <a:xfrm>
          <a:off x="9154160" y="18063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C61D8B0-FBD0-49C7-A8CA-953F758D45B9}"/>
            </a:ext>
          </a:extLst>
        </xdr:cNvPr>
        <xdr:cNvSpPr txBox="1"/>
      </xdr:nvSpPr>
      <xdr:spPr>
        <a:xfrm>
          <a:off x="9258300" y="165789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A3617B04-37D1-4617-B31F-38D08CADD616}"/>
            </a:ext>
          </a:extLst>
        </xdr:cNvPr>
        <xdr:cNvCxnSpPr/>
      </xdr:nvCxnSpPr>
      <xdr:spPr>
        <a:xfrm>
          <a:off x="9154160" y="16796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E30A47ED-3F64-4F19-BD76-914BD1F86F68}"/>
            </a:ext>
          </a:extLst>
        </xdr:cNvPr>
        <xdr:cNvSpPr txBox="1"/>
      </xdr:nvSpPr>
      <xdr:spPr>
        <a:xfrm>
          <a:off x="9258300" y="17621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A91E73D0-5733-4814-B8FD-591C6DAFF582}"/>
            </a:ext>
          </a:extLst>
        </xdr:cNvPr>
        <xdr:cNvSpPr/>
      </xdr:nvSpPr>
      <xdr:spPr>
        <a:xfrm>
          <a:off x="9192260" y="1777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2C71AF2C-D86E-4C38-B970-E52F750C3EF4}"/>
            </a:ext>
          </a:extLst>
        </xdr:cNvPr>
        <xdr:cNvSpPr/>
      </xdr:nvSpPr>
      <xdr:spPr>
        <a:xfrm>
          <a:off x="8445500" y="177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EBF97A81-4900-4FEC-BEC7-DFCBA82C14AB}"/>
            </a:ext>
          </a:extLst>
        </xdr:cNvPr>
        <xdr:cNvSpPr/>
      </xdr:nvSpPr>
      <xdr:spPr>
        <a:xfrm>
          <a:off x="7670800" y="177748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A666252E-5992-4ABA-8D0C-F8EE037FFBCD}"/>
            </a:ext>
          </a:extLst>
        </xdr:cNvPr>
        <xdr:cNvSpPr/>
      </xdr:nvSpPr>
      <xdr:spPr>
        <a:xfrm>
          <a:off x="6873240" y="17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56696</xdr:rowOff>
    </xdr:from>
    <xdr:to>
      <xdr:col>36</xdr:col>
      <xdr:colOff>165100</xdr:colOff>
      <xdr:row>107</xdr:row>
      <xdr:rowOff>158296</xdr:rowOff>
    </xdr:to>
    <xdr:sp macro="" textlink="">
      <xdr:nvSpPr>
        <xdr:cNvPr id="465" name="フローチャート: 判断 464">
          <a:extLst>
            <a:ext uri="{FF2B5EF4-FFF2-40B4-BE49-F238E27FC236}">
              <a16:creationId xmlns:a16="http://schemas.microsoft.com/office/drawing/2014/main" id="{007B389C-03E7-4591-B2CF-387358D905F2}"/>
            </a:ext>
          </a:extLst>
        </xdr:cNvPr>
        <xdr:cNvSpPr/>
      </xdr:nvSpPr>
      <xdr:spPr>
        <a:xfrm>
          <a:off x="6098540" y="1799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04BDC28-73D6-4A5B-B94E-50FA7BE2B82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091DFEB-2D70-43FE-BA63-C8C68C61FC7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650111D-A2A6-4642-81D1-830FAB0FFB6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88934EF-D80E-4D38-A586-1B1DBD6752A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1DAB96D-DAB1-4B46-BC9E-BE16A5C0E99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170554</xdr:rowOff>
    </xdr:from>
    <xdr:to>
      <xdr:col>55</xdr:col>
      <xdr:colOff>50800</xdr:colOff>
      <xdr:row>107</xdr:row>
      <xdr:rowOff>100704</xdr:rowOff>
    </xdr:to>
    <xdr:sp macro="" textlink="">
      <xdr:nvSpPr>
        <xdr:cNvPr id="471" name="楕円 470">
          <a:extLst>
            <a:ext uri="{FF2B5EF4-FFF2-40B4-BE49-F238E27FC236}">
              <a16:creationId xmlns:a16="http://schemas.microsoft.com/office/drawing/2014/main" id="{49A80D2A-03FD-40F8-8964-A7E1BE99804D}"/>
            </a:ext>
          </a:extLst>
        </xdr:cNvPr>
        <xdr:cNvSpPr/>
      </xdr:nvSpPr>
      <xdr:spPr>
        <a:xfrm>
          <a:off x="9192260" y="17940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85481</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46446E9-D4EB-4667-96D5-B50C7224F975}"/>
            </a:ext>
          </a:extLst>
        </xdr:cNvPr>
        <xdr:cNvSpPr txBox="1"/>
      </xdr:nvSpPr>
      <xdr:spPr>
        <a:xfrm>
          <a:off x="9258300" y="1785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667</xdr:rowOff>
    </xdr:from>
    <xdr:to>
      <xdr:col>50</xdr:col>
      <xdr:colOff>165100</xdr:colOff>
      <xdr:row>107</xdr:row>
      <xdr:rowOff>102267</xdr:rowOff>
    </xdr:to>
    <xdr:sp macro="" textlink="">
      <xdr:nvSpPr>
        <xdr:cNvPr id="473" name="楕円 472">
          <a:extLst>
            <a:ext uri="{FF2B5EF4-FFF2-40B4-BE49-F238E27FC236}">
              <a16:creationId xmlns:a16="http://schemas.microsoft.com/office/drawing/2014/main" id="{B59BD046-3000-4396-AC21-5B3BA5763B7E}"/>
            </a:ext>
          </a:extLst>
        </xdr:cNvPr>
        <xdr:cNvSpPr/>
      </xdr:nvSpPr>
      <xdr:spPr>
        <a:xfrm>
          <a:off x="8445500" y="1793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49904</xdr:rowOff>
    </xdr:from>
    <xdr:to>
      <xdr:col>55</xdr:col>
      <xdr:colOff>0</xdr:colOff>
      <xdr:row>107</xdr:row>
      <xdr:rowOff>51467</xdr:rowOff>
    </xdr:to>
    <xdr:cxnSp macro="">
      <xdr:nvCxnSpPr>
        <xdr:cNvPr id="474" name="直線コネクタ 473">
          <a:extLst>
            <a:ext uri="{FF2B5EF4-FFF2-40B4-BE49-F238E27FC236}">
              <a16:creationId xmlns:a16="http://schemas.microsoft.com/office/drawing/2014/main" id="{41E11242-DB22-405A-8206-8F6D867B44C1}"/>
            </a:ext>
          </a:extLst>
        </xdr:cNvPr>
        <xdr:cNvCxnSpPr/>
      </xdr:nvCxnSpPr>
      <xdr:spPr>
        <a:xfrm flipV="1">
          <a:off x="8496300" y="17987384"/>
          <a:ext cx="7239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2121</xdr:rowOff>
    </xdr:from>
    <xdr:to>
      <xdr:col>46</xdr:col>
      <xdr:colOff>38100</xdr:colOff>
      <xdr:row>107</xdr:row>
      <xdr:rowOff>103721</xdr:rowOff>
    </xdr:to>
    <xdr:sp macro="" textlink="">
      <xdr:nvSpPr>
        <xdr:cNvPr id="475" name="楕円 474">
          <a:extLst>
            <a:ext uri="{FF2B5EF4-FFF2-40B4-BE49-F238E27FC236}">
              <a16:creationId xmlns:a16="http://schemas.microsoft.com/office/drawing/2014/main" id="{E1688C02-57E1-4CDC-8942-613FE0BAEB7F}"/>
            </a:ext>
          </a:extLst>
        </xdr:cNvPr>
        <xdr:cNvSpPr/>
      </xdr:nvSpPr>
      <xdr:spPr>
        <a:xfrm>
          <a:off x="7670800" y="179396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51467</xdr:rowOff>
    </xdr:from>
    <xdr:to>
      <xdr:col>50</xdr:col>
      <xdr:colOff>114300</xdr:colOff>
      <xdr:row>107</xdr:row>
      <xdr:rowOff>52921</xdr:rowOff>
    </xdr:to>
    <xdr:cxnSp macro="">
      <xdr:nvCxnSpPr>
        <xdr:cNvPr id="476" name="直線コネクタ 475">
          <a:extLst>
            <a:ext uri="{FF2B5EF4-FFF2-40B4-BE49-F238E27FC236}">
              <a16:creationId xmlns:a16="http://schemas.microsoft.com/office/drawing/2014/main" id="{6179CEEA-7E65-4A42-8D5F-D414DC8A64CD}"/>
            </a:ext>
          </a:extLst>
        </xdr:cNvPr>
        <xdr:cNvCxnSpPr/>
      </xdr:nvCxnSpPr>
      <xdr:spPr>
        <a:xfrm flipV="1">
          <a:off x="7713980" y="17988947"/>
          <a:ext cx="78232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3623</xdr:rowOff>
    </xdr:from>
    <xdr:to>
      <xdr:col>41</xdr:col>
      <xdr:colOff>101600</xdr:colOff>
      <xdr:row>107</xdr:row>
      <xdr:rowOff>105223</xdr:rowOff>
    </xdr:to>
    <xdr:sp macro="" textlink="">
      <xdr:nvSpPr>
        <xdr:cNvPr id="477" name="楕円 476">
          <a:extLst>
            <a:ext uri="{FF2B5EF4-FFF2-40B4-BE49-F238E27FC236}">
              <a16:creationId xmlns:a16="http://schemas.microsoft.com/office/drawing/2014/main" id="{51E9723F-B008-4577-8B12-AA9642054E10}"/>
            </a:ext>
          </a:extLst>
        </xdr:cNvPr>
        <xdr:cNvSpPr/>
      </xdr:nvSpPr>
      <xdr:spPr>
        <a:xfrm>
          <a:off x="6873240" y="1794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52921</xdr:rowOff>
    </xdr:from>
    <xdr:to>
      <xdr:col>45</xdr:col>
      <xdr:colOff>177800</xdr:colOff>
      <xdr:row>107</xdr:row>
      <xdr:rowOff>54423</xdr:rowOff>
    </xdr:to>
    <xdr:cxnSp macro="">
      <xdr:nvCxnSpPr>
        <xdr:cNvPr id="478" name="直線コネクタ 477">
          <a:extLst>
            <a:ext uri="{FF2B5EF4-FFF2-40B4-BE49-F238E27FC236}">
              <a16:creationId xmlns:a16="http://schemas.microsoft.com/office/drawing/2014/main" id="{339E29DB-ACE7-4913-9832-EBBC5D4723DC}"/>
            </a:ext>
          </a:extLst>
        </xdr:cNvPr>
        <xdr:cNvCxnSpPr/>
      </xdr:nvCxnSpPr>
      <xdr:spPr>
        <a:xfrm flipV="1">
          <a:off x="6924040" y="17990401"/>
          <a:ext cx="78994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5240</xdr:rowOff>
    </xdr:from>
    <xdr:to>
      <xdr:col>36</xdr:col>
      <xdr:colOff>165100</xdr:colOff>
      <xdr:row>107</xdr:row>
      <xdr:rowOff>106840</xdr:rowOff>
    </xdr:to>
    <xdr:sp macro="" textlink="">
      <xdr:nvSpPr>
        <xdr:cNvPr id="479" name="楕円 478">
          <a:extLst>
            <a:ext uri="{FF2B5EF4-FFF2-40B4-BE49-F238E27FC236}">
              <a16:creationId xmlns:a16="http://schemas.microsoft.com/office/drawing/2014/main" id="{E55A09F4-4D46-4AB0-AA77-B703229DCE7A}"/>
            </a:ext>
          </a:extLst>
        </xdr:cNvPr>
        <xdr:cNvSpPr/>
      </xdr:nvSpPr>
      <xdr:spPr>
        <a:xfrm>
          <a:off x="6098540" y="1794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54423</xdr:rowOff>
    </xdr:from>
    <xdr:to>
      <xdr:col>41</xdr:col>
      <xdr:colOff>50800</xdr:colOff>
      <xdr:row>107</xdr:row>
      <xdr:rowOff>56040</xdr:rowOff>
    </xdr:to>
    <xdr:cxnSp macro="">
      <xdr:nvCxnSpPr>
        <xdr:cNvPr id="480" name="直線コネクタ 479">
          <a:extLst>
            <a:ext uri="{FF2B5EF4-FFF2-40B4-BE49-F238E27FC236}">
              <a16:creationId xmlns:a16="http://schemas.microsoft.com/office/drawing/2014/main" id="{C0A729B0-624D-4C47-9FA1-04B5F2195073}"/>
            </a:ext>
          </a:extLst>
        </xdr:cNvPr>
        <xdr:cNvCxnSpPr/>
      </xdr:nvCxnSpPr>
      <xdr:spPr>
        <a:xfrm flipV="1">
          <a:off x="6149340" y="17991903"/>
          <a:ext cx="7747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41EF8C7D-739F-455A-9C62-C6FCF1C40540}"/>
            </a:ext>
          </a:extLst>
        </xdr:cNvPr>
        <xdr:cNvSpPr txBox="1"/>
      </xdr:nvSpPr>
      <xdr:spPr>
        <a:xfrm>
          <a:off x="8214575" y="17553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93B52F80-3B7E-4C34-B5B0-F09061DC524A}"/>
            </a:ext>
          </a:extLst>
        </xdr:cNvPr>
        <xdr:cNvSpPr txBox="1"/>
      </xdr:nvSpPr>
      <xdr:spPr>
        <a:xfrm>
          <a:off x="7444955" y="175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1B9A044D-B885-4341-9CE6-AEB1C34E99F5}"/>
            </a:ext>
          </a:extLst>
        </xdr:cNvPr>
        <xdr:cNvSpPr txBox="1"/>
      </xdr:nvSpPr>
      <xdr:spPr>
        <a:xfrm>
          <a:off x="6670255" y="1756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149423</xdr:rowOff>
    </xdr:from>
    <xdr:ext cx="534377" cy="259045"/>
    <xdr:sp macro="" textlink="">
      <xdr:nvSpPr>
        <xdr:cNvPr id="484" name="n_4aveValue【港湾・漁港】&#10;一人当たり有形固定資産（償却資産）額">
          <a:extLst>
            <a:ext uri="{FF2B5EF4-FFF2-40B4-BE49-F238E27FC236}">
              <a16:creationId xmlns:a16="http://schemas.microsoft.com/office/drawing/2014/main" id="{53C80C86-12C1-42E1-9924-E20EFCDECE1C}"/>
            </a:ext>
          </a:extLst>
        </xdr:cNvPr>
        <xdr:cNvSpPr txBox="1"/>
      </xdr:nvSpPr>
      <xdr:spPr>
        <a:xfrm>
          <a:off x="5905011" y="1808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93394</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E8684DCC-2643-44BA-A581-19BEEA5BECD2}"/>
            </a:ext>
          </a:extLst>
        </xdr:cNvPr>
        <xdr:cNvSpPr txBox="1"/>
      </xdr:nvSpPr>
      <xdr:spPr>
        <a:xfrm>
          <a:off x="8214575" y="1803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94848</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39BA40D0-64F9-4D0B-B169-ACDAFDADB25D}"/>
            </a:ext>
          </a:extLst>
        </xdr:cNvPr>
        <xdr:cNvSpPr txBox="1"/>
      </xdr:nvSpPr>
      <xdr:spPr>
        <a:xfrm>
          <a:off x="7444955" y="18032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96350</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0B7A5241-2387-4B4A-930B-C75131403FF8}"/>
            </a:ext>
          </a:extLst>
        </xdr:cNvPr>
        <xdr:cNvSpPr txBox="1"/>
      </xdr:nvSpPr>
      <xdr:spPr>
        <a:xfrm>
          <a:off x="6670255" y="1803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123367</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3FEEDEDF-02E4-4011-8948-913E40F3DBF0}"/>
            </a:ext>
          </a:extLst>
        </xdr:cNvPr>
        <xdr:cNvSpPr txBox="1"/>
      </xdr:nvSpPr>
      <xdr:spPr>
        <a:xfrm>
          <a:off x="5872695" y="1772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4AFC6BB-2792-473E-8A4F-6C43585950A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C72D46EB-4FE3-4B91-A58B-B75932FB3BA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C93C39AE-2041-4F0F-9C48-919F7787CD8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F464FDE3-3C2A-4224-AFB6-F9DDFC8DB9A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DF10E886-A58D-4E57-8E34-62405DE2274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83BAED9-B39A-43D8-B8FC-0961A501325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387AE527-891E-4089-A4FD-D3366ECA857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A2CCE1BA-F505-404C-B12D-FCAF995E12C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24395C40-632B-4B6D-8A4F-FE0C33903D2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44F35DF4-DDC5-4DF6-BC08-6A7B453A44F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38A2C3C6-035A-41A0-AF79-483105B5704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4061C733-677E-4C68-ABEF-4BD7417E62B3}"/>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58A568E2-AB76-4834-93FE-906E3B30D642}"/>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A338A5C1-E253-4DA9-899B-131D2AF8F258}"/>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77192239-A548-4311-A8EB-43C8A88FCDDC}"/>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5E922BC3-0B48-4665-8CD0-315B83407519}"/>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295F15FA-4A47-4B20-A70E-48D941B379D5}"/>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B6DAAC44-C330-4B49-BFD9-4857BB8FA28B}"/>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1D52F002-4F95-479D-B4DC-430B7A8FF71E}"/>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A56AB51-7CE2-4542-A6EF-4EA92E1E548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C04970C1-77B4-49DB-963C-A51C96178A9A}"/>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0DD7B03F-537E-4EEC-9467-93FC7DE0A0A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FD4622B5-1A27-49B6-BF96-9D2616A2D0BE}"/>
            </a:ext>
          </a:extLst>
        </xdr:cNvPr>
        <xdr:cNvCxnSpPr/>
      </xdr:nvCxnSpPr>
      <xdr:spPr>
        <a:xfrm flipV="1">
          <a:off x="14375764" y="5606034"/>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E58A9919-C586-4315-ACC0-B3D8B7DD38CF}"/>
            </a:ext>
          </a:extLst>
        </xdr:cNvPr>
        <xdr:cNvSpPr txBox="1"/>
      </xdr:nvSpPr>
      <xdr:spPr>
        <a:xfrm>
          <a:off x="14414500" y="700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C3B147F3-47E6-4490-9AA3-BA582ED98006}"/>
            </a:ext>
          </a:extLst>
        </xdr:cNvPr>
        <xdr:cNvCxnSpPr/>
      </xdr:nvCxnSpPr>
      <xdr:spPr>
        <a:xfrm>
          <a:off x="14287500" y="699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8ED32431-8A0D-4890-B56C-451D60AE7A40}"/>
            </a:ext>
          </a:extLst>
        </xdr:cNvPr>
        <xdr:cNvSpPr txBox="1"/>
      </xdr:nvSpPr>
      <xdr:spPr>
        <a:xfrm>
          <a:off x="1441450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71834D1F-5BAD-4BAB-8EB7-E786AC9EB302}"/>
            </a:ext>
          </a:extLst>
        </xdr:cNvPr>
        <xdr:cNvCxnSpPr/>
      </xdr:nvCxnSpPr>
      <xdr:spPr>
        <a:xfrm>
          <a:off x="1428750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5CA4324C-A75B-4167-9034-26E697C00A84}"/>
            </a:ext>
          </a:extLst>
        </xdr:cNvPr>
        <xdr:cNvSpPr txBox="1"/>
      </xdr:nvSpPr>
      <xdr:spPr>
        <a:xfrm>
          <a:off x="14414500" y="5974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971727B0-22C8-41C2-B9D6-C614D141EFC6}"/>
            </a:ext>
          </a:extLst>
        </xdr:cNvPr>
        <xdr:cNvSpPr/>
      </xdr:nvSpPr>
      <xdr:spPr>
        <a:xfrm>
          <a:off x="14325600" y="59956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0E756114-39A2-4BF8-BA90-26C4B250288F}"/>
            </a:ext>
          </a:extLst>
        </xdr:cNvPr>
        <xdr:cNvSpPr/>
      </xdr:nvSpPr>
      <xdr:spPr>
        <a:xfrm>
          <a:off x="13578840" y="5977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B5DE5834-7353-4157-87E6-6D3C4052620A}"/>
            </a:ext>
          </a:extLst>
        </xdr:cNvPr>
        <xdr:cNvSpPr/>
      </xdr:nvSpPr>
      <xdr:spPr>
        <a:xfrm>
          <a:off x="12804140" y="5965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BCBF2184-4EE9-4E87-A76F-6F6F89B6E71B}"/>
            </a:ext>
          </a:extLst>
        </xdr:cNvPr>
        <xdr:cNvSpPr/>
      </xdr:nvSpPr>
      <xdr:spPr>
        <a:xfrm>
          <a:off x="12029440" y="5917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153416</xdr:rowOff>
    </xdr:from>
    <xdr:to>
      <xdr:col>67</xdr:col>
      <xdr:colOff>101600</xdr:colOff>
      <xdr:row>35</xdr:row>
      <xdr:rowOff>83566</xdr:rowOff>
    </xdr:to>
    <xdr:sp macro="" textlink="">
      <xdr:nvSpPr>
        <xdr:cNvPr id="521" name="フローチャート: 判断 520">
          <a:extLst>
            <a:ext uri="{FF2B5EF4-FFF2-40B4-BE49-F238E27FC236}">
              <a16:creationId xmlns:a16="http://schemas.microsoft.com/office/drawing/2014/main" id="{FE4AA5B8-4B05-4D9C-9E85-90F538EB9794}"/>
            </a:ext>
          </a:extLst>
        </xdr:cNvPr>
        <xdr:cNvSpPr/>
      </xdr:nvSpPr>
      <xdr:spPr>
        <a:xfrm>
          <a:off x="11231880" y="5853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A60F67C-F6B9-4C86-8AD2-80FC3A9762D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B03B3F6-94AE-414E-BF12-03F9F4E4430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7732F46-0631-46CA-B9BC-B267191C0C8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2A0FD180-C54A-4490-965C-546157BFB59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9405259-85E7-40C6-A27C-438C2CDCB75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4826</xdr:rowOff>
    </xdr:from>
    <xdr:to>
      <xdr:col>85</xdr:col>
      <xdr:colOff>177800</xdr:colOff>
      <xdr:row>35</xdr:row>
      <xdr:rowOff>106426</xdr:rowOff>
    </xdr:to>
    <xdr:sp macro="" textlink="">
      <xdr:nvSpPr>
        <xdr:cNvPr id="527" name="楕円 526">
          <a:extLst>
            <a:ext uri="{FF2B5EF4-FFF2-40B4-BE49-F238E27FC236}">
              <a16:creationId xmlns:a16="http://schemas.microsoft.com/office/drawing/2014/main" id="{376E9238-91D5-42CC-8498-F7100083662E}"/>
            </a:ext>
          </a:extLst>
        </xdr:cNvPr>
        <xdr:cNvSpPr/>
      </xdr:nvSpPr>
      <xdr:spPr>
        <a:xfrm>
          <a:off x="14325600" y="58722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27703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EFEB17A4-F631-46D0-91A9-C24E214A90F2}"/>
            </a:ext>
          </a:extLst>
        </xdr:cNvPr>
        <xdr:cNvSpPr txBox="1"/>
      </xdr:nvSpPr>
      <xdr:spPr>
        <a:xfrm>
          <a:off x="14414500" y="572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157988</xdr:rowOff>
    </xdr:from>
    <xdr:to>
      <xdr:col>81</xdr:col>
      <xdr:colOff>101600</xdr:colOff>
      <xdr:row>35</xdr:row>
      <xdr:rowOff>88138</xdr:rowOff>
    </xdr:to>
    <xdr:sp macro="" textlink="">
      <xdr:nvSpPr>
        <xdr:cNvPr id="529" name="楕円 528">
          <a:extLst>
            <a:ext uri="{FF2B5EF4-FFF2-40B4-BE49-F238E27FC236}">
              <a16:creationId xmlns:a16="http://schemas.microsoft.com/office/drawing/2014/main" id="{C6C851CE-86C1-4AAF-8136-A5147A55C1C5}"/>
            </a:ext>
          </a:extLst>
        </xdr:cNvPr>
        <xdr:cNvSpPr/>
      </xdr:nvSpPr>
      <xdr:spPr>
        <a:xfrm>
          <a:off x="13578840" y="5857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37338</xdr:rowOff>
    </xdr:from>
    <xdr:to>
      <xdr:col>85</xdr:col>
      <xdr:colOff>127000</xdr:colOff>
      <xdr:row>35</xdr:row>
      <xdr:rowOff>55626</xdr:rowOff>
    </xdr:to>
    <xdr:cxnSp macro="">
      <xdr:nvCxnSpPr>
        <xdr:cNvPr id="530" name="直線コネクタ 529">
          <a:extLst>
            <a:ext uri="{FF2B5EF4-FFF2-40B4-BE49-F238E27FC236}">
              <a16:creationId xmlns:a16="http://schemas.microsoft.com/office/drawing/2014/main" id="{024CB74F-E239-464C-BB74-4E7B81A84FC5}"/>
            </a:ext>
          </a:extLst>
        </xdr:cNvPr>
        <xdr:cNvCxnSpPr/>
      </xdr:nvCxnSpPr>
      <xdr:spPr>
        <a:xfrm>
          <a:off x="13629640" y="5904738"/>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128270</xdr:rowOff>
    </xdr:from>
    <xdr:to>
      <xdr:col>76</xdr:col>
      <xdr:colOff>165100</xdr:colOff>
      <xdr:row>35</xdr:row>
      <xdr:rowOff>58420</xdr:rowOff>
    </xdr:to>
    <xdr:sp macro="" textlink="">
      <xdr:nvSpPr>
        <xdr:cNvPr id="531" name="楕円 530">
          <a:extLst>
            <a:ext uri="{FF2B5EF4-FFF2-40B4-BE49-F238E27FC236}">
              <a16:creationId xmlns:a16="http://schemas.microsoft.com/office/drawing/2014/main" id="{F7FD986A-BE21-412F-94CF-5C8EFA5F1F4E}"/>
            </a:ext>
          </a:extLst>
        </xdr:cNvPr>
        <xdr:cNvSpPr/>
      </xdr:nvSpPr>
      <xdr:spPr>
        <a:xfrm>
          <a:off x="12804140" y="5828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7620</xdr:rowOff>
    </xdr:from>
    <xdr:to>
      <xdr:col>81</xdr:col>
      <xdr:colOff>50800</xdr:colOff>
      <xdr:row>35</xdr:row>
      <xdr:rowOff>37338</xdr:rowOff>
    </xdr:to>
    <xdr:cxnSp macro="">
      <xdr:nvCxnSpPr>
        <xdr:cNvPr id="532" name="直線コネクタ 531">
          <a:extLst>
            <a:ext uri="{FF2B5EF4-FFF2-40B4-BE49-F238E27FC236}">
              <a16:creationId xmlns:a16="http://schemas.microsoft.com/office/drawing/2014/main" id="{A014B926-7467-4220-ADC8-6F863FE76BD5}"/>
            </a:ext>
          </a:extLst>
        </xdr:cNvPr>
        <xdr:cNvCxnSpPr/>
      </xdr:nvCxnSpPr>
      <xdr:spPr>
        <a:xfrm>
          <a:off x="12854940" y="5875020"/>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80264</xdr:rowOff>
    </xdr:from>
    <xdr:to>
      <xdr:col>72</xdr:col>
      <xdr:colOff>38100</xdr:colOff>
      <xdr:row>35</xdr:row>
      <xdr:rowOff>10414</xdr:rowOff>
    </xdr:to>
    <xdr:sp macro="" textlink="">
      <xdr:nvSpPr>
        <xdr:cNvPr id="533" name="楕円 532">
          <a:extLst>
            <a:ext uri="{FF2B5EF4-FFF2-40B4-BE49-F238E27FC236}">
              <a16:creationId xmlns:a16="http://schemas.microsoft.com/office/drawing/2014/main" id="{302498FB-F5BE-4FE8-8EE5-5383F1B4D915}"/>
            </a:ext>
          </a:extLst>
        </xdr:cNvPr>
        <xdr:cNvSpPr/>
      </xdr:nvSpPr>
      <xdr:spPr>
        <a:xfrm>
          <a:off x="12029440" y="57800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131064</xdr:rowOff>
    </xdr:from>
    <xdr:to>
      <xdr:col>76</xdr:col>
      <xdr:colOff>114300</xdr:colOff>
      <xdr:row>35</xdr:row>
      <xdr:rowOff>7620</xdr:rowOff>
    </xdr:to>
    <xdr:cxnSp macro="">
      <xdr:nvCxnSpPr>
        <xdr:cNvPr id="534" name="直線コネクタ 533">
          <a:extLst>
            <a:ext uri="{FF2B5EF4-FFF2-40B4-BE49-F238E27FC236}">
              <a16:creationId xmlns:a16="http://schemas.microsoft.com/office/drawing/2014/main" id="{F40381E4-0A7B-43E5-8EC2-B4BE7DE0C610}"/>
            </a:ext>
          </a:extLst>
        </xdr:cNvPr>
        <xdr:cNvCxnSpPr/>
      </xdr:nvCxnSpPr>
      <xdr:spPr>
        <a:xfrm>
          <a:off x="12072620" y="5830824"/>
          <a:ext cx="78232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39116</xdr:rowOff>
    </xdr:from>
    <xdr:to>
      <xdr:col>67</xdr:col>
      <xdr:colOff>101600</xdr:colOff>
      <xdr:row>34</xdr:row>
      <xdr:rowOff>140716</xdr:rowOff>
    </xdr:to>
    <xdr:sp macro="" textlink="">
      <xdr:nvSpPr>
        <xdr:cNvPr id="535" name="楕円 534">
          <a:extLst>
            <a:ext uri="{FF2B5EF4-FFF2-40B4-BE49-F238E27FC236}">
              <a16:creationId xmlns:a16="http://schemas.microsoft.com/office/drawing/2014/main" id="{F8DA3ED1-106F-4840-862D-203C6801255F}"/>
            </a:ext>
          </a:extLst>
        </xdr:cNvPr>
        <xdr:cNvSpPr/>
      </xdr:nvSpPr>
      <xdr:spPr>
        <a:xfrm>
          <a:off x="11231880" y="573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89916</xdr:rowOff>
    </xdr:from>
    <xdr:to>
      <xdr:col>71</xdr:col>
      <xdr:colOff>177800</xdr:colOff>
      <xdr:row>34</xdr:row>
      <xdr:rowOff>131064</xdr:rowOff>
    </xdr:to>
    <xdr:cxnSp macro="">
      <xdr:nvCxnSpPr>
        <xdr:cNvPr id="536" name="直線コネクタ 535">
          <a:extLst>
            <a:ext uri="{FF2B5EF4-FFF2-40B4-BE49-F238E27FC236}">
              <a16:creationId xmlns:a16="http://schemas.microsoft.com/office/drawing/2014/main" id="{BA774925-3B60-4638-B12E-8482E166490A}"/>
            </a:ext>
          </a:extLst>
        </xdr:cNvPr>
        <xdr:cNvCxnSpPr/>
      </xdr:nvCxnSpPr>
      <xdr:spPr>
        <a:xfrm>
          <a:off x="11282680" y="5789676"/>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E5CE32FB-FD42-4CC7-803E-5A34AB1DB033}"/>
            </a:ext>
          </a:extLst>
        </xdr:cNvPr>
        <xdr:cNvSpPr txBox="1"/>
      </xdr:nvSpPr>
      <xdr:spPr>
        <a:xfrm>
          <a:off x="13437244" y="606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B3BCBA78-62A1-48C9-9F91-29E1588CB9B1}"/>
            </a:ext>
          </a:extLst>
        </xdr:cNvPr>
        <xdr:cNvSpPr txBox="1"/>
      </xdr:nvSpPr>
      <xdr:spPr>
        <a:xfrm>
          <a:off x="12675244"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1CE24CCB-AABA-4BAC-99EE-94B7ACD65D57}"/>
            </a:ext>
          </a:extLst>
        </xdr:cNvPr>
        <xdr:cNvSpPr txBox="1"/>
      </xdr:nvSpPr>
      <xdr:spPr>
        <a:xfrm>
          <a:off x="11900544" y="6010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74693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52B3C2DD-7FD7-4515-9059-2E00787830FE}"/>
            </a:ext>
          </a:extLst>
        </xdr:cNvPr>
        <xdr:cNvSpPr txBox="1"/>
      </xdr:nvSpPr>
      <xdr:spPr>
        <a:xfrm>
          <a:off x="11102984" y="594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104665</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7734E59D-3D3F-4C2A-AF43-D81E040C0765}"/>
            </a:ext>
          </a:extLst>
        </xdr:cNvPr>
        <xdr:cNvSpPr txBox="1"/>
      </xdr:nvSpPr>
      <xdr:spPr>
        <a:xfrm>
          <a:off x="13437244" y="563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74947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F52F961F-7865-4706-9103-4A32EDCAEEF2}"/>
            </a:ext>
          </a:extLst>
        </xdr:cNvPr>
        <xdr:cNvSpPr txBox="1"/>
      </xdr:nvSpPr>
      <xdr:spPr>
        <a:xfrm>
          <a:off x="126752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26941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6ABB2116-5326-4DBA-BABD-EB525721917B}"/>
            </a:ext>
          </a:extLst>
        </xdr:cNvPr>
        <xdr:cNvSpPr txBox="1"/>
      </xdr:nvSpPr>
      <xdr:spPr>
        <a:xfrm>
          <a:off x="11900544" y="555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157243</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40113553-B829-446C-8E06-A4D51E778E37}"/>
            </a:ext>
          </a:extLst>
        </xdr:cNvPr>
        <xdr:cNvSpPr txBox="1"/>
      </xdr:nvSpPr>
      <xdr:spPr>
        <a:xfrm>
          <a:off x="11102984" y="552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C4E8FCB3-E703-4EDB-AEA5-DE72E18276D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D7D0F3F4-01D1-49DC-935F-89E6D78724A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2058B5DB-3818-4D59-90BA-7F9D136D380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1BBDBD1F-84DB-41CB-AE35-7D676605397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58FF77AD-0AB2-4602-8F1F-70AD515D3B2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20D86278-267D-4267-87D2-602188F104D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6DBD7B15-4F1A-45D9-AB67-10BC82D285F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8FC8AD55-3DF2-4612-872E-B86FE021BA4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EBB9C23F-D13E-4CF4-9A84-AA897ACBF2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9507F245-B9B3-4E81-9219-AF6693FCA95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21C4546E-2A31-4B4B-B608-5211ED429D1B}"/>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53BEF99E-D970-4DFF-9E34-9FBC5DD63501}"/>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AEAE85C5-B8D6-4799-A9F9-F66F43D04F8C}"/>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40436E0C-766D-4AFD-8C78-ABA5C3ABED9D}"/>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BA7E2F49-D23E-474C-8481-CEE781784C33}"/>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15BCF693-25FE-40B6-A017-D30C88E8DBAF}"/>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7B68E0A2-B46E-4656-9C4B-1CB79DA1482E}"/>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1070ECAD-08E5-4FD2-8DCB-22D18808B257}"/>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AE174BB3-06E4-4008-BCD3-ECB1113194F1}"/>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B03C8828-DED2-4A67-8F77-87C2FE3B15CA}"/>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A0903E59-E9FF-4E5E-8B1C-ACD2FC1D9C1C}"/>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8EAD2BC2-8CE9-4437-82BC-CFA58BFBBEE8}"/>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48A62DFE-C03F-43AD-BB9B-0CC0AD67CD5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2D4D02F-2389-40CF-AA72-8FCE6A4553C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A9AADBF1-A247-47DE-9A02-38D4A0FB879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A74351C9-22CC-4403-AB9B-E22994D4AC3F}"/>
            </a:ext>
          </a:extLst>
        </xdr:cNvPr>
        <xdr:cNvCxnSpPr/>
      </xdr:nvCxnSpPr>
      <xdr:spPr>
        <a:xfrm flipV="1">
          <a:off x="19509104" y="566873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85822244-30A3-4935-AD42-C9CE7C6C871B}"/>
            </a:ext>
          </a:extLst>
        </xdr:cNvPr>
        <xdr:cNvSpPr txBox="1"/>
      </xdr:nvSpPr>
      <xdr:spPr>
        <a:xfrm>
          <a:off x="19547840" y="708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601D7A40-5408-4BB6-A0CC-D70EBF6A9ED4}"/>
            </a:ext>
          </a:extLst>
        </xdr:cNvPr>
        <xdr:cNvCxnSpPr/>
      </xdr:nvCxnSpPr>
      <xdr:spPr>
        <a:xfrm>
          <a:off x="19443700" y="7084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0883055-F3F8-4CD3-8BCD-7BB57B79B88C}"/>
            </a:ext>
          </a:extLst>
        </xdr:cNvPr>
        <xdr:cNvSpPr txBox="1"/>
      </xdr:nvSpPr>
      <xdr:spPr>
        <a:xfrm>
          <a:off x="19547840" y="544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97A8C4FB-2093-47F3-9C81-6A90D234C421}"/>
            </a:ext>
          </a:extLst>
        </xdr:cNvPr>
        <xdr:cNvCxnSpPr/>
      </xdr:nvCxnSpPr>
      <xdr:spPr>
        <a:xfrm>
          <a:off x="19443700" y="5668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6220C862-0BD3-4969-9878-DB4A914A4B05}"/>
            </a:ext>
          </a:extLst>
        </xdr:cNvPr>
        <xdr:cNvSpPr txBox="1"/>
      </xdr:nvSpPr>
      <xdr:spPr>
        <a:xfrm>
          <a:off x="19547840" y="653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22558D6E-A9C1-495B-A78B-E178175C1996}"/>
            </a:ext>
          </a:extLst>
        </xdr:cNvPr>
        <xdr:cNvSpPr/>
      </xdr:nvSpPr>
      <xdr:spPr>
        <a:xfrm>
          <a:off x="19458940" y="654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E060755C-81A3-4895-9B4C-15D0BD54B2DA}"/>
            </a:ext>
          </a:extLst>
        </xdr:cNvPr>
        <xdr:cNvSpPr/>
      </xdr:nvSpPr>
      <xdr:spPr>
        <a:xfrm>
          <a:off x="18735040" y="6558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4AFB9629-9316-4699-8587-141EC634463B}"/>
            </a:ext>
          </a:extLst>
        </xdr:cNvPr>
        <xdr:cNvSpPr/>
      </xdr:nvSpPr>
      <xdr:spPr>
        <a:xfrm>
          <a:off x="1793748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08955A0A-014D-4BE2-AC55-0825293622DB}"/>
            </a:ext>
          </a:extLst>
        </xdr:cNvPr>
        <xdr:cNvSpPr/>
      </xdr:nvSpPr>
      <xdr:spPr>
        <a:xfrm>
          <a:off x="171627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0" name="フローチャート: 判断 579">
          <a:extLst>
            <a:ext uri="{FF2B5EF4-FFF2-40B4-BE49-F238E27FC236}">
              <a16:creationId xmlns:a16="http://schemas.microsoft.com/office/drawing/2014/main" id="{0991DAD9-49C1-4009-9292-FECE234EEBDD}"/>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96AECD7-9D2A-429C-9A3C-EA355CDDF16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5742BD5-CED2-49F1-8F46-3B0776F1681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D94B246-83C3-4377-8F0C-D6575D05D54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8E78BD2-24FB-4C2F-AF55-6D474DF991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20F9D19-6381-49E5-A689-BC15C9E83B8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85816</xdr:rowOff>
    </xdr:from>
    <xdr:to>
      <xdr:col>116</xdr:col>
      <xdr:colOff>114300</xdr:colOff>
      <xdr:row>34</xdr:row>
      <xdr:rowOff>15966</xdr:rowOff>
    </xdr:to>
    <xdr:sp macro="" textlink="">
      <xdr:nvSpPr>
        <xdr:cNvPr id="586" name="楕円 585">
          <a:extLst>
            <a:ext uri="{FF2B5EF4-FFF2-40B4-BE49-F238E27FC236}">
              <a16:creationId xmlns:a16="http://schemas.microsoft.com/office/drawing/2014/main" id="{ACE7FDC7-E0D0-4C04-B68D-DD77454970C7}"/>
            </a:ext>
          </a:extLst>
        </xdr:cNvPr>
        <xdr:cNvSpPr/>
      </xdr:nvSpPr>
      <xdr:spPr>
        <a:xfrm>
          <a:off x="19458940" y="5617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38843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6CF22102-D26E-4804-A278-3A5C73B5DB8E}"/>
            </a:ext>
          </a:extLst>
        </xdr:cNvPr>
        <xdr:cNvSpPr txBox="1"/>
      </xdr:nvSpPr>
      <xdr:spPr>
        <a:xfrm>
          <a:off x="19547840" y="557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18869</xdr:rowOff>
    </xdr:from>
    <xdr:to>
      <xdr:col>112</xdr:col>
      <xdr:colOff>38100</xdr:colOff>
      <xdr:row>34</xdr:row>
      <xdr:rowOff>120469</xdr:rowOff>
    </xdr:to>
    <xdr:sp macro="" textlink="">
      <xdr:nvSpPr>
        <xdr:cNvPr id="588" name="楕円 587">
          <a:extLst>
            <a:ext uri="{FF2B5EF4-FFF2-40B4-BE49-F238E27FC236}">
              <a16:creationId xmlns:a16="http://schemas.microsoft.com/office/drawing/2014/main" id="{18F4D7D3-00F7-4F2F-BB98-F090F411E659}"/>
            </a:ext>
          </a:extLst>
        </xdr:cNvPr>
        <xdr:cNvSpPr/>
      </xdr:nvSpPr>
      <xdr:spPr>
        <a:xfrm>
          <a:off x="18735040" y="57186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136616</xdr:rowOff>
    </xdr:from>
    <xdr:to>
      <xdr:col>116</xdr:col>
      <xdr:colOff>63500</xdr:colOff>
      <xdr:row>34</xdr:row>
      <xdr:rowOff>69669</xdr:rowOff>
    </xdr:to>
    <xdr:cxnSp macro="">
      <xdr:nvCxnSpPr>
        <xdr:cNvPr id="589" name="直線コネクタ 588">
          <a:extLst>
            <a:ext uri="{FF2B5EF4-FFF2-40B4-BE49-F238E27FC236}">
              <a16:creationId xmlns:a16="http://schemas.microsoft.com/office/drawing/2014/main" id="{0B0A3893-AD30-46CD-94C5-C66FBAD9647E}"/>
            </a:ext>
          </a:extLst>
        </xdr:cNvPr>
        <xdr:cNvCxnSpPr/>
      </xdr:nvCxnSpPr>
      <xdr:spPr>
        <a:xfrm flipV="1">
          <a:off x="18778220" y="5668736"/>
          <a:ext cx="731520" cy="10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125004</xdr:rowOff>
    </xdr:from>
    <xdr:to>
      <xdr:col>107</xdr:col>
      <xdr:colOff>101600</xdr:colOff>
      <xdr:row>34</xdr:row>
      <xdr:rowOff>55154</xdr:rowOff>
    </xdr:to>
    <xdr:sp macro="" textlink="">
      <xdr:nvSpPr>
        <xdr:cNvPr id="590" name="楕円 589">
          <a:extLst>
            <a:ext uri="{FF2B5EF4-FFF2-40B4-BE49-F238E27FC236}">
              <a16:creationId xmlns:a16="http://schemas.microsoft.com/office/drawing/2014/main" id="{049A9CE3-D23C-4DED-8D4C-43DD651CB87A}"/>
            </a:ext>
          </a:extLst>
        </xdr:cNvPr>
        <xdr:cNvSpPr/>
      </xdr:nvSpPr>
      <xdr:spPr>
        <a:xfrm>
          <a:off x="17937480" y="5657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4354</xdr:rowOff>
    </xdr:from>
    <xdr:to>
      <xdr:col>111</xdr:col>
      <xdr:colOff>177800</xdr:colOff>
      <xdr:row>34</xdr:row>
      <xdr:rowOff>69669</xdr:rowOff>
    </xdr:to>
    <xdr:cxnSp macro="">
      <xdr:nvCxnSpPr>
        <xdr:cNvPr id="591" name="直線コネクタ 590">
          <a:extLst>
            <a:ext uri="{FF2B5EF4-FFF2-40B4-BE49-F238E27FC236}">
              <a16:creationId xmlns:a16="http://schemas.microsoft.com/office/drawing/2014/main" id="{E24EA3F9-67CE-4F7C-AF7C-E55633FF6527}"/>
            </a:ext>
          </a:extLst>
        </xdr:cNvPr>
        <xdr:cNvCxnSpPr/>
      </xdr:nvCxnSpPr>
      <xdr:spPr>
        <a:xfrm>
          <a:off x="17988280" y="5704114"/>
          <a:ext cx="78994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92347</xdr:rowOff>
    </xdr:from>
    <xdr:to>
      <xdr:col>102</xdr:col>
      <xdr:colOff>165100</xdr:colOff>
      <xdr:row>34</xdr:row>
      <xdr:rowOff>22497</xdr:rowOff>
    </xdr:to>
    <xdr:sp macro="" textlink="">
      <xdr:nvSpPr>
        <xdr:cNvPr id="592" name="楕円 591">
          <a:extLst>
            <a:ext uri="{FF2B5EF4-FFF2-40B4-BE49-F238E27FC236}">
              <a16:creationId xmlns:a16="http://schemas.microsoft.com/office/drawing/2014/main" id="{22D0FDB9-9725-4DA3-97B5-C1B3C426651B}"/>
            </a:ext>
          </a:extLst>
        </xdr:cNvPr>
        <xdr:cNvSpPr/>
      </xdr:nvSpPr>
      <xdr:spPr>
        <a:xfrm>
          <a:off x="17162780" y="5624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143147</xdr:rowOff>
    </xdr:from>
    <xdr:to>
      <xdr:col>107</xdr:col>
      <xdr:colOff>50800</xdr:colOff>
      <xdr:row>34</xdr:row>
      <xdr:rowOff>4354</xdr:rowOff>
    </xdr:to>
    <xdr:cxnSp macro="">
      <xdr:nvCxnSpPr>
        <xdr:cNvPr id="593" name="直線コネクタ 592">
          <a:extLst>
            <a:ext uri="{FF2B5EF4-FFF2-40B4-BE49-F238E27FC236}">
              <a16:creationId xmlns:a16="http://schemas.microsoft.com/office/drawing/2014/main" id="{8FFBDB16-1C8A-470B-B41F-16C698692E78}"/>
            </a:ext>
          </a:extLst>
        </xdr:cNvPr>
        <xdr:cNvCxnSpPr/>
      </xdr:nvCxnSpPr>
      <xdr:spPr>
        <a:xfrm>
          <a:off x="17213580" y="5675267"/>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82550</xdr:rowOff>
    </xdr:from>
    <xdr:to>
      <xdr:col>98</xdr:col>
      <xdr:colOff>38100</xdr:colOff>
      <xdr:row>34</xdr:row>
      <xdr:rowOff>12700</xdr:rowOff>
    </xdr:to>
    <xdr:sp macro="" textlink="">
      <xdr:nvSpPr>
        <xdr:cNvPr id="594" name="楕円 593">
          <a:extLst>
            <a:ext uri="{FF2B5EF4-FFF2-40B4-BE49-F238E27FC236}">
              <a16:creationId xmlns:a16="http://schemas.microsoft.com/office/drawing/2014/main" id="{0061673C-9834-4C8C-B102-9EB8CA233318}"/>
            </a:ext>
          </a:extLst>
        </xdr:cNvPr>
        <xdr:cNvSpPr/>
      </xdr:nvSpPr>
      <xdr:spPr>
        <a:xfrm>
          <a:off x="16388080" y="5614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133350</xdr:rowOff>
    </xdr:from>
    <xdr:to>
      <xdr:col>102</xdr:col>
      <xdr:colOff>114300</xdr:colOff>
      <xdr:row>33</xdr:row>
      <xdr:rowOff>143147</xdr:rowOff>
    </xdr:to>
    <xdr:cxnSp macro="">
      <xdr:nvCxnSpPr>
        <xdr:cNvPr id="595" name="直線コネクタ 594">
          <a:extLst>
            <a:ext uri="{FF2B5EF4-FFF2-40B4-BE49-F238E27FC236}">
              <a16:creationId xmlns:a16="http://schemas.microsoft.com/office/drawing/2014/main" id="{92806518-5A1C-493A-992B-0287A3F78C03}"/>
            </a:ext>
          </a:extLst>
        </xdr:cNvPr>
        <xdr:cNvCxnSpPr/>
      </xdr:nvCxnSpPr>
      <xdr:spPr>
        <a:xfrm>
          <a:off x="16431260" y="5665470"/>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14ED96C1-EB97-4D28-8713-C11B147BB5F3}"/>
            </a:ext>
          </a:extLst>
        </xdr:cNvPr>
        <xdr:cNvSpPr txBox="1"/>
      </xdr:nvSpPr>
      <xdr:spPr>
        <a:xfrm>
          <a:off x="18561127" y="665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05374E7-3165-47F9-BAA8-8330256EBB61}"/>
            </a:ext>
          </a:extLst>
        </xdr:cNvPr>
        <xdr:cNvSpPr txBox="1"/>
      </xdr:nvSpPr>
      <xdr:spPr>
        <a:xfrm>
          <a:off x="17776267" y="664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F5627639-977A-4E30-81E6-F2DD088BFA06}"/>
            </a:ext>
          </a:extLst>
        </xdr:cNvPr>
        <xdr:cNvSpPr txBox="1"/>
      </xdr:nvSpPr>
      <xdr:spPr>
        <a:xfrm>
          <a:off x="1700156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D9DA670C-8B6D-4675-91B0-D973CCFA52B2}"/>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136996</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2381D517-22BC-4DE7-A7BB-90AA7C827F38}"/>
            </a:ext>
          </a:extLst>
        </xdr:cNvPr>
        <xdr:cNvSpPr txBox="1"/>
      </xdr:nvSpPr>
      <xdr:spPr>
        <a:xfrm>
          <a:off x="18561127" y="550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71681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5402DC9E-976E-4942-A4BB-7B2E576CFDC8}"/>
            </a:ext>
          </a:extLst>
        </xdr:cNvPr>
        <xdr:cNvSpPr txBox="1"/>
      </xdr:nvSpPr>
      <xdr:spPr>
        <a:xfrm>
          <a:off x="17776267" y="543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39024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546C7A0B-3C06-4099-BC9B-4B7CBBBA7BC5}"/>
            </a:ext>
          </a:extLst>
        </xdr:cNvPr>
        <xdr:cNvSpPr txBox="1"/>
      </xdr:nvSpPr>
      <xdr:spPr>
        <a:xfrm>
          <a:off x="17001567" y="540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29227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1562094E-ABE8-4C14-9EDE-7C548E080F23}"/>
            </a:ext>
          </a:extLst>
        </xdr:cNvPr>
        <xdr:cNvSpPr txBox="1"/>
      </xdr:nvSpPr>
      <xdr:spPr>
        <a:xfrm>
          <a:off x="16226867" y="53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75AD9F0-C977-4B19-AB96-577C0CC2A8B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7DFE79E4-610C-4D19-AE10-BE58FA5D93F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0C0A9CB-68D8-4652-B72A-924A8D8C513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0EB5A6B-6633-4051-9E94-979D8D1B918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F288258-0245-434C-9E80-90F8D60B55C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DFA7CA3-890E-40B2-8EC3-4DAE42B6B1D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5208272-505A-49E6-AA37-818119FF21B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443D59D-A976-4A4B-985B-FE3FB156B0F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1B4F9A8-12AE-452B-95F1-248A6625783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BF37E3C-B175-453A-9BAD-2228542E8CC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1B2AD97-F06E-4627-AA09-3A3368F9DCF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98503701-CDE8-40F5-A7FC-6CF90F4A63B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AB6894AD-62DB-440E-9042-F7EA9670575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844CE08-C1FA-4516-A561-81BF7EFAE50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15903BD-ABBA-4CA5-BDE8-AF72BA78258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5A30D209-A10B-4EEE-A656-CC7C241BEFC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7152EA2-BF35-4ED8-913F-C83F0D0D91D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DFA383A3-2927-4EC5-9917-ECDDEC081DF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DE1323D3-2531-45A3-9CD3-09265811E5E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87B36286-9234-4962-AC4D-C187F932F76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AA51D2FD-3E5E-48F4-A979-0701084E1E7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7FC24BBC-F88F-43B4-A16C-E1DC865F597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F54FF25E-B80A-4D2A-8DF8-7A96EC04C26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30949DDE-D095-41A3-9A0C-AFDE83152BE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D87305EB-2153-4EFC-A586-19B83807EADC}"/>
            </a:ext>
          </a:extLst>
        </xdr:cNvPr>
        <xdr:cNvCxnSpPr/>
      </xdr:nvCxnSpPr>
      <xdr:spPr>
        <a:xfrm flipV="1">
          <a:off x="14375764" y="953262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1EDA9D22-E929-41AC-B616-2827093C9ACD}"/>
            </a:ext>
          </a:extLst>
        </xdr:cNvPr>
        <xdr:cNvSpPr txBox="1"/>
      </xdr:nvSpPr>
      <xdr:spPr>
        <a:xfrm>
          <a:off x="144145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17F6C54C-29A0-42D6-A93F-5A0CFF7A4D94}"/>
            </a:ext>
          </a:extLst>
        </xdr:cNvPr>
        <xdr:cNvCxnSpPr/>
      </xdr:nvCxnSpPr>
      <xdr:spPr>
        <a:xfrm>
          <a:off x="142875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B1437C09-74EA-45E8-9DE7-B98787F01E5A}"/>
            </a:ext>
          </a:extLst>
        </xdr:cNvPr>
        <xdr:cNvSpPr txBox="1"/>
      </xdr:nvSpPr>
      <xdr:spPr>
        <a:xfrm>
          <a:off x="144145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1EA30EEB-AF2C-4907-84AC-A93AB8E4827A}"/>
            </a:ext>
          </a:extLst>
        </xdr:cNvPr>
        <xdr:cNvCxnSpPr/>
      </xdr:nvCxnSpPr>
      <xdr:spPr>
        <a:xfrm>
          <a:off x="14287500" y="953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39D40A86-A8FA-4C6B-9682-CA75B9844C2F}"/>
            </a:ext>
          </a:extLst>
        </xdr:cNvPr>
        <xdr:cNvSpPr txBox="1"/>
      </xdr:nvSpPr>
      <xdr:spPr>
        <a:xfrm>
          <a:off x="1441450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7FE9D8C1-9CA0-45B4-B3F5-FD42E1EF975C}"/>
            </a:ext>
          </a:extLst>
        </xdr:cNvPr>
        <xdr:cNvSpPr/>
      </xdr:nvSpPr>
      <xdr:spPr>
        <a:xfrm>
          <a:off x="14325600" y="100590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2E58D6D9-57EB-4EDD-8B15-C0DFF58045E3}"/>
            </a:ext>
          </a:extLst>
        </xdr:cNvPr>
        <xdr:cNvSpPr/>
      </xdr:nvSpPr>
      <xdr:spPr>
        <a:xfrm>
          <a:off x="1357884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631E1CDA-6F22-47BE-81C2-48D9BD67B414}"/>
            </a:ext>
          </a:extLst>
        </xdr:cNvPr>
        <xdr:cNvSpPr/>
      </xdr:nvSpPr>
      <xdr:spPr>
        <a:xfrm>
          <a:off x="128041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3C3B008B-8479-4552-926E-9E1878134804}"/>
            </a:ext>
          </a:extLst>
        </xdr:cNvPr>
        <xdr:cNvSpPr/>
      </xdr:nvSpPr>
      <xdr:spPr>
        <a:xfrm>
          <a:off x="12029440" y="1001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34925</xdr:rowOff>
    </xdr:from>
    <xdr:to>
      <xdr:col>67</xdr:col>
      <xdr:colOff>101600</xdr:colOff>
      <xdr:row>60</xdr:row>
      <xdr:rowOff>136525</xdr:rowOff>
    </xdr:to>
    <xdr:sp macro="" textlink="">
      <xdr:nvSpPr>
        <xdr:cNvPr id="638" name="フローチャート: 判断 637">
          <a:extLst>
            <a:ext uri="{FF2B5EF4-FFF2-40B4-BE49-F238E27FC236}">
              <a16:creationId xmlns:a16="http://schemas.microsoft.com/office/drawing/2014/main" id="{6946353F-8D4D-4F0C-A0B2-803E1D16D36C}"/>
            </a:ext>
          </a:extLst>
        </xdr:cNvPr>
        <xdr:cNvSpPr/>
      </xdr:nvSpPr>
      <xdr:spPr>
        <a:xfrm>
          <a:off x="11231880" y="1009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47BC759-0DDB-4A10-A843-82A552C1B5E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A170DC9-F929-4467-AB20-EB5CDFA4882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37B5572-D695-4505-9D3E-3330E8F4C0A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4CCA8B-11FC-48DB-A2B7-262BF8D72CA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06E4FC5-505C-49EA-8A87-EA8997F6137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164465</xdr:rowOff>
    </xdr:from>
    <xdr:to>
      <xdr:col>85</xdr:col>
      <xdr:colOff>177800</xdr:colOff>
      <xdr:row>60</xdr:row>
      <xdr:rowOff>94615</xdr:rowOff>
    </xdr:to>
    <xdr:sp macro="" textlink="">
      <xdr:nvSpPr>
        <xdr:cNvPr id="644" name="楕円 643">
          <a:extLst>
            <a:ext uri="{FF2B5EF4-FFF2-40B4-BE49-F238E27FC236}">
              <a16:creationId xmlns:a16="http://schemas.microsoft.com/office/drawing/2014/main" id="{F357202B-776A-4916-AFC9-7A8C03EDA2F3}"/>
            </a:ext>
          </a:extLst>
        </xdr:cNvPr>
        <xdr:cNvSpPr/>
      </xdr:nvSpPr>
      <xdr:spPr>
        <a:xfrm>
          <a:off x="14325600" y="100552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15892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BB849185-1DBE-48F1-A0F7-C7EC527E5965}"/>
            </a:ext>
          </a:extLst>
        </xdr:cNvPr>
        <xdr:cNvSpPr txBox="1"/>
      </xdr:nvSpPr>
      <xdr:spPr>
        <a:xfrm>
          <a:off x="14414500"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646" name="楕円 645">
          <a:extLst>
            <a:ext uri="{FF2B5EF4-FFF2-40B4-BE49-F238E27FC236}">
              <a16:creationId xmlns:a16="http://schemas.microsoft.com/office/drawing/2014/main" id="{AD7EB792-BF5F-416E-81BA-BB3774D84470}"/>
            </a:ext>
          </a:extLst>
        </xdr:cNvPr>
        <xdr:cNvSpPr/>
      </xdr:nvSpPr>
      <xdr:spPr>
        <a:xfrm>
          <a:off x="13578840" y="10022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43815</xdr:rowOff>
    </xdr:to>
    <xdr:cxnSp macro="">
      <xdr:nvCxnSpPr>
        <xdr:cNvPr id="647" name="直線コネクタ 646">
          <a:extLst>
            <a:ext uri="{FF2B5EF4-FFF2-40B4-BE49-F238E27FC236}">
              <a16:creationId xmlns:a16="http://schemas.microsoft.com/office/drawing/2014/main" id="{00DBB512-9E05-446B-9054-5FFA76F40ED5}"/>
            </a:ext>
          </a:extLst>
        </xdr:cNvPr>
        <xdr:cNvCxnSpPr/>
      </xdr:nvCxnSpPr>
      <xdr:spPr>
        <a:xfrm>
          <a:off x="13629640" y="1006983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111125</xdr:rowOff>
    </xdr:from>
    <xdr:to>
      <xdr:col>76</xdr:col>
      <xdr:colOff>165100</xdr:colOff>
      <xdr:row>60</xdr:row>
      <xdr:rowOff>41275</xdr:rowOff>
    </xdr:to>
    <xdr:sp macro="" textlink="">
      <xdr:nvSpPr>
        <xdr:cNvPr id="648" name="楕円 647">
          <a:extLst>
            <a:ext uri="{FF2B5EF4-FFF2-40B4-BE49-F238E27FC236}">
              <a16:creationId xmlns:a16="http://schemas.microsoft.com/office/drawing/2014/main" id="{D383339C-355B-4328-AA08-1E906F85ABCD}"/>
            </a:ext>
          </a:extLst>
        </xdr:cNvPr>
        <xdr:cNvSpPr/>
      </xdr:nvSpPr>
      <xdr:spPr>
        <a:xfrm>
          <a:off x="12804140" y="1000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161925</xdr:rowOff>
    </xdr:from>
    <xdr:to>
      <xdr:col>81</xdr:col>
      <xdr:colOff>50800</xdr:colOff>
      <xdr:row>60</xdr:row>
      <xdr:rowOff>11430</xdr:rowOff>
    </xdr:to>
    <xdr:cxnSp macro="">
      <xdr:nvCxnSpPr>
        <xdr:cNvPr id="649" name="直線コネクタ 648">
          <a:extLst>
            <a:ext uri="{FF2B5EF4-FFF2-40B4-BE49-F238E27FC236}">
              <a16:creationId xmlns:a16="http://schemas.microsoft.com/office/drawing/2014/main" id="{C6F2349B-9B2C-4666-9338-B02A827F5753}"/>
            </a:ext>
          </a:extLst>
        </xdr:cNvPr>
        <xdr:cNvCxnSpPr/>
      </xdr:nvCxnSpPr>
      <xdr:spPr>
        <a:xfrm>
          <a:off x="12854940" y="1005268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650" name="楕円 649">
          <a:extLst>
            <a:ext uri="{FF2B5EF4-FFF2-40B4-BE49-F238E27FC236}">
              <a16:creationId xmlns:a16="http://schemas.microsoft.com/office/drawing/2014/main" id="{43C1065F-F2D5-408F-90C5-D2CBE2B8FB86}"/>
            </a:ext>
          </a:extLst>
        </xdr:cNvPr>
        <xdr:cNvSpPr/>
      </xdr:nvSpPr>
      <xdr:spPr>
        <a:xfrm>
          <a:off x="12029440" y="9965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161925</xdr:rowOff>
    </xdr:to>
    <xdr:cxnSp macro="">
      <xdr:nvCxnSpPr>
        <xdr:cNvPr id="651" name="直線コネクタ 650">
          <a:extLst>
            <a:ext uri="{FF2B5EF4-FFF2-40B4-BE49-F238E27FC236}">
              <a16:creationId xmlns:a16="http://schemas.microsoft.com/office/drawing/2014/main" id="{657872FC-5532-407F-91E0-10D94196D7D0}"/>
            </a:ext>
          </a:extLst>
        </xdr:cNvPr>
        <xdr:cNvCxnSpPr/>
      </xdr:nvCxnSpPr>
      <xdr:spPr>
        <a:xfrm>
          <a:off x="12072620" y="1001649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84455</xdr:rowOff>
    </xdr:from>
    <xdr:to>
      <xdr:col>67</xdr:col>
      <xdr:colOff>101600</xdr:colOff>
      <xdr:row>60</xdr:row>
      <xdr:rowOff>14605</xdr:rowOff>
    </xdr:to>
    <xdr:sp macro="" textlink="">
      <xdr:nvSpPr>
        <xdr:cNvPr id="652" name="楕円 651">
          <a:extLst>
            <a:ext uri="{FF2B5EF4-FFF2-40B4-BE49-F238E27FC236}">
              <a16:creationId xmlns:a16="http://schemas.microsoft.com/office/drawing/2014/main" id="{0909CB70-E448-4DA1-AA59-0B84887BE18A}"/>
            </a:ext>
          </a:extLst>
        </xdr:cNvPr>
        <xdr:cNvSpPr/>
      </xdr:nvSpPr>
      <xdr:spPr>
        <a:xfrm>
          <a:off x="1123188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59</xdr:row>
      <xdr:rowOff>135255</xdr:rowOff>
    </xdr:to>
    <xdr:cxnSp macro="">
      <xdr:nvCxnSpPr>
        <xdr:cNvPr id="653" name="直線コネクタ 652">
          <a:extLst>
            <a:ext uri="{FF2B5EF4-FFF2-40B4-BE49-F238E27FC236}">
              <a16:creationId xmlns:a16="http://schemas.microsoft.com/office/drawing/2014/main" id="{405D3D3C-0DF0-4BBD-9C5E-87507D1AFC31}"/>
            </a:ext>
          </a:extLst>
        </xdr:cNvPr>
        <xdr:cNvCxnSpPr/>
      </xdr:nvCxnSpPr>
      <xdr:spPr>
        <a:xfrm flipV="1">
          <a:off x="11282680" y="1001649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E71ADF13-FDBB-4BC7-86E6-3510AAE6F853}"/>
            </a:ext>
          </a:extLst>
        </xdr:cNvPr>
        <xdr:cNvSpPr txBox="1"/>
      </xdr:nvSpPr>
      <xdr:spPr>
        <a:xfrm>
          <a:off x="134372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9FE0A6E9-CFFA-4111-A110-F567E4AA60D2}"/>
            </a:ext>
          </a:extLst>
        </xdr:cNvPr>
        <xdr:cNvSpPr txBox="1"/>
      </xdr:nvSpPr>
      <xdr:spPr>
        <a:xfrm>
          <a:off x="12675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09B384A4-7152-4B6A-ADC7-040BEDF0C41D}"/>
            </a:ext>
          </a:extLst>
        </xdr:cNvPr>
        <xdr:cNvSpPr txBox="1"/>
      </xdr:nvSpPr>
      <xdr:spPr>
        <a:xfrm>
          <a:off x="11900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127652</xdr:rowOff>
    </xdr:from>
    <xdr:ext cx="405111" cy="259045"/>
    <xdr:sp macro="" textlink="">
      <xdr:nvSpPr>
        <xdr:cNvPr id="657" name="n_4aveValue【学校施設】&#10;有形固定資産減価償却率">
          <a:extLst>
            <a:ext uri="{FF2B5EF4-FFF2-40B4-BE49-F238E27FC236}">
              <a16:creationId xmlns:a16="http://schemas.microsoft.com/office/drawing/2014/main" id="{E1914872-DF53-4CDC-81AA-3EC16C4787C4}"/>
            </a:ext>
          </a:extLst>
        </xdr:cNvPr>
        <xdr:cNvSpPr txBox="1"/>
      </xdr:nvSpPr>
      <xdr:spPr>
        <a:xfrm>
          <a:off x="11102984" y="1018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78757</xdr:rowOff>
    </xdr:from>
    <xdr:ext cx="405111" cy="259045"/>
    <xdr:sp macro="" textlink="">
      <xdr:nvSpPr>
        <xdr:cNvPr id="658" name="n_1mainValue【学校施設】&#10;有形固定資産減価償却率">
          <a:extLst>
            <a:ext uri="{FF2B5EF4-FFF2-40B4-BE49-F238E27FC236}">
              <a16:creationId xmlns:a16="http://schemas.microsoft.com/office/drawing/2014/main" id="{52D2AA81-DD79-4944-A8ED-0C080C78FF45}"/>
            </a:ext>
          </a:extLst>
        </xdr:cNvPr>
        <xdr:cNvSpPr txBox="1"/>
      </xdr:nvSpPr>
      <xdr:spPr>
        <a:xfrm>
          <a:off x="134372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57802</xdr:rowOff>
    </xdr:from>
    <xdr:ext cx="405111" cy="259045"/>
    <xdr:sp macro="" textlink="">
      <xdr:nvSpPr>
        <xdr:cNvPr id="659" name="n_2mainValue【学校施設】&#10;有形固定資産減価償却率">
          <a:extLst>
            <a:ext uri="{FF2B5EF4-FFF2-40B4-BE49-F238E27FC236}">
              <a16:creationId xmlns:a16="http://schemas.microsoft.com/office/drawing/2014/main" id="{A19D94B6-EFDE-4189-9469-07874DBA6414}"/>
            </a:ext>
          </a:extLst>
        </xdr:cNvPr>
        <xdr:cNvSpPr txBox="1"/>
      </xdr:nvSpPr>
      <xdr:spPr>
        <a:xfrm>
          <a:off x="126752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21607</xdr:rowOff>
    </xdr:from>
    <xdr:ext cx="405111" cy="259045"/>
    <xdr:sp macro="" textlink="">
      <xdr:nvSpPr>
        <xdr:cNvPr id="660" name="n_3mainValue【学校施設】&#10;有形固定資産減価償却率">
          <a:extLst>
            <a:ext uri="{FF2B5EF4-FFF2-40B4-BE49-F238E27FC236}">
              <a16:creationId xmlns:a16="http://schemas.microsoft.com/office/drawing/2014/main" id="{95858E50-4941-4B5B-B75E-9C15F2BA8C48}"/>
            </a:ext>
          </a:extLst>
        </xdr:cNvPr>
        <xdr:cNvSpPr txBox="1"/>
      </xdr:nvSpPr>
      <xdr:spPr>
        <a:xfrm>
          <a:off x="119005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31132</xdr:rowOff>
    </xdr:from>
    <xdr:ext cx="405111" cy="259045"/>
    <xdr:sp macro="" textlink="">
      <xdr:nvSpPr>
        <xdr:cNvPr id="661" name="n_4mainValue【学校施設】&#10;有形固定資産減価償却率">
          <a:extLst>
            <a:ext uri="{FF2B5EF4-FFF2-40B4-BE49-F238E27FC236}">
              <a16:creationId xmlns:a16="http://schemas.microsoft.com/office/drawing/2014/main" id="{46920645-4DE5-4DDF-8FCB-2CCC8086315A}"/>
            </a:ext>
          </a:extLst>
        </xdr:cNvPr>
        <xdr:cNvSpPr txBox="1"/>
      </xdr:nvSpPr>
      <xdr:spPr>
        <a:xfrm>
          <a:off x="1110298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42BCEA6C-72DD-45EB-B54D-F08090B6BFE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F9A56B1F-67EE-4E17-B102-2100D0D8964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9DCF40C-8E5D-498F-8FA7-ADDE65782EC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D4030F1-3B73-404B-AFE3-D30CF8904EC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97692694-0C38-4051-85FB-E4CBFE9D931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1E3AFA0-81F8-467D-9554-4A8B290BDA2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5A40F70-2402-4D81-A747-87FBD2C7DF7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190230C-9D9A-4E4F-988E-9EB84643B39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6507613F-D834-4662-964D-5ACE1BF2BAD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60E7228-3038-409A-9495-F2D9335C684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D944FC10-777B-41A8-B4EF-98C911F952B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75EAF367-CB2A-4C25-9E27-6CAEA13A49A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E49DD11D-5834-43E8-8B21-C95604495B8E}"/>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9F521EA8-264E-467A-99ED-9EC9FB4566A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408B3AF-F14B-4CFD-84CC-6DCB983A439B}"/>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F8A31FD3-0643-478F-8541-C776FCE2DD9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135F2A5B-626B-42E6-BBBE-11314DF04607}"/>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E0729CA1-20DC-4E89-ACE6-070E2C413A6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F630C329-1607-40BB-A9D0-0529C35CA384}"/>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251F8089-756A-4D3B-B6AE-107EF489E91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8BDB439D-91E6-4CAF-8998-FB03DEA2517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4B13088C-4F14-4FE8-BBCB-17207556AED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C4630D49-E318-4042-96B8-76A0540D8039}"/>
            </a:ext>
          </a:extLst>
        </xdr:cNvPr>
        <xdr:cNvCxnSpPr/>
      </xdr:nvCxnSpPr>
      <xdr:spPr>
        <a:xfrm flipV="1">
          <a:off x="19509104" y="9489796"/>
          <a:ext cx="0" cy="122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3BD05BA0-1872-4BDE-A653-5B97570714AF}"/>
            </a:ext>
          </a:extLst>
        </xdr:cNvPr>
        <xdr:cNvSpPr txBox="1"/>
      </xdr:nvSpPr>
      <xdr:spPr>
        <a:xfrm>
          <a:off x="19547840" y="107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A7CCAEC6-30AE-499F-BF37-A7516ECDE025}"/>
            </a:ext>
          </a:extLst>
        </xdr:cNvPr>
        <xdr:cNvCxnSpPr/>
      </xdr:nvCxnSpPr>
      <xdr:spPr>
        <a:xfrm>
          <a:off x="19443700" y="10710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ABFAEF66-50E1-4817-92BB-215F300699AF}"/>
            </a:ext>
          </a:extLst>
        </xdr:cNvPr>
        <xdr:cNvSpPr txBox="1"/>
      </xdr:nvSpPr>
      <xdr:spPr>
        <a:xfrm>
          <a:off x="19547840" y="926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35612F2B-A51D-4EA5-8077-1A8FB14D7329}"/>
            </a:ext>
          </a:extLst>
        </xdr:cNvPr>
        <xdr:cNvCxnSpPr/>
      </xdr:nvCxnSpPr>
      <xdr:spPr>
        <a:xfrm>
          <a:off x="19443700" y="948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99CBC614-32FB-40BE-878F-4A9D61F71EC9}"/>
            </a:ext>
          </a:extLst>
        </xdr:cNvPr>
        <xdr:cNvSpPr txBox="1"/>
      </xdr:nvSpPr>
      <xdr:spPr>
        <a:xfrm>
          <a:off x="19547840" y="10169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2A9B4B9F-B3E1-4CAD-8849-77BE36146AD1}"/>
            </a:ext>
          </a:extLst>
        </xdr:cNvPr>
        <xdr:cNvSpPr/>
      </xdr:nvSpPr>
      <xdr:spPr>
        <a:xfrm>
          <a:off x="19458940" y="10190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B8141878-9B53-48BD-A992-1BF50F6ABF18}"/>
            </a:ext>
          </a:extLst>
        </xdr:cNvPr>
        <xdr:cNvSpPr/>
      </xdr:nvSpPr>
      <xdr:spPr>
        <a:xfrm>
          <a:off x="18735040" y="10208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E0C1270A-1DB0-4AF8-AF05-ADC0B3A1EF81}"/>
            </a:ext>
          </a:extLst>
        </xdr:cNvPr>
        <xdr:cNvSpPr/>
      </xdr:nvSpPr>
      <xdr:spPr>
        <a:xfrm>
          <a:off x="17937480" y="10228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BD029252-0565-482D-A167-B3306EC2F8FE}"/>
            </a:ext>
          </a:extLst>
        </xdr:cNvPr>
        <xdr:cNvSpPr/>
      </xdr:nvSpPr>
      <xdr:spPr>
        <a:xfrm>
          <a:off x="17162780" y="1023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42469</xdr:rowOff>
    </xdr:from>
    <xdr:to>
      <xdr:col>98</xdr:col>
      <xdr:colOff>38100</xdr:colOff>
      <xdr:row>61</xdr:row>
      <xdr:rowOff>144069</xdr:rowOff>
    </xdr:to>
    <xdr:sp macro="" textlink="">
      <xdr:nvSpPr>
        <xdr:cNvPr id="694" name="フローチャート: 判断 693">
          <a:extLst>
            <a:ext uri="{FF2B5EF4-FFF2-40B4-BE49-F238E27FC236}">
              <a16:creationId xmlns:a16="http://schemas.microsoft.com/office/drawing/2014/main" id="{05C5D8D0-AFB6-4F55-BC3C-842298E456A9}"/>
            </a:ext>
          </a:extLst>
        </xdr:cNvPr>
        <xdr:cNvSpPr/>
      </xdr:nvSpPr>
      <xdr:spPr>
        <a:xfrm>
          <a:off x="16388080" y="102685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FF59730-2520-4EC5-9A4C-A35B0D5FB7B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0DF1EAB-0ADD-473E-A728-ED89C48AE72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758289A-7E01-46F2-B616-AE6802BD1F5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58B6213-B3D0-4816-ABD4-D4EDBEBE362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10FF6D6-588E-4A24-B831-B830F4C453F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13665</xdr:rowOff>
    </xdr:from>
    <xdr:to>
      <xdr:col>116</xdr:col>
      <xdr:colOff>114300</xdr:colOff>
      <xdr:row>60</xdr:row>
      <xdr:rowOff>115265</xdr:rowOff>
    </xdr:to>
    <xdr:sp macro="" textlink="">
      <xdr:nvSpPr>
        <xdr:cNvPr id="700" name="楕円 699">
          <a:extLst>
            <a:ext uri="{FF2B5EF4-FFF2-40B4-BE49-F238E27FC236}">
              <a16:creationId xmlns:a16="http://schemas.microsoft.com/office/drawing/2014/main" id="{6DD04E94-754D-4076-9240-325B97DC0B9B}"/>
            </a:ext>
          </a:extLst>
        </xdr:cNvPr>
        <xdr:cNvSpPr/>
      </xdr:nvSpPr>
      <xdr:spPr>
        <a:xfrm>
          <a:off x="19458940" y="100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36542</xdr:rowOff>
    </xdr:from>
    <xdr:ext cx="469744" cy="259045"/>
    <xdr:sp macro="" textlink="">
      <xdr:nvSpPr>
        <xdr:cNvPr id="701" name="【学校施設】&#10;一人当たり面積該当値テキスト">
          <a:extLst>
            <a:ext uri="{FF2B5EF4-FFF2-40B4-BE49-F238E27FC236}">
              <a16:creationId xmlns:a16="http://schemas.microsoft.com/office/drawing/2014/main" id="{C500F7C8-FD94-4D93-BAB3-495E8CFC4985}"/>
            </a:ext>
          </a:extLst>
        </xdr:cNvPr>
        <xdr:cNvSpPr txBox="1"/>
      </xdr:nvSpPr>
      <xdr:spPr>
        <a:xfrm>
          <a:off x="19547840" y="99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22352</xdr:rowOff>
    </xdr:from>
    <xdr:to>
      <xdr:col>112</xdr:col>
      <xdr:colOff>38100</xdr:colOff>
      <xdr:row>60</xdr:row>
      <xdr:rowOff>123952</xdr:rowOff>
    </xdr:to>
    <xdr:sp macro="" textlink="">
      <xdr:nvSpPr>
        <xdr:cNvPr id="702" name="楕円 701">
          <a:extLst>
            <a:ext uri="{FF2B5EF4-FFF2-40B4-BE49-F238E27FC236}">
              <a16:creationId xmlns:a16="http://schemas.microsoft.com/office/drawing/2014/main" id="{FED2286A-45FD-4A91-9509-8A2FF07A2DFC}"/>
            </a:ext>
          </a:extLst>
        </xdr:cNvPr>
        <xdr:cNvSpPr/>
      </xdr:nvSpPr>
      <xdr:spPr>
        <a:xfrm>
          <a:off x="18735040" y="100807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64465</xdr:rowOff>
    </xdr:from>
    <xdr:to>
      <xdr:col>116</xdr:col>
      <xdr:colOff>63500</xdr:colOff>
      <xdr:row>60</xdr:row>
      <xdr:rowOff>73152</xdr:rowOff>
    </xdr:to>
    <xdr:cxnSp macro="">
      <xdr:nvCxnSpPr>
        <xdr:cNvPr id="703" name="直線コネクタ 702">
          <a:extLst>
            <a:ext uri="{FF2B5EF4-FFF2-40B4-BE49-F238E27FC236}">
              <a16:creationId xmlns:a16="http://schemas.microsoft.com/office/drawing/2014/main" id="{397A0001-BE57-40AE-A97D-F320C2C382E6}"/>
            </a:ext>
          </a:extLst>
        </xdr:cNvPr>
        <xdr:cNvCxnSpPr/>
      </xdr:nvCxnSpPr>
      <xdr:spPr>
        <a:xfrm flipV="1">
          <a:off x="18778220" y="10122865"/>
          <a:ext cx="73152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164998</xdr:rowOff>
    </xdr:from>
    <xdr:to>
      <xdr:col>107</xdr:col>
      <xdr:colOff>101600</xdr:colOff>
      <xdr:row>60</xdr:row>
      <xdr:rowOff>95148</xdr:rowOff>
    </xdr:to>
    <xdr:sp macro="" textlink="">
      <xdr:nvSpPr>
        <xdr:cNvPr id="704" name="楕円 703">
          <a:extLst>
            <a:ext uri="{FF2B5EF4-FFF2-40B4-BE49-F238E27FC236}">
              <a16:creationId xmlns:a16="http://schemas.microsoft.com/office/drawing/2014/main" id="{097C6196-1E55-4DBE-B69D-638C2E44F8F5}"/>
            </a:ext>
          </a:extLst>
        </xdr:cNvPr>
        <xdr:cNvSpPr/>
      </xdr:nvSpPr>
      <xdr:spPr>
        <a:xfrm>
          <a:off x="17937480" y="10055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44348</xdr:rowOff>
    </xdr:from>
    <xdr:to>
      <xdr:col>111</xdr:col>
      <xdr:colOff>177800</xdr:colOff>
      <xdr:row>60</xdr:row>
      <xdr:rowOff>73152</xdr:rowOff>
    </xdr:to>
    <xdr:cxnSp macro="">
      <xdr:nvCxnSpPr>
        <xdr:cNvPr id="705" name="直線コネクタ 704">
          <a:extLst>
            <a:ext uri="{FF2B5EF4-FFF2-40B4-BE49-F238E27FC236}">
              <a16:creationId xmlns:a16="http://schemas.microsoft.com/office/drawing/2014/main" id="{AC03BFF8-C6F8-4689-AF2C-BBD38BCFA562}"/>
            </a:ext>
          </a:extLst>
        </xdr:cNvPr>
        <xdr:cNvCxnSpPr/>
      </xdr:nvCxnSpPr>
      <xdr:spPr>
        <a:xfrm>
          <a:off x="17988280" y="10102748"/>
          <a:ext cx="78994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10008</xdr:rowOff>
    </xdr:from>
    <xdr:to>
      <xdr:col>102</xdr:col>
      <xdr:colOff>165100</xdr:colOff>
      <xdr:row>60</xdr:row>
      <xdr:rowOff>111608</xdr:rowOff>
    </xdr:to>
    <xdr:sp macro="" textlink="">
      <xdr:nvSpPr>
        <xdr:cNvPr id="706" name="楕円 705">
          <a:extLst>
            <a:ext uri="{FF2B5EF4-FFF2-40B4-BE49-F238E27FC236}">
              <a16:creationId xmlns:a16="http://schemas.microsoft.com/office/drawing/2014/main" id="{C05C871E-ED48-49EC-B412-50056FD8FBEA}"/>
            </a:ext>
          </a:extLst>
        </xdr:cNvPr>
        <xdr:cNvSpPr/>
      </xdr:nvSpPr>
      <xdr:spPr>
        <a:xfrm>
          <a:off x="17162780" y="100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44348</xdr:rowOff>
    </xdr:from>
    <xdr:to>
      <xdr:col>107</xdr:col>
      <xdr:colOff>50800</xdr:colOff>
      <xdr:row>60</xdr:row>
      <xdr:rowOff>60808</xdr:rowOff>
    </xdr:to>
    <xdr:cxnSp macro="">
      <xdr:nvCxnSpPr>
        <xdr:cNvPr id="707" name="直線コネクタ 706">
          <a:extLst>
            <a:ext uri="{FF2B5EF4-FFF2-40B4-BE49-F238E27FC236}">
              <a16:creationId xmlns:a16="http://schemas.microsoft.com/office/drawing/2014/main" id="{00C47724-16E5-420F-A991-E5A6FCCE1937}"/>
            </a:ext>
          </a:extLst>
        </xdr:cNvPr>
        <xdr:cNvCxnSpPr/>
      </xdr:nvCxnSpPr>
      <xdr:spPr>
        <a:xfrm flipV="1">
          <a:off x="17213580" y="10102748"/>
          <a:ext cx="7747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16408</xdr:rowOff>
    </xdr:from>
    <xdr:to>
      <xdr:col>98</xdr:col>
      <xdr:colOff>38100</xdr:colOff>
      <xdr:row>60</xdr:row>
      <xdr:rowOff>118008</xdr:rowOff>
    </xdr:to>
    <xdr:sp macro="" textlink="">
      <xdr:nvSpPr>
        <xdr:cNvPr id="708" name="楕円 707">
          <a:extLst>
            <a:ext uri="{FF2B5EF4-FFF2-40B4-BE49-F238E27FC236}">
              <a16:creationId xmlns:a16="http://schemas.microsoft.com/office/drawing/2014/main" id="{6815D909-0F23-483F-B22A-265266CD9F2A}"/>
            </a:ext>
          </a:extLst>
        </xdr:cNvPr>
        <xdr:cNvSpPr/>
      </xdr:nvSpPr>
      <xdr:spPr>
        <a:xfrm>
          <a:off x="16388080" y="100748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60808</xdr:rowOff>
    </xdr:from>
    <xdr:to>
      <xdr:col>102</xdr:col>
      <xdr:colOff>114300</xdr:colOff>
      <xdr:row>60</xdr:row>
      <xdr:rowOff>67208</xdr:rowOff>
    </xdr:to>
    <xdr:cxnSp macro="">
      <xdr:nvCxnSpPr>
        <xdr:cNvPr id="709" name="直線コネクタ 708">
          <a:extLst>
            <a:ext uri="{FF2B5EF4-FFF2-40B4-BE49-F238E27FC236}">
              <a16:creationId xmlns:a16="http://schemas.microsoft.com/office/drawing/2014/main" id="{333B0236-B0D3-4E8C-88F5-CE812344C6D8}"/>
            </a:ext>
          </a:extLst>
        </xdr:cNvPr>
        <xdr:cNvCxnSpPr/>
      </xdr:nvCxnSpPr>
      <xdr:spPr>
        <a:xfrm flipV="1">
          <a:off x="16431260" y="10119208"/>
          <a:ext cx="78232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D8EB376A-0465-4627-8A70-9788D59DFE4F}"/>
            </a:ext>
          </a:extLst>
        </xdr:cNvPr>
        <xdr:cNvSpPr txBox="1"/>
      </xdr:nvSpPr>
      <xdr:spPr>
        <a:xfrm>
          <a:off x="18561127" y="1029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96DE5266-F14A-4377-AF78-5A03C09EA1FC}"/>
            </a:ext>
          </a:extLst>
        </xdr:cNvPr>
        <xdr:cNvSpPr txBox="1"/>
      </xdr:nvSpPr>
      <xdr:spPr>
        <a:xfrm>
          <a:off x="17776267" y="1032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AAE552F1-E63F-42EE-8C2E-48557F780480}"/>
            </a:ext>
          </a:extLst>
        </xdr:cNvPr>
        <xdr:cNvSpPr txBox="1"/>
      </xdr:nvSpPr>
      <xdr:spPr>
        <a:xfrm>
          <a:off x="17001567" y="1032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135196</xdr:rowOff>
    </xdr:from>
    <xdr:ext cx="469744" cy="259045"/>
    <xdr:sp macro="" textlink="">
      <xdr:nvSpPr>
        <xdr:cNvPr id="713" name="n_4aveValue【学校施設】&#10;一人当たり面積">
          <a:extLst>
            <a:ext uri="{FF2B5EF4-FFF2-40B4-BE49-F238E27FC236}">
              <a16:creationId xmlns:a16="http://schemas.microsoft.com/office/drawing/2014/main" id="{46FF003D-B98B-40CF-814D-B772BEE9EDAF}"/>
            </a:ext>
          </a:extLst>
        </xdr:cNvPr>
        <xdr:cNvSpPr txBox="1"/>
      </xdr:nvSpPr>
      <xdr:spPr>
        <a:xfrm>
          <a:off x="16226867" y="1036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140479</xdr:rowOff>
    </xdr:from>
    <xdr:ext cx="469744" cy="259045"/>
    <xdr:sp macro="" textlink="">
      <xdr:nvSpPr>
        <xdr:cNvPr id="714" name="n_1mainValue【学校施設】&#10;一人当たり面積">
          <a:extLst>
            <a:ext uri="{FF2B5EF4-FFF2-40B4-BE49-F238E27FC236}">
              <a16:creationId xmlns:a16="http://schemas.microsoft.com/office/drawing/2014/main" id="{E906B0F2-490E-46C7-A422-AADF80F0D1BC}"/>
            </a:ext>
          </a:extLst>
        </xdr:cNvPr>
        <xdr:cNvSpPr txBox="1"/>
      </xdr:nvSpPr>
      <xdr:spPr>
        <a:xfrm>
          <a:off x="18561127" y="986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111675</xdr:rowOff>
    </xdr:from>
    <xdr:ext cx="469744" cy="259045"/>
    <xdr:sp macro="" textlink="">
      <xdr:nvSpPr>
        <xdr:cNvPr id="715" name="n_2mainValue【学校施設】&#10;一人当たり面積">
          <a:extLst>
            <a:ext uri="{FF2B5EF4-FFF2-40B4-BE49-F238E27FC236}">
              <a16:creationId xmlns:a16="http://schemas.microsoft.com/office/drawing/2014/main" id="{E865F406-9500-47DB-AD06-81C84DD2829B}"/>
            </a:ext>
          </a:extLst>
        </xdr:cNvPr>
        <xdr:cNvSpPr txBox="1"/>
      </xdr:nvSpPr>
      <xdr:spPr>
        <a:xfrm>
          <a:off x="17776267" y="983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128135</xdr:rowOff>
    </xdr:from>
    <xdr:ext cx="469744" cy="259045"/>
    <xdr:sp macro="" textlink="">
      <xdr:nvSpPr>
        <xdr:cNvPr id="716" name="n_3mainValue【学校施設】&#10;一人当たり面積">
          <a:extLst>
            <a:ext uri="{FF2B5EF4-FFF2-40B4-BE49-F238E27FC236}">
              <a16:creationId xmlns:a16="http://schemas.microsoft.com/office/drawing/2014/main" id="{5715E301-DE3A-4ACA-8FE9-0B91A5D6B027}"/>
            </a:ext>
          </a:extLst>
        </xdr:cNvPr>
        <xdr:cNvSpPr txBox="1"/>
      </xdr:nvSpPr>
      <xdr:spPr>
        <a:xfrm>
          <a:off x="17001567" y="985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134535</xdr:rowOff>
    </xdr:from>
    <xdr:ext cx="469744" cy="259045"/>
    <xdr:sp macro="" textlink="">
      <xdr:nvSpPr>
        <xdr:cNvPr id="717" name="n_4mainValue【学校施設】&#10;一人当たり面積">
          <a:extLst>
            <a:ext uri="{FF2B5EF4-FFF2-40B4-BE49-F238E27FC236}">
              <a16:creationId xmlns:a16="http://schemas.microsoft.com/office/drawing/2014/main" id="{47E98AAC-52C5-42DC-9BE4-A71E92FE6640}"/>
            </a:ext>
          </a:extLst>
        </xdr:cNvPr>
        <xdr:cNvSpPr txBox="1"/>
      </xdr:nvSpPr>
      <xdr:spPr>
        <a:xfrm>
          <a:off x="16226867" y="985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89BEE741-83A8-4258-BA1E-EAC6CE7C784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6D6D8E52-13A3-434F-82E8-F8022AC82B2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7F9A4958-FF95-4FAF-80E6-D5EC188DF88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ECBF6432-FBA5-4292-A078-7B9154B0F62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A381B136-165A-443E-9F14-E1221C3EF19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E70D2CA3-1CC1-498E-AFCC-9C14F8DF447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44F05398-8F41-46D9-BBD0-02BFB4A042B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DF39B012-2300-4EBD-8E4C-1BB33A8CF69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93E8564B-6B4B-45AD-B389-7D896128D79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F3BFB164-9129-455A-B592-BEA6C6763F8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552213BD-29F5-433C-8675-234F41278FF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3421988F-A1CD-4EE8-89AC-5FE5F9787D5F}"/>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547915E3-8C15-4D03-9217-4D32734A09A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F9898542-6BDA-4C34-A170-B0C5158742A2}"/>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8ED17E2B-BF11-476E-AA45-B3B723E0F21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0C1B35E2-1AA5-4913-8A64-2A18A67B0866}"/>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DB024DA2-9E0D-4356-A522-3367990052F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404BCCA8-6FBB-487B-97A2-B0436F0827D3}"/>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2B447208-FA97-455F-BE7B-A2AD4E03BD5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BF880A43-0C93-4C27-AEFF-1A6B538A2B0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C83C5F64-7B59-495D-844F-5CE85E67457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6E1E1503-85BE-4454-BD18-5399B32D663C}"/>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85FC7E6E-9BFA-44F1-A667-9A8A1931551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263339BB-015A-4608-B280-D6A2D7FF1B3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B69C517B-0685-4486-AA6D-3ACD69FC8F4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46EB39C4-23C3-42B4-B057-99A20A48D6B8}"/>
            </a:ext>
          </a:extLst>
        </xdr:cNvPr>
        <xdr:cNvCxnSpPr/>
      </xdr:nvCxnSpPr>
      <xdr:spPr>
        <a:xfrm flipV="1">
          <a:off x="14375764" y="13091159"/>
          <a:ext cx="0" cy="149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F473B27C-60DC-4184-86E8-FEFBBBE4FA5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571D6DCB-AE61-40EF-AD5E-D3B79BC96F4D}"/>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67EF6FD9-3216-4B14-BC07-A0D5C04340AA}"/>
            </a:ext>
          </a:extLst>
        </xdr:cNvPr>
        <xdr:cNvSpPr txBox="1"/>
      </xdr:nvSpPr>
      <xdr:spPr>
        <a:xfrm>
          <a:off x="14414500"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4B662125-ED7C-4C73-88B6-B63260AB77D3}"/>
            </a:ext>
          </a:extLst>
        </xdr:cNvPr>
        <xdr:cNvCxnSpPr/>
      </xdr:nvCxnSpPr>
      <xdr:spPr>
        <a:xfrm>
          <a:off x="1428750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2F7E855C-44C1-4EA1-A2DD-860EA2EEDB77}"/>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032B9B62-888F-4F4C-B74D-5A7620B26F7D}"/>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3348A803-55E0-468D-A0FD-6191E828917F}"/>
            </a:ext>
          </a:extLst>
        </xdr:cNvPr>
        <xdr:cNvSpPr/>
      </xdr:nvSpPr>
      <xdr:spPr>
        <a:xfrm>
          <a:off x="1357884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436F80A9-AE7E-4DC9-971A-224EC5D13DD1}"/>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C93D6B3F-D75A-4702-A915-3753543E5B83}"/>
            </a:ext>
          </a:extLst>
        </xdr:cNvPr>
        <xdr:cNvSpPr/>
      </xdr:nvSpPr>
      <xdr:spPr>
        <a:xfrm>
          <a:off x="1202944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148952</xdr:rowOff>
    </xdr:from>
    <xdr:to>
      <xdr:col>67</xdr:col>
      <xdr:colOff>101600</xdr:colOff>
      <xdr:row>82</xdr:row>
      <xdr:rowOff>79102</xdr:rowOff>
    </xdr:to>
    <xdr:sp macro="" textlink="">
      <xdr:nvSpPr>
        <xdr:cNvPr id="753" name="フローチャート: 判断 752">
          <a:extLst>
            <a:ext uri="{FF2B5EF4-FFF2-40B4-BE49-F238E27FC236}">
              <a16:creationId xmlns:a16="http://schemas.microsoft.com/office/drawing/2014/main" id="{32EF0544-B6F3-4A4D-8CCA-C9452F0AEB08}"/>
            </a:ext>
          </a:extLst>
        </xdr:cNvPr>
        <xdr:cNvSpPr/>
      </xdr:nvSpPr>
      <xdr:spPr>
        <a:xfrm>
          <a:off x="11231880" y="137277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D70551D-B95A-42EA-BF00-5D32685E3E2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7CFA39A-7A50-46C7-817C-BA1E9A0CCBE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1C1E439-B04C-4122-8C49-9D5F182EE58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216EC8DE-9C70-4D39-B5B2-C2DF3CB4301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EBB7F67A-0CBE-4355-9283-2D0993738D3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759" name="楕円 758">
          <a:extLst>
            <a:ext uri="{FF2B5EF4-FFF2-40B4-BE49-F238E27FC236}">
              <a16:creationId xmlns:a16="http://schemas.microsoft.com/office/drawing/2014/main" id="{06DED666-3376-44A9-A13A-0B9C9329720B}"/>
            </a:ext>
          </a:extLst>
        </xdr:cNvPr>
        <xdr:cNvSpPr/>
      </xdr:nvSpPr>
      <xdr:spPr>
        <a:xfrm>
          <a:off x="14325600" y="14251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760" name="【児童館】&#10;有形固定資産減価償却率該当値テキスト">
          <a:extLst>
            <a:ext uri="{FF2B5EF4-FFF2-40B4-BE49-F238E27FC236}">
              <a16:creationId xmlns:a16="http://schemas.microsoft.com/office/drawing/2014/main" id="{F1224A56-EE61-41FB-B98D-FBA7D4FB853B}"/>
            </a:ext>
          </a:extLst>
        </xdr:cNvPr>
        <xdr:cNvSpPr txBox="1"/>
      </xdr:nvSpPr>
      <xdr:spPr>
        <a:xfrm>
          <a:off x="14414500"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134257</xdr:rowOff>
    </xdr:from>
    <xdr:to>
      <xdr:col>81</xdr:col>
      <xdr:colOff>101600</xdr:colOff>
      <xdr:row>85</xdr:row>
      <xdr:rowOff>64407</xdr:rowOff>
    </xdr:to>
    <xdr:sp macro="" textlink="">
      <xdr:nvSpPr>
        <xdr:cNvPr id="761" name="楕円 760">
          <a:extLst>
            <a:ext uri="{FF2B5EF4-FFF2-40B4-BE49-F238E27FC236}">
              <a16:creationId xmlns:a16="http://schemas.microsoft.com/office/drawing/2014/main" id="{DB0506F0-5185-4886-B0FF-7911CA668500}"/>
            </a:ext>
          </a:extLst>
        </xdr:cNvPr>
        <xdr:cNvSpPr/>
      </xdr:nvSpPr>
      <xdr:spPr>
        <a:xfrm>
          <a:off x="1357884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13607</xdr:rowOff>
    </xdr:from>
    <xdr:to>
      <xdr:col>85</xdr:col>
      <xdr:colOff>127000</xdr:colOff>
      <xdr:row>85</xdr:row>
      <xdr:rowOff>49530</xdr:rowOff>
    </xdr:to>
    <xdr:cxnSp macro="">
      <xdr:nvCxnSpPr>
        <xdr:cNvPr id="762" name="直線コネクタ 761">
          <a:extLst>
            <a:ext uri="{FF2B5EF4-FFF2-40B4-BE49-F238E27FC236}">
              <a16:creationId xmlns:a16="http://schemas.microsoft.com/office/drawing/2014/main" id="{7E5E01FA-8AA9-4400-8C56-9893220DA51C}"/>
            </a:ext>
          </a:extLst>
        </xdr:cNvPr>
        <xdr:cNvCxnSpPr/>
      </xdr:nvCxnSpPr>
      <xdr:spPr>
        <a:xfrm>
          <a:off x="13629640" y="14263007"/>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116295</xdr:rowOff>
    </xdr:from>
    <xdr:to>
      <xdr:col>76</xdr:col>
      <xdr:colOff>165100</xdr:colOff>
      <xdr:row>85</xdr:row>
      <xdr:rowOff>46445</xdr:rowOff>
    </xdr:to>
    <xdr:sp macro="" textlink="">
      <xdr:nvSpPr>
        <xdr:cNvPr id="763" name="楕円 762">
          <a:extLst>
            <a:ext uri="{FF2B5EF4-FFF2-40B4-BE49-F238E27FC236}">
              <a16:creationId xmlns:a16="http://schemas.microsoft.com/office/drawing/2014/main" id="{A17C3AEB-D569-413B-9E8C-BA12D0AD289F}"/>
            </a:ext>
          </a:extLst>
        </xdr:cNvPr>
        <xdr:cNvSpPr/>
      </xdr:nvSpPr>
      <xdr:spPr>
        <a:xfrm>
          <a:off x="12804140" y="14198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167095</xdr:rowOff>
    </xdr:from>
    <xdr:to>
      <xdr:col>81</xdr:col>
      <xdr:colOff>50800</xdr:colOff>
      <xdr:row>85</xdr:row>
      <xdr:rowOff>13607</xdr:rowOff>
    </xdr:to>
    <xdr:cxnSp macro="">
      <xdr:nvCxnSpPr>
        <xdr:cNvPr id="764" name="直線コネクタ 763">
          <a:extLst>
            <a:ext uri="{FF2B5EF4-FFF2-40B4-BE49-F238E27FC236}">
              <a16:creationId xmlns:a16="http://schemas.microsoft.com/office/drawing/2014/main" id="{05773F39-3977-4553-94A3-AF25E1D646BC}"/>
            </a:ext>
          </a:extLst>
        </xdr:cNvPr>
        <xdr:cNvCxnSpPr/>
      </xdr:nvCxnSpPr>
      <xdr:spPr>
        <a:xfrm>
          <a:off x="12854940" y="14248855"/>
          <a:ext cx="7747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80373</xdr:rowOff>
    </xdr:from>
    <xdr:to>
      <xdr:col>72</xdr:col>
      <xdr:colOff>38100</xdr:colOff>
      <xdr:row>85</xdr:row>
      <xdr:rowOff>10523</xdr:rowOff>
    </xdr:to>
    <xdr:sp macro="" textlink="">
      <xdr:nvSpPr>
        <xdr:cNvPr id="765" name="楕円 764">
          <a:extLst>
            <a:ext uri="{FF2B5EF4-FFF2-40B4-BE49-F238E27FC236}">
              <a16:creationId xmlns:a16="http://schemas.microsoft.com/office/drawing/2014/main" id="{A57B13F5-A9D8-464E-919C-FD385E49A28A}"/>
            </a:ext>
          </a:extLst>
        </xdr:cNvPr>
        <xdr:cNvSpPr/>
      </xdr:nvSpPr>
      <xdr:spPr>
        <a:xfrm>
          <a:off x="12029440" y="141621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131173</xdr:rowOff>
    </xdr:from>
    <xdr:to>
      <xdr:col>76</xdr:col>
      <xdr:colOff>114300</xdr:colOff>
      <xdr:row>84</xdr:row>
      <xdr:rowOff>167095</xdr:rowOff>
    </xdr:to>
    <xdr:cxnSp macro="">
      <xdr:nvCxnSpPr>
        <xdr:cNvPr id="766" name="直線コネクタ 765">
          <a:extLst>
            <a:ext uri="{FF2B5EF4-FFF2-40B4-BE49-F238E27FC236}">
              <a16:creationId xmlns:a16="http://schemas.microsoft.com/office/drawing/2014/main" id="{9DFF0C91-4B7A-4E24-A37B-DBA74D8DBB68}"/>
            </a:ext>
          </a:extLst>
        </xdr:cNvPr>
        <xdr:cNvCxnSpPr/>
      </xdr:nvCxnSpPr>
      <xdr:spPr>
        <a:xfrm>
          <a:off x="12072620" y="14212933"/>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44450</xdr:rowOff>
    </xdr:from>
    <xdr:to>
      <xdr:col>67</xdr:col>
      <xdr:colOff>101600</xdr:colOff>
      <xdr:row>84</xdr:row>
      <xdr:rowOff>146050</xdr:rowOff>
    </xdr:to>
    <xdr:sp macro="" textlink="">
      <xdr:nvSpPr>
        <xdr:cNvPr id="767" name="楕円 766">
          <a:extLst>
            <a:ext uri="{FF2B5EF4-FFF2-40B4-BE49-F238E27FC236}">
              <a16:creationId xmlns:a16="http://schemas.microsoft.com/office/drawing/2014/main" id="{6B8EE072-1509-4363-B47F-4B74858CB158}"/>
            </a:ext>
          </a:extLst>
        </xdr:cNvPr>
        <xdr:cNvSpPr/>
      </xdr:nvSpPr>
      <xdr:spPr>
        <a:xfrm>
          <a:off x="1123188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95250</xdr:rowOff>
    </xdr:from>
    <xdr:to>
      <xdr:col>71</xdr:col>
      <xdr:colOff>177800</xdr:colOff>
      <xdr:row>84</xdr:row>
      <xdr:rowOff>131173</xdr:rowOff>
    </xdr:to>
    <xdr:cxnSp macro="">
      <xdr:nvCxnSpPr>
        <xdr:cNvPr id="768" name="直線コネクタ 767">
          <a:extLst>
            <a:ext uri="{FF2B5EF4-FFF2-40B4-BE49-F238E27FC236}">
              <a16:creationId xmlns:a16="http://schemas.microsoft.com/office/drawing/2014/main" id="{9BEA096C-45D4-4BE4-B7CE-7610AE7A9C59}"/>
            </a:ext>
          </a:extLst>
        </xdr:cNvPr>
        <xdr:cNvCxnSpPr/>
      </xdr:nvCxnSpPr>
      <xdr:spPr>
        <a:xfrm>
          <a:off x="11282680" y="14177010"/>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50A390CA-55F2-46F0-9FE5-454CDD047FA5}"/>
            </a:ext>
          </a:extLst>
        </xdr:cNvPr>
        <xdr:cNvSpPr txBox="1"/>
      </xdr:nvSpPr>
      <xdr:spPr>
        <a:xfrm>
          <a:off x="13437244"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36A28407-0F0B-4C99-9E54-64425A04C0AD}"/>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5AD9F25A-27DA-4FDA-AABA-59B567672E83}"/>
            </a:ext>
          </a:extLst>
        </xdr:cNvPr>
        <xdr:cNvSpPr txBox="1"/>
      </xdr:nvSpPr>
      <xdr:spPr>
        <a:xfrm>
          <a:off x="1190054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95629</xdr:rowOff>
    </xdr:from>
    <xdr:ext cx="405111" cy="259045"/>
    <xdr:sp macro="" textlink="">
      <xdr:nvSpPr>
        <xdr:cNvPr id="772" name="n_4aveValue【児童館】&#10;有形固定資産減価償却率">
          <a:extLst>
            <a:ext uri="{FF2B5EF4-FFF2-40B4-BE49-F238E27FC236}">
              <a16:creationId xmlns:a16="http://schemas.microsoft.com/office/drawing/2014/main" id="{AFA41543-22FC-40CF-9044-EC765F9E15A2}"/>
            </a:ext>
          </a:extLst>
        </xdr:cNvPr>
        <xdr:cNvSpPr txBox="1"/>
      </xdr:nvSpPr>
      <xdr:spPr>
        <a:xfrm>
          <a:off x="11102984" y="1350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55534</xdr:rowOff>
    </xdr:from>
    <xdr:ext cx="405111" cy="259045"/>
    <xdr:sp macro="" textlink="">
      <xdr:nvSpPr>
        <xdr:cNvPr id="773" name="n_1mainValue【児童館】&#10;有形固定資産減価償却率">
          <a:extLst>
            <a:ext uri="{FF2B5EF4-FFF2-40B4-BE49-F238E27FC236}">
              <a16:creationId xmlns:a16="http://schemas.microsoft.com/office/drawing/2014/main" id="{13DAF7FB-D398-4486-B1E0-8EA6FD5DB94B}"/>
            </a:ext>
          </a:extLst>
        </xdr:cNvPr>
        <xdr:cNvSpPr txBox="1"/>
      </xdr:nvSpPr>
      <xdr:spPr>
        <a:xfrm>
          <a:off x="13437244" y="1430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37572</xdr:rowOff>
    </xdr:from>
    <xdr:ext cx="405111" cy="259045"/>
    <xdr:sp macro="" textlink="">
      <xdr:nvSpPr>
        <xdr:cNvPr id="774" name="n_2mainValue【児童館】&#10;有形固定資産減価償却率">
          <a:extLst>
            <a:ext uri="{FF2B5EF4-FFF2-40B4-BE49-F238E27FC236}">
              <a16:creationId xmlns:a16="http://schemas.microsoft.com/office/drawing/2014/main" id="{C7F66C54-E619-429B-8A7F-4EA995A63FE4}"/>
            </a:ext>
          </a:extLst>
        </xdr:cNvPr>
        <xdr:cNvSpPr txBox="1"/>
      </xdr:nvSpPr>
      <xdr:spPr>
        <a:xfrm>
          <a:off x="12675244" y="1428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1650</xdr:rowOff>
    </xdr:from>
    <xdr:ext cx="405111" cy="259045"/>
    <xdr:sp macro="" textlink="">
      <xdr:nvSpPr>
        <xdr:cNvPr id="775" name="n_3mainValue【児童館】&#10;有形固定資産減価償却率">
          <a:extLst>
            <a:ext uri="{FF2B5EF4-FFF2-40B4-BE49-F238E27FC236}">
              <a16:creationId xmlns:a16="http://schemas.microsoft.com/office/drawing/2014/main" id="{7F2DD6ED-53D3-4314-A79E-210D5F9DDF82}"/>
            </a:ext>
          </a:extLst>
        </xdr:cNvPr>
        <xdr:cNvSpPr txBox="1"/>
      </xdr:nvSpPr>
      <xdr:spPr>
        <a:xfrm>
          <a:off x="11900544" y="14251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137177</xdr:rowOff>
    </xdr:from>
    <xdr:ext cx="405111" cy="259045"/>
    <xdr:sp macro="" textlink="">
      <xdr:nvSpPr>
        <xdr:cNvPr id="776" name="n_4mainValue【児童館】&#10;有形固定資産減価償却率">
          <a:extLst>
            <a:ext uri="{FF2B5EF4-FFF2-40B4-BE49-F238E27FC236}">
              <a16:creationId xmlns:a16="http://schemas.microsoft.com/office/drawing/2014/main" id="{702F0D11-FABF-4EC9-9808-8B68B4B6EECD}"/>
            </a:ext>
          </a:extLst>
        </xdr:cNvPr>
        <xdr:cNvSpPr txBox="1"/>
      </xdr:nvSpPr>
      <xdr:spPr>
        <a:xfrm>
          <a:off x="1110298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CDC096B4-68A4-4FE0-B18C-8347763AA22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473A6D07-DEC4-4765-BE63-1224FEB6205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4DB8D561-3A72-4C83-9C1D-81B30CA10A8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3FE488AB-081D-4FA5-A11D-4FCC5C2E665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5C64F4F4-C759-4436-8327-ACE39017B1F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3E078A22-BB9C-40C5-939D-5BA1C420DEA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9CAE2C62-0DCA-4E78-ABD5-A6F0319299C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F9D949BB-852F-45BB-9885-DA76DA91BBD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8EB11DDA-6AD1-49F5-9791-D4A08DD71C2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1D7B49EF-DBE7-481F-B226-30651DC34D3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A0287266-6CA5-489D-AC1E-814F1D12AD02}"/>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FA5915C0-4EC9-4D64-93A8-2A7075BE5FC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F3D7256B-8CF2-45F6-8E98-EA3F71F0CAC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A07965D3-1F6B-4011-B60B-0ACDA89189CE}"/>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9189378B-2127-4696-8BF4-816E26E0FB9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A75A8448-06B0-4488-9CA1-B62CF1C0F5C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DAAAFA9C-DA4A-4B0D-AD11-AC97FF5FE4C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9F2A82F6-F79E-4DD8-BEC2-605DB640373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272FFE73-285C-4FB2-A705-DB03543F5E7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B00D417E-1C29-4D1A-A2E2-85EE98C40544}"/>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64C7DE50-F197-44A7-B094-BA841ABF939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D6EAD1AC-6C55-4E56-82FD-76EC2871C88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452CE272-3E66-4CEC-9468-2EE1BBCEF5C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BD33F5EF-D8BC-4A28-B156-63496EBBEC25}"/>
            </a:ext>
          </a:extLst>
        </xdr:cNvPr>
        <xdr:cNvCxnSpPr/>
      </xdr:nvCxnSpPr>
      <xdr:spPr>
        <a:xfrm flipV="1">
          <a:off x="19509104" y="131521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6D4E37D0-36EA-4B7E-94C4-AA9D2DC09938}"/>
            </a:ext>
          </a:extLst>
        </xdr:cNvPr>
        <xdr:cNvSpPr txBox="1"/>
      </xdr:nvSpPr>
      <xdr:spPr>
        <a:xfrm>
          <a:off x="19547840"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126C0D0B-A796-4E57-9923-8D59F6DE1720}"/>
            </a:ext>
          </a:extLst>
        </xdr:cNvPr>
        <xdr:cNvCxnSpPr/>
      </xdr:nvCxnSpPr>
      <xdr:spPr>
        <a:xfrm>
          <a:off x="19443700" y="144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A90BBFBC-496D-451A-987E-7061D85608F9}"/>
            </a:ext>
          </a:extLst>
        </xdr:cNvPr>
        <xdr:cNvSpPr txBox="1"/>
      </xdr:nvSpPr>
      <xdr:spPr>
        <a:xfrm>
          <a:off x="19547840" y="129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197CB36A-EA84-408C-8CFE-95CB91C3CD81}"/>
            </a:ext>
          </a:extLst>
        </xdr:cNvPr>
        <xdr:cNvCxnSpPr/>
      </xdr:nvCxnSpPr>
      <xdr:spPr>
        <a:xfrm>
          <a:off x="194437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D37A4493-BD4D-4994-94C6-5D9157B8BCA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4712C885-7797-4C23-84BC-DE244E05BBF8}"/>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B2F9BF7C-E443-44E8-87A8-F4865A725251}"/>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070C76E2-E958-4255-87DE-88489D687725}"/>
            </a:ext>
          </a:extLst>
        </xdr:cNvPr>
        <xdr:cNvSpPr/>
      </xdr:nvSpPr>
      <xdr:spPr>
        <a:xfrm>
          <a:off x="17937480" y="1409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74D95E27-ABC4-46D3-A218-1DA8FBF33C9D}"/>
            </a:ext>
          </a:extLst>
        </xdr:cNvPr>
        <xdr:cNvSpPr/>
      </xdr:nvSpPr>
      <xdr:spPr>
        <a:xfrm>
          <a:off x="1716278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165100</xdr:rowOff>
    </xdr:from>
    <xdr:to>
      <xdr:col>98</xdr:col>
      <xdr:colOff>38100</xdr:colOff>
      <xdr:row>85</xdr:row>
      <xdr:rowOff>95250</xdr:rowOff>
    </xdr:to>
    <xdr:sp macro="" textlink="">
      <xdr:nvSpPr>
        <xdr:cNvPr id="810" name="フローチャート: 判断 809">
          <a:extLst>
            <a:ext uri="{FF2B5EF4-FFF2-40B4-BE49-F238E27FC236}">
              <a16:creationId xmlns:a16="http://schemas.microsoft.com/office/drawing/2014/main" id="{BEE3BBFE-AFBC-49B0-8150-C40FA7C49EF2}"/>
            </a:ext>
          </a:extLst>
        </xdr:cNvPr>
        <xdr:cNvSpPr/>
      </xdr:nvSpPr>
      <xdr:spPr>
        <a:xfrm>
          <a:off x="16388080" y="142468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412CB07-02CF-4800-8080-53B8ED9F310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CB3BB74-372A-4095-A806-27114574198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8DE5C2DE-3781-426E-9475-A1407BD9207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FBC267D-91DB-4846-8CB1-614EEA46865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8C4EEA5-E901-4AA9-8199-5965E995EC0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31750</xdr:rowOff>
    </xdr:from>
    <xdr:to>
      <xdr:col>116</xdr:col>
      <xdr:colOff>114300</xdr:colOff>
      <xdr:row>85</xdr:row>
      <xdr:rowOff>133350</xdr:rowOff>
    </xdr:to>
    <xdr:sp macro="" textlink="">
      <xdr:nvSpPr>
        <xdr:cNvPr id="816" name="楕円 815">
          <a:extLst>
            <a:ext uri="{FF2B5EF4-FFF2-40B4-BE49-F238E27FC236}">
              <a16:creationId xmlns:a16="http://schemas.microsoft.com/office/drawing/2014/main" id="{9DCC4351-99A4-4702-8271-4420E02840B3}"/>
            </a:ext>
          </a:extLst>
        </xdr:cNvPr>
        <xdr:cNvSpPr/>
      </xdr:nvSpPr>
      <xdr:spPr>
        <a:xfrm>
          <a:off x="19458940" y="1428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817" name="【児童館】&#10;一人当たり面積該当値テキスト">
          <a:extLst>
            <a:ext uri="{FF2B5EF4-FFF2-40B4-BE49-F238E27FC236}">
              <a16:creationId xmlns:a16="http://schemas.microsoft.com/office/drawing/2014/main" id="{0C2E2F89-3FA2-4128-8564-43F657130DD3}"/>
            </a:ext>
          </a:extLst>
        </xdr:cNvPr>
        <xdr:cNvSpPr txBox="1"/>
      </xdr:nvSpPr>
      <xdr:spPr>
        <a:xfrm>
          <a:off x="19547840"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18" name="楕円 817">
          <a:extLst>
            <a:ext uri="{FF2B5EF4-FFF2-40B4-BE49-F238E27FC236}">
              <a16:creationId xmlns:a16="http://schemas.microsoft.com/office/drawing/2014/main" id="{5E9BC2DC-AC49-4072-9FFA-68C04AA6F790}"/>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82550</xdr:rowOff>
    </xdr:from>
    <xdr:to>
      <xdr:col>116</xdr:col>
      <xdr:colOff>63500</xdr:colOff>
      <xdr:row>85</xdr:row>
      <xdr:rowOff>95250</xdr:rowOff>
    </xdr:to>
    <xdr:cxnSp macro="">
      <xdr:nvCxnSpPr>
        <xdr:cNvPr id="819" name="直線コネクタ 818">
          <a:extLst>
            <a:ext uri="{FF2B5EF4-FFF2-40B4-BE49-F238E27FC236}">
              <a16:creationId xmlns:a16="http://schemas.microsoft.com/office/drawing/2014/main" id="{8DFB27A1-5D8A-4F93-BEC7-7019081BFA0D}"/>
            </a:ext>
          </a:extLst>
        </xdr:cNvPr>
        <xdr:cNvCxnSpPr/>
      </xdr:nvCxnSpPr>
      <xdr:spPr>
        <a:xfrm flipV="1">
          <a:off x="18778220" y="1433195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0" name="楕円 819">
          <a:extLst>
            <a:ext uri="{FF2B5EF4-FFF2-40B4-BE49-F238E27FC236}">
              <a16:creationId xmlns:a16="http://schemas.microsoft.com/office/drawing/2014/main" id="{8E364D91-78B0-4277-BCFF-45F04FD101C9}"/>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1" name="直線コネクタ 820">
          <a:extLst>
            <a:ext uri="{FF2B5EF4-FFF2-40B4-BE49-F238E27FC236}">
              <a16:creationId xmlns:a16="http://schemas.microsoft.com/office/drawing/2014/main" id="{B589FB1D-FA6F-474D-BE66-2A2A9F2B5D55}"/>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22" name="楕円 821">
          <a:extLst>
            <a:ext uri="{FF2B5EF4-FFF2-40B4-BE49-F238E27FC236}">
              <a16:creationId xmlns:a16="http://schemas.microsoft.com/office/drawing/2014/main" id="{413A4BCE-6CA1-4DA7-A410-C2358B4663D2}"/>
            </a:ext>
          </a:extLst>
        </xdr:cNvPr>
        <xdr:cNvSpPr/>
      </xdr:nvSpPr>
      <xdr:spPr>
        <a:xfrm>
          <a:off x="171627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23" name="直線コネクタ 822">
          <a:extLst>
            <a:ext uri="{FF2B5EF4-FFF2-40B4-BE49-F238E27FC236}">
              <a16:creationId xmlns:a16="http://schemas.microsoft.com/office/drawing/2014/main" id="{BEA3B4A0-CCCD-4004-BB5A-C8DCF55437CB}"/>
            </a:ext>
          </a:extLst>
        </xdr:cNvPr>
        <xdr:cNvCxnSpPr/>
      </xdr:nvCxnSpPr>
      <xdr:spPr>
        <a:xfrm>
          <a:off x="17213580" y="14344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24" name="楕円 823">
          <a:extLst>
            <a:ext uri="{FF2B5EF4-FFF2-40B4-BE49-F238E27FC236}">
              <a16:creationId xmlns:a16="http://schemas.microsoft.com/office/drawing/2014/main" id="{5E0F0D8C-618A-41C4-9F7B-67113094D4FE}"/>
            </a:ext>
          </a:extLst>
        </xdr:cNvPr>
        <xdr:cNvSpPr/>
      </xdr:nvSpPr>
      <xdr:spPr>
        <a:xfrm>
          <a:off x="1638808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825" name="直線コネクタ 824">
          <a:extLst>
            <a:ext uri="{FF2B5EF4-FFF2-40B4-BE49-F238E27FC236}">
              <a16:creationId xmlns:a16="http://schemas.microsoft.com/office/drawing/2014/main" id="{7DA7F7F2-870D-4640-BB07-CB0855541F13}"/>
            </a:ext>
          </a:extLst>
        </xdr:cNvPr>
        <xdr:cNvCxnSpPr/>
      </xdr:nvCxnSpPr>
      <xdr:spPr>
        <a:xfrm>
          <a:off x="16431260" y="143446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8B4A8E66-F095-45A8-B1C1-D9212FC272A8}"/>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77F9E64D-FF69-4AD1-BE5B-848433B57D61}"/>
            </a:ext>
          </a:extLst>
        </xdr:cNvPr>
        <xdr:cNvSpPr txBox="1"/>
      </xdr:nvSpPr>
      <xdr:spPr>
        <a:xfrm>
          <a:off x="1777626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95067751-12F6-430D-A972-5779A89768B5}"/>
            </a:ext>
          </a:extLst>
        </xdr:cNvPr>
        <xdr:cNvSpPr txBox="1"/>
      </xdr:nvSpPr>
      <xdr:spPr>
        <a:xfrm>
          <a:off x="17001567" y="1391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829" name="n_4aveValue【児童館】&#10;一人当たり面積">
          <a:extLst>
            <a:ext uri="{FF2B5EF4-FFF2-40B4-BE49-F238E27FC236}">
              <a16:creationId xmlns:a16="http://schemas.microsoft.com/office/drawing/2014/main" id="{14917216-333D-44F5-8F86-C6773A752687}"/>
            </a:ext>
          </a:extLst>
        </xdr:cNvPr>
        <xdr:cNvSpPr txBox="1"/>
      </xdr:nvSpPr>
      <xdr:spPr>
        <a:xfrm>
          <a:off x="16226867" y="1402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30" name="n_1mainValue【児童館】&#10;一人当たり面積">
          <a:extLst>
            <a:ext uri="{FF2B5EF4-FFF2-40B4-BE49-F238E27FC236}">
              <a16:creationId xmlns:a16="http://schemas.microsoft.com/office/drawing/2014/main" id="{05E2B8AB-137D-48ED-AA45-5F18697F0F17}"/>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1" name="n_2mainValue【児童館】&#10;一人当たり面積">
          <a:extLst>
            <a:ext uri="{FF2B5EF4-FFF2-40B4-BE49-F238E27FC236}">
              <a16:creationId xmlns:a16="http://schemas.microsoft.com/office/drawing/2014/main" id="{D04A5B39-6217-470D-96E7-F6A08B7318F0}"/>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32" name="n_3mainValue【児童館】&#10;一人当たり面積">
          <a:extLst>
            <a:ext uri="{FF2B5EF4-FFF2-40B4-BE49-F238E27FC236}">
              <a16:creationId xmlns:a16="http://schemas.microsoft.com/office/drawing/2014/main" id="{84AD8FB1-6FDC-45B3-9B35-CFD88689D212}"/>
            </a:ext>
          </a:extLst>
        </xdr:cNvPr>
        <xdr:cNvSpPr txBox="1"/>
      </xdr:nvSpPr>
      <xdr:spPr>
        <a:xfrm>
          <a:off x="170015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33" name="n_4mainValue【児童館】&#10;一人当たり面積">
          <a:extLst>
            <a:ext uri="{FF2B5EF4-FFF2-40B4-BE49-F238E27FC236}">
              <a16:creationId xmlns:a16="http://schemas.microsoft.com/office/drawing/2014/main" id="{99583C3F-9F72-413C-A3C7-809BC8BEA3C1}"/>
            </a:ext>
          </a:extLst>
        </xdr:cNvPr>
        <xdr:cNvSpPr txBox="1"/>
      </xdr:nvSpPr>
      <xdr:spPr>
        <a:xfrm>
          <a:off x="162268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FCADC20C-3774-4F15-AEFE-064BD709E6A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530BB718-865E-44A5-83C8-5A6ABF81D75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A4AD023B-0B59-4854-9BE4-86EEA49EB1C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172A72E2-53E5-40E9-89BB-58994B26C16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D5CB8654-60F3-4888-87A9-72BB820BDF7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5C2DB7AF-B0D4-48FD-A06D-492AB086E78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CE16B7BE-95C6-43DD-9639-D8D2C4D6396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20BF98A9-3939-4AAE-B0A6-D1D17F8062D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2BACB6CF-749C-4D63-8184-D70ADC44071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EEAF3D1C-532A-425A-B20F-6D0E8677729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27E13A1B-B3B6-450F-809F-5FEFABE4B81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D2084A4D-7EE6-4B77-8EED-41E68E3FC31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6C17AA4C-589D-4820-9AA9-9A9D8D9D0E9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75EF4921-E765-481B-A310-6BD267085AE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3BC42AD3-B1BD-44A2-86BF-D765D8081D2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DF5BD003-B2E0-485D-AE01-C03FA1767BA8}"/>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467BB183-A9A0-46AE-A560-E7FFDCF5CAF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654FAA31-B305-4FC0-85ED-D7EFDC4EBECB}"/>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3DADC171-A84D-4DEB-BEE4-95EB5D12F75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C0CA3662-3612-4D2E-AAF8-6E4AA746F12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37C8F81C-3CC3-477A-A3B7-A9228FB0DD1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C3F48C29-E9C6-4ABA-90C6-CCC0B671961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DA266004-D080-4480-9D44-C3C261D6205D}"/>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524DFAD8-6693-42F3-A7CE-78B21C07EFF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4CF5F25B-2CD8-47A5-BF50-E9B85FF9A8B7}"/>
            </a:ext>
          </a:extLst>
        </xdr:cNvPr>
        <xdr:cNvCxnSpPr/>
      </xdr:nvCxnSpPr>
      <xdr:spPr>
        <a:xfrm flipV="1">
          <a:off x="14375764" y="16725899"/>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8F9F681C-5E86-456F-A401-F7E69A8DC911}"/>
            </a:ext>
          </a:extLst>
        </xdr:cNvPr>
        <xdr:cNvSpPr txBox="1"/>
      </xdr:nvSpPr>
      <xdr:spPr>
        <a:xfrm>
          <a:off x="1441450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FB5C4486-28F0-4868-AD53-CE23C0810974}"/>
            </a:ext>
          </a:extLst>
        </xdr:cNvPr>
        <xdr:cNvCxnSpPr/>
      </xdr:nvCxnSpPr>
      <xdr:spPr>
        <a:xfrm>
          <a:off x="1428750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1ABEB9A5-A926-4B66-A0F1-8C3CC0FC1744}"/>
            </a:ext>
          </a:extLst>
        </xdr:cNvPr>
        <xdr:cNvSpPr txBox="1"/>
      </xdr:nvSpPr>
      <xdr:spPr>
        <a:xfrm>
          <a:off x="14414500" y="1650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D31836C5-00B6-487A-9FDD-5013AEB5120D}"/>
            </a:ext>
          </a:extLst>
        </xdr:cNvPr>
        <xdr:cNvCxnSpPr/>
      </xdr:nvCxnSpPr>
      <xdr:spPr>
        <a:xfrm>
          <a:off x="14287500" y="16725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863" name="【公民館】&#10;有形固定資産減価償却率平均値テキスト">
          <a:extLst>
            <a:ext uri="{FF2B5EF4-FFF2-40B4-BE49-F238E27FC236}">
              <a16:creationId xmlns:a16="http://schemas.microsoft.com/office/drawing/2014/main" id="{0587251F-F8B7-4EBF-977B-5155705B74C6}"/>
            </a:ext>
          </a:extLst>
        </xdr:cNvPr>
        <xdr:cNvSpPr txBox="1"/>
      </xdr:nvSpPr>
      <xdr:spPr>
        <a:xfrm>
          <a:off x="14414500" y="17376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714BE747-D5C3-440D-9796-E66B1F3E0C8A}"/>
            </a:ext>
          </a:extLst>
        </xdr:cNvPr>
        <xdr:cNvSpPr/>
      </xdr:nvSpPr>
      <xdr:spPr>
        <a:xfrm>
          <a:off x="14325600" y="175209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11001579-579A-4486-971B-75AF4014239C}"/>
            </a:ext>
          </a:extLst>
        </xdr:cNvPr>
        <xdr:cNvSpPr/>
      </xdr:nvSpPr>
      <xdr:spPr>
        <a:xfrm>
          <a:off x="13578840" y="17511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5DCD95FB-91E4-461E-B2E0-5344D151167A}"/>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25A45486-5962-421D-90C5-7AC708E221DE}"/>
            </a:ext>
          </a:extLst>
        </xdr:cNvPr>
        <xdr:cNvSpPr/>
      </xdr:nvSpPr>
      <xdr:spPr>
        <a:xfrm>
          <a:off x="12029440" y="17439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165100</xdr:rowOff>
    </xdr:to>
    <xdr:sp macro="" textlink="">
      <xdr:nvSpPr>
        <xdr:cNvPr id="868" name="フローチャート: 判断 867">
          <a:extLst>
            <a:ext uri="{FF2B5EF4-FFF2-40B4-BE49-F238E27FC236}">
              <a16:creationId xmlns:a16="http://schemas.microsoft.com/office/drawing/2014/main" id="{1458F860-03A9-41D2-8D42-9841B04B0949}"/>
            </a:ext>
          </a:extLst>
        </xdr:cNvPr>
        <xdr:cNvSpPr/>
      </xdr:nvSpPr>
      <xdr:spPr>
        <a:xfrm>
          <a:off x="1123188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30E6E5C1-C176-494A-9C6D-8279CD0FAB8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5AA8FC4-3235-4350-A07D-B2B91A9E86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41558BB-C6DB-44F0-B248-293461ECBA4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FC8B07E-D1FF-4B30-89D3-177ABA7C3FF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4EBA312-7840-41EA-83A5-66E53AB9EC8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61595</xdr:rowOff>
    </xdr:from>
    <xdr:to>
      <xdr:col>85</xdr:col>
      <xdr:colOff>177800</xdr:colOff>
      <xdr:row>106</xdr:row>
      <xdr:rowOff>163195</xdr:rowOff>
    </xdr:to>
    <xdr:sp macro="" textlink="">
      <xdr:nvSpPr>
        <xdr:cNvPr id="874" name="楕円 873">
          <a:extLst>
            <a:ext uri="{FF2B5EF4-FFF2-40B4-BE49-F238E27FC236}">
              <a16:creationId xmlns:a16="http://schemas.microsoft.com/office/drawing/2014/main" id="{FA4CFF03-2BBA-47FD-A851-8A96BC24A262}"/>
            </a:ext>
          </a:extLst>
        </xdr:cNvPr>
        <xdr:cNvSpPr/>
      </xdr:nvSpPr>
      <xdr:spPr>
        <a:xfrm>
          <a:off x="14325600" y="178314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40022</xdr:rowOff>
    </xdr:from>
    <xdr:ext cx="405111" cy="259045"/>
    <xdr:sp macro="" textlink="">
      <xdr:nvSpPr>
        <xdr:cNvPr id="875" name="【公民館】&#10;有形固定資産減価償却率該当値テキスト">
          <a:extLst>
            <a:ext uri="{FF2B5EF4-FFF2-40B4-BE49-F238E27FC236}">
              <a16:creationId xmlns:a16="http://schemas.microsoft.com/office/drawing/2014/main" id="{DED91F17-A007-4C51-A9AB-C32DD34A7D68}"/>
            </a:ext>
          </a:extLst>
        </xdr:cNvPr>
        <xdr:cNvSpPr txBox="1"/>
      </xdr:nvSpPr>
      <xdr:spPr>
        <a:xfrm>
          <a:off x="14414500" y="1780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25400</xdr:rowOff>
    </xdr:from>
    <xdr:to>
      <xdr:col>81</xdr:col>
      <xdr:colOff>101600</xdr:colOff>
      <xdr:row>106</xdr:row>
      <xdr:rowOff>127000</xdr:rowOff>
    </xdr:to>
    <xdr:sp macro="" textlink="">
      <xdr:nvSpPr>
        <xdr:cNvPr id="876" name="楕円 875">
          <a:extLst>
            <a:ext uri="{FF2B5EF4-FFF2-40B4-BE49-F238E27FC236}">
              <a16:creationId xmlns:a16="http://schemas.microsoft.com/office/drawing/2014/main" id="{F5EC963B-B88F-426B-87EA-87A1EE3C08DC}"/>
            </a:ext>
          </a:extLst>
        </xdr:cNvPr>
        <xdr:cNvSpPr/>
      </xdr:nvSpPr>
      <xdr:spPr>
        <a:xfrm>
          <a:off x="1357884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76200</xdr:rowOff>
    </xdr:from>
    <xdr:to>
      <xdr:col>85</xdr:col>
      <xdr:colOff>127000</xdr:colOff>
      <xdr:row>106</xdr:row>
      <xdr:rowOff>112395</xdr:rowOff>
    </xdr:to>
    <xdr:cxnSp macro="">
      <xdr:nvCxnSpPr>
        <xdr:cNvPr id="877" name="直線コネクタ 876">
          <a:extLst>
            <a:ext uri="{FF2B5EF4-FFF2-40B4-BE49-F238E27FC236}">
              <a16:creationId xmlns:a16="http://schemas.microsoft.com/office/drawing/2014/main" id="{9CB104C9-F1A9-4D97-9D4D-85B44AC67239}"/>
            </a:ext>
          </a:extLst>
        </xdr:cNvPr>
        <xdr:cNvCxnSpPr/>
      </xdr:nvCxnSpPr>
      <xdr:spPr>
        <a:xfrm>
          <a:off x="13629640" y="1784604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878" name="楕円 877">
          <a:extLst>
            <a:ext uri="{FF2B5EF4-FFF2-40B4-BE49-F238E27FC236}">
              <a16:creationId xmlns:a16="http://schemas.microsoft.com/office/drawing/2014/main" id="{81527094-3BE6-46E4-AEC4-432E5DC6C2BB}"/>
            </a:ext>
          </a:extLst>
        </xdr:cNvPr>
        <xdr:cNvSpPr/>
      </xdr:nvSpPr>
      <xdr:spPr>
        <a:xfrm>
          <a:off x="12804140" y="1778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76200</xdr:rowOff>
    </xdr:to>
    <xdr:cxnSp macro="">
      <xdr:nvCxnSpPr>
        <xdr:cNvPr id="879" name="直線コネクタ 878">
          <a:extLst>
            <a:ext uri="{FF2B5EF4-FFF2-40B4-BE49-F238E27FC236}">
              <a16:creationId xmlns:a16="http://schemas.microsoft.com/office/drawing/2014/main" id="{38404AB4-CE71-4FC6-82E0-BC1771E99C4F}"/>
            </a:ext>
          </a:extLst>
        </xdr:cNvPr>
        <xdr:cNvCxnSpPr/>
      </xdr:nvCxnSpPr>
      <xdr:spPr>
        <a:xfrm>
          <a:off x="12854940" y="17832704"/>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2539</xdr:rowOff>
    </xdr:from>
    <xdr:to>
      <xdr:col>72</xdr:col>
      <xdr:colOff>38100</xdr:colOff>
      <xdr:row>106</xdr:row>
      <xdr:rowOff>104139</xdr:rowOff>
    </xdr:to>
    <xdr:sp macro="" textlink="">
      <xdr:nvSpPr>
        <xdr:cNvPr id="880" name="楕円 879">
          <a:extLst>
            <a:ext uri="{FF2B5EF4-FFF2-40B4-BE49-F238E27FC236}">
              <a16:creationId xmlns:a16="http://schemas.microsoft.com/office/drawing/2014/main" id="{CF2B51CF-1F1F-433B-B63F-CE4EAA7286D4}"/>
            </a:ext>
          </a:extLst>
        </xdr:cNvPr>
        <xdr:cNvSpPr/>
      </xdr:nvSpPr>
      <xdr:spPr>
        <a:xfrm>
          <a:off x="1202944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53339</xdr:rowOff>
    </xdr:from>
    <xdr:to>
      <xdr:col>76</xdr:col>
      <xdr:colOff>114300</xdr:colOff>
      <xdr:row>106</xdr:row>
      <xdr:rowOff>62864</xdr:rowOff>
    </xdr:to>
    <xdr:cxnSp macro="">
      <xdr:nvCxnSpPr>
        <xdr:cNvPr id="881" name="直線コネクタ 880">
          <a:extLst>
            <a:ext uri="{FF2B5EF4-FFF2-40B4-BE49-F238E27FC236}">
              <a16:creationId xmlns:a16="http://schemas.microsoft.com/office/drawing/2014/main" id="{1E4D945B-D0A8-4F77-98BD-A9E456E9667F}"/>
            </a:ext>
          </a:extLst>
        </xdr:cNvPr>
        <xdr:cNvCxnSpPr/>
      </xdr:nvCxnSpPr>
      <xdr:spPr>
        <a:xfrm>
          <a:off x="12072620" y="17823179"/>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141605</xdr:rowOff>
    </xdr:from>
    <xdr:to>
      <xdr:col>67</xdr:col>
      <xdr:colOff>101600</xdr:colOff>
      <xdr:row>106</xdr:row>
      <xdr:rowOff>71755</xdr:rowOff>
    </xdr:to>
    <xdr:sp macro="" textlink="">
      <xdr:nvSpPr>
        <xdr:cNvPr id="882" name="楕円 881">
          <a:extLst>
            <a:ext uri="{FF2B5EF4-FFF2-40B4-BE49-F238E27FC236}">
              <a16:creationId xmlns:a16="http://schemas.microsoft.com/office/drawing/2014/main" id="{2A81A45C-3140-42A1-B6A4-C0E574D659ED}"/>
            </a:ext>
          </a:extLst>
        </xdr:cNvPr>
        <xdr:cNvSpPr/>
      </xdr:nvSpPr>
      <xdr:spPr>
        <a:xfrm>
          <a:off x="11231880" y="1774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20955</xdr:rowOff>
    </xdr:from>
    <xdr:to>
      <xdr:col>71</xdr:col>
      <xdr:colOff>177800</xdr:colOff>
      <xdr:row>106</xdr:row>
      <xdr:rowOff>53339</xdr:rowOff>
    </xdr:to>
    <xdr:cxnSp macro="">
      <xdr:nvCxnSpPr>
        <xdr:cNvPr id="883" name="直線コネクタ 882">
          <a:extLst>
            <a:ext uri="{FF2B5EF4-FFF2-40B4-BE49-F238E27FC236}">
              <a16:creationId xmlns:a16="http://schemas.microsoft.com/office/drawing/2014/main" id="{EFA722C7-976F-421B-B863-9D7FDA233C88}"/>
            </a:ext>
          </a:extLst>
        </xdr:cNvPr>
        <xdr:cNvCxnSpPr/>
      </xdr:nvCxnSpPr>
      <xdr:spPr>
        <a:xfrm>
          <a:off x="11282680" y="17790795"/>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884" name="n_1aveValue【公民館】&#10;有形固定資産減価償却率">
          <a:extLst>
            <a:ext uri="{FF2B5EF4-FFF2-40B4-BE49-F238E27FC236}">
              <a16:creationId xmlns:a16="http://schemas.microsoft.com/office/drawing/2014/main" id="{5397F440-DC03-4034-89B7-DED434BF9AF4}"/>
            </a:ext>
          </a:extLst>
        </xdr:cNvPr>
        <xdr:cNvSpPr txBox="1"/>
      </xdr:nvSpPr>
      <xdr:spPr>
        <a:xfrm>
          <a:off x="1343724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85" name="n_2aveValue【公民館】&#10;有形固定資産減価償却率">
          <a:extLst>
            <a:ext uri="{FF2B5EF4-FFF2-40B4-BE49-F238E27FC236}">
              <a16:creationId xmlns:a16="http://schemas.microsoft.com/office/drawing/2014/main" id="{30060B9F-55B1-4E67-A870-35DA415E5431}"/>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886" name="n_3aveValue【公民館】&#10;有形固定資産減価償却率">
          <a:extLst>
            <a:ext uri="{FF2B5EF4-FFF2-40B4-BE49-F238E27FC236}">
              <a16:creationId xmlns:a16="http://schemas.microsoft.com/office/drawing/2014/main" id="{10AF0D08-5B00-4DAB-B0EC-64DC85DC04FB}"/>
            </a:ext>
          </a:extLst>
        </xdr:cNvPr>
        <xdr:cNvSpPr txBox="1"/>
      </xdr:nvSpPr>
      <xdr:spPr>
        <a:xfrm>
          <a:off x="119005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10177</xdr:rowOff>
    </xdr:from>
    <xdr:ext cx="405111" cy="259045"/>
    <xdr:sp macro="" textlink="">
      <xdr:nvSpPr>
        <xdr:cNvPr id="887" name="n_4aveValue【公民館】&#10;有形固定資産減価償却率">
          <a:extLst>
            <a:ext uri="{FF2B5EF4-FFF2-40B4-BE49-F238E27FC236}">
              <a16:creationId xmlns:a16="http://schemas.microsoft.com/office/drawing/2014/main" id="{873BD315-E29B-4DE4-9269-C478662E4192}"/>
            </a:ext>
          </a:extLst>
        </xdr:cNvPr>
        <xdr:cNvSpPr txBox="1"/>
      </xdr:nvSpPr>
      <xdr:spPr>
        <a:xfrm>
          <a:off x="1110298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118127</xdr:rowOff>
    </xdr:from>
    <xdr:ext cx="405111" cy="259045"/>
    <xdr:sp macro="" textlink="">
      <xdr:nvSpPr>
        <xdr:cNvPr id="888" name="n_1mainValue【公民館】&#10;有形固定資産減価償却率">
          <a:extLst>
            <a:ext uri="{FF2B5EF4-FFF2-40B4-BE49-F238E27FC236}">
              <a16:creationId xmlns:a16="http://schemas.microsoft.com/office/drawing/2014/main" id="{245EF8CC-C9CF-4125-887C-4E19443556E7}"/>
            </a:ext>
          </a:extLst>
        </xdr:cNvPr>
        <xdr:cNvSpPr txBox="1"/>
      </xdr:nvSpPr>
      <xdr:spPr>
        <a:xfrm>
          <a:off x="1343724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889" name="n_2mainValue【公民館】&#10;有形固定資産減価償却率">
          <a:extLst>
            <a:ext uri="{FF2B5EF4-FFF2-40B4-BE49-F238E27FC236}">
              <a16:creationId xmlns:a16="http://schemas.microsoft.com/office/drawing/2014/main" id="{CFC08F5A-8E5D-49DE-8CDB-5F2442A9F5E0}"/>
            </a:ext>
          </a:extLst>
        </xdr:cNvPr>
        <xdr:cNvSpPr txBox="1"/>
      </xdr:nvSpPr>
      <xdr:spPr>
        <a:xfrm>
          <a:off x="12675244" y="1787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95266</xdr:rowOff>
    </xdr:from>
    <xdr:ext cx="405111" cy="259045"/>
    <xdr:sp macro="" textlink="">
      <xdr:nvSpPr>
        <xdr:cNvPr id="890" name="n_3mainValue【公民館】&#10;有形固定資産減価償却率">
          <a:extLst>
            <a:ext uri="{FF2B5EF4-FFF2-40B4-BE49-F238E27FC236}">
              <a16:creationId xmlns:a16="http://schemas.microsoft.com/office/drawing/2014/main" id="{1088FDA3-3D09-489A-9C80-A5DC489C13DD}"/>
            </a:ext>
          </a:extLst>
        </xdr:cNvPr>
        <xdr:cNvSpPr txBox="1"/>
      </xdr:nvSpPr>
      <xdr:spPr>
        <a:xfrm>
          <a:off x="11900544" y="1786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62882</xdr:rowOff>
    </xdr:from>
    <xdr:ext cx="405111" cy="259045"/>
    <xdr:sp macro="" textlink="">
      <xdr:nvSpPr>
        <xdr:cNvPr id="891" name="n_4mainValue【公民館】&#10;有形固定資産減価償却率">
          <a:extLst>
            <a:ext uri="{FF2B5EF4-FFF2-40B4-BE49-F238E27FC236}">
              <a16:creationId xmlns:a16="http://schemas.microsoft.com/office/drawing/2014/main" id="{5A705BCB-A034-4091-83A3-F56659B11017}"/>
            </a:ext>
          </a:extLst>
        </xdr:cNvPr>
        <xdr:cNvSpPr txBox="1"/>
      </xdr:nvSpPr>
      <xdr:spPr>
        <a:xfrm>
          <a:off x="1110298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D6042CEC-800F-4CD3-990C-B1CEC747233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6E228312-37F8-43BD-99E5-341F6D53D21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35568B73-BF6C-4EBB-9874-B83958751DA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C350E578-4D9E-4785-A90E-78CB7AAC932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63C36B11-A131-4498-A57D-E22D153D905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2ABDDF0D-8BAC-4AF9-A716-2AE652CE61F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86B9C6A4-5583-45D8-B546-C436AD549C2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E6EE2095-A926-4DB4-BB6C-64C39319DBF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FAD3B074-09E5-4221-9807-15562FC6743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181D9315-37C1-4211-9E9F-71E377AA4AA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8FE62097-46D6-4525-B416-84F58E9873E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86F8DA57-B49E-4C8F-B4B5-61BA8E773EA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9DB6AF22-549D-4DDD-A769-72C0CFAA0A9C}"/>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E8B2050C-6FD2-48B2-81EF-860E684D3CA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E11926FB-3B2B-4AB2-A916-53803167891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2921DAA6-BDD1-41E6-87F6-9FAC40B30AB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6749EB31-F919-435E-BE2C-76E68CBA8C2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6E231CA5-ABB2-44AA-AE3A-12B5545D360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F4179433-312B-444E-BCAC-89CF5BC0022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64E79E6B-E34B-46D5-B4D9-D7AB41DECEA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1331EF7C-0348-4DFC-A0A9-3B648E9EDDD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F5B162BD-0421-4FC7-96F1-1E0B85DDC962}"/>
            </a:ext>
          </a:extLst>
        </xdr:cNvPr>
        <xdr:cNvCxnSpPr/>
      </xdr:nvCxnSpPr>
      <xdr:spPr>
        <a:xfrm flipV="1">
          <a:off x="19509104" y="16939260"/>
          <a:ext cx="0" cy="120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37615778-1CDC-480D-90B9-ED507B3FC389}"/>
            </a:ext>
          </a:extLst>
        </xdr:cNvPr>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27D4885A-C2ED-4B0C-A4C2-D1815B8529B7}"/>
            </a:ext>
          </a:extLst>
        </xdr:cNvPr>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3B95F944-4A71-4812-83A5-B356AE0CA506}"/>
            </a:ext>
          </a:extLst>
        </xdr:cNvPr>
        <xdr:cNvSpPr txBox="1"/>
      </xdr:nvSpPr>
      <xdr:spPr>
        <a:xfrm>
          <a:off x="19547840" y="1672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CAFE3F7A-F751-42E3-9859-911B12FDE7F1}"/>
            </a:ext>
          </a:extLst>
        </xdr:cNvPr>
        <xdr:cNvCxnSpPr/>
      </xdr:nvCxnSpPr>
      <xdr:spPr>
        <a:xfrm>
          <a:off x="19443700" y="1693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18" name="【公民館】&#10;一人当たり面積平均値テキスト">
          <a:extLst>
            <a:ext uri="{FF2B5EF4-FFF2-40B4-BE49-F238E27FC236}">
              <a16:creationId xmlns:a16="http://schemas.microsoft.com/office/drawing/2014/main" id="{AF07BA53-A253-4F87-9EAF-1A88905ADA52}"/>
            </a:ext>
          </a:extLst>
        </xdr:cNvPr>
        <xdr:cNvSpPr txBox="1"/>
      </xdr:nvSpPr>
      <xdr:spPr>
        <a:xfrm>
          <a:off x="19547840" y="175948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E6208926-EE76-493F-8FD5-F187459A6CCE}"/>
            </a:ext>
          </a:extLst>
        </xdr:cNvPr>
        <xdr:cNvSpPr/>
      </xdr:nvSpPr>
      <xdr:spPr>
        <a:xfrm>
          <a:off x="19458940" y="17739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2DE0E051-3215-4059-AA53-E72E78AA5FE4}"/>
            </a:ext>
          </a:extLst>
        </xdr:cNvPr>
        <xdr:cNvSpPr/>
      </xdr:nvSpPr>
      <xdr:spPr>
        <a:xfrm>
          <a:off x="18735040" y="177373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87BB9410-4A35-4D30-BC8C-C7D594B75330}"/>
            </a:ext>
          </a:extLst>
        </xdr:cNvPr>
        <xdr:cNvSpPr/>
      </xdr:nvSpPr>
      <xdr:spPr>
        <a:xfrm>
          <a:off x="17937480" y="17751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B5648A17-E60A-4D1A-9903-11BD28DABA0C}"/>
            </a:ext>
          </a:extLst>
        </xdr:cNvPr>
        <xdr:cNvSpPr/>
      </xdr:nvSpPr>
      <xdr:spPr>
        <a:xfrm>
          <a:off x="17162780" y="17760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4826</xdr:rowOff>
    </xdr:from>
    <xdr:to>
      <xdr:col>98</xdr:col>
      <xdr:colOff>38100</xdr:colOff>
      <xdr:row>106</xdr:row>
      <xdr:rowOff>106426</xdr:rowOff>
    </xdr:to>
    <xdr:sp macro="" textlink="">
      <xdr:nvSpPr>
        <xdr:cNvPr id="923" name="フローチャート: 判断 922">
          <a:extLst>
            <a:ext uri="{FF2B5EF4-FFF2-40B4-BE49-F238E27FC236}">
              <a16:creationId xmlns:a16="http://schemas.microsoft.com/office/drawing/2014/main" id="{03497966-D573-4B9C-B042-3269D372401D}"/>
            </a:ext>
          </a:extLst>
        </xdr:cNvPr>
        <xdr:cNvSpPr/>
      </xdr:nvSpPr>
      <xdr:spPr>
        <a:xfrm>
          <a:off x="16388080" y="177746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A914B04-CB6D-4EFE-93AF-B15AE22122B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627EF51-9CEE-411D-99F1-E7DF3D3984E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7F8CA35-E118-4FEC-82E3-15284DA29F3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D9AC71E0-FBEA-4DB5-801E-37620CDE774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23108841-26CE-433E-B0E0-1D23C39573E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73406</xdr:rowOff>
    </xdr:from>
    <xdr:to>
      <xdr:col>116</xdr:col>
      <xdr:colOff>114300</xdr:colOff>
      <xdr:row>107</xdr:row>
      <xdr:rowOff>3556</xdr:rowOff>
    </xdr:to>
    <xdr:sp macro="" textlink="">
      <xdr:nvSpPr>
        <xdr:cNvPr id="929" name="楕円 928">
          <a:extLst>
            <a:ext uri="{FF2B5EF4-FFF2-40B4-BE49-F238E27FC236}">
              <a16:creationId xmlns:a16="http://schemas.microsoft.com/office/drawing/2014/main" id="{E3451009-83B4-4BD6-9487-49BD4D1048D9}"/>
            </a:ext>
          </a:extLst>
        </xdr:cNvPr>
        <xdr:cNvSpPr/>
      </xdr:nvSpPr>
      <xdr:spPr>
        <a:xfrm>
          <a:off x="19458940" y="178432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51833</xdr:rowOff>
    </xdr:from>
    <xdr:ext cx="469744" cy="259045"/>
    <xdr:sp macro="" textlink="">
      <xdr:nvSpPr>
        <xdr:cNvPr id="930" name="【公民館】&#10;一人当たり面積該当値テキスト">
          <a:extLst>
            <a:ext uri="{FF2B5EF4-FFF2-40B4-BE49-F238E27FC236}">
              <a16:creationId xmlns:a16="http://schemas.microsoft.com/office/drawing/2014/main" id="{12F120DF-70B8-4414-82F0-93F8F119FF30}"/>
            </a:ext>
          </a:extLst>
        </xdr:cNvPr>
        <xdr:cNvSpPr txBox="1"/>
      </xdr:nvSpPr>
      <xdr:spPr>
        <a:xfrm>
          <a:off x="19547840" y="1782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77978</xdr:rowOff>
    </xdr:from>
    <xdr:to>
      <xdr:col>112</xdr:col>
      <xdr:colOff>38100</xdr:colOff>
      <xdr:row>107</xdr:row>
      <xdr:rowOff>8128</xdr:rowOff>
    </xdr:to>
    <xdr:sp macro="" textlink="">
      <xdr:nvSpPr>
        <xdr:cNvPr id="931" name="楕円 930">
          <a:extLst>
            <a:ext uri="{FF2B5EF4-FFF2-40B4-BE49-F238E27FC236}">
              <a16:creationId xmlns:a16="http://schemas.microsoft.com/office/drawing/2014/main" id="{87078D3B-54A4-4FB9-8D63-431C85A8594F}"/>
            </a:ext>
          </a:extLst>
        </xdr:cNvPr>
        <xdr:cNvSpPr/>
      </xdr:nvSpPr>
      <xdr:spPr>
        <a:xfrm>
          <a:off x="18735040" y="17847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124206</xdr:rowOff>
    </xdr:from>
    <xdr:to>
      <xdr:col>116</xdr:col>
      <xdr:colOff>63500</xdr:colOff>
      <xdr:row>106</xdr:row>
      <xdr:rowOff>128778</xdr:rowOff>
    </xdr:to>
    <xdr:cxnSp macro="">
      <xdr:nvCxnSpPr>
        <xdr:cNvPr id="932" name="直線コネクタ 931">
          <a:extLst>
            <a:ext uri="{FF2B5EF4-FFF2-40B4-BE49-F238E27FC236}">
              <a16:creationId xmlns:a16="http://schemas.microsoft.com/office/drawing/2014/main" id="{1DC741E0-7132-44ED-A8F9-25BD11CB0175}"/>
            </a:ext>
          </a:extLst>
        </xdr:cNvPr>
        <xdr:cNvCxnSpPr/>
      </xdr:nvCxnSpPr>
      <xdr:spPr>
        <a:xfrm flipV="1">
          <a:off x="18778220" y="1789404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59689</xdr:rowOff>
    </xdr:from>
    <xdr:to>
      <xdr:col>107</xdr:col>
      <xdr:colOff>101600</xdr:colOff>
      <xdr:row>106</xdr:row>
      <xdr:rowOff>161289</xdr:rowOff>
    </xdr:to>
    <xdr:sp macro="" textlink="">
      <xdr:nvSpPr>
        <xdr:cNvPr id="933" name="楕円 932">
          <a:extLst>
            <a:ext uri="{FF2B5EF4-FFF2-40B4-BE49-F238E27FC236}">
              <a16:creationId xmlns:a16="http://schemas.microsoft.com/office/drawing/2014/main" id="{74BBDE7A-A296-46A6-A837-AF509317DE45}"/>
            </a:ext>
          </a:extLst>
        </xdr:cNvPr>
        <xdr:cNvSpPr/>
      </xdr:nvSpPr>
      <xdr:spPr>
        <a:xfrm>
          <a:off x="179374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128778</xdr:rowOff>
    </xdr:to>
    <xdr:cxnSp macro="">
      <xdr:nvCxnSpPr>
        <xdr:cNvPr id="934" name="直線コネクタ 933">
          <a:extLst>
            <a:ext uri="{FF2B5EF4-FFF2-40B4-BE49-F238E27FC236}">
              <a16:creationId xmlns:a16="http://schemas.microsoft.com/office/drawing/2014/main" id="{8E6EAD99-B0A0-425D-A6AF-2740FDA68354}"/>
            </a:ext>
          </a:extLst>
        </xdr:cNvPr>
        <xdr:cNvCxnSpPr/>
      </xdr:nvCxnSpPr>
      <xdr:spPr>
        <a:xfrm>
          <a:off x="17988280" y="17880329"/>
          <a:ext cx="78994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41402</xdr:rowOff>
    </xdr:from>
    <xdr:to>
      <xdr:col>102</xdr:col>
      <xdr:colOff>165100</xdr:colOff>
      <xdr:row>106</xdr:row>
      <xdr:rowOff>143002</xdr:rowOff>
    </xdr:to>
    <xdr:sp macro="" textlink="">
      <xdr:nvSpPr>
        <xdr:cNvPr id="935" name="楕円 934">
          <a:extLst>
            <a:ext uri="{FF2B5EF4-FFF2-40B4-BE49-F238E27FC236}">
              <a16:creationId xmlns:a16="http://schemas.microsoft.com/office/drawing/2014/main" id="{6E066FD9-C3D3-4147-97A6-F78A72B8FE35}"/>
            </a:ext>
          </a:extLst>
        </xdr:cNvPr>
        <xdr:cNvSpPr/>
      </xdr:nvSpPr>
      <xdr:spPr>
        <a:xfrm>
          <a:off x="17162780" y="1781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92202</xdr:rowOff>
    </xdr:from>
    <xdr:to>
      <xdr:col>107</xdr:col>
      <xdr:colOff>50800</xdr:colOff>
      <xdr:row>106</xdr:row>
      <xdr:rowOff>110489</xdr:rowOff>
    </xdr:to>
    <xdr:cxnSp macro="">
      <xdr:nvCxnSpPr>
        <xdr:cNvPr id="936" name="直線コネクタ 935">
          <a:extLst>
            <a:ext uri="{FF2B5EF4-FFF2-40B4-BE49-F238E27FC236}">
              <a16:creationId xmlns:a16="http://schemas.microsoft.com/office/drawing/2014/main" id="{4485E151-B9A8-4C74-A197-DEDC1FBAAC65}"/>
            </a:ext>
          </a:extLst>
        </xdr:cNvPr>
        <xdr:cNvCxnSpPr/>
      </xdr:nvCxnSpPr>
      <xdr:spPr>
        <a:xfrm>
          <a:off x="17213580" y="17862042"/>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37" name="楕円 936">
          <a:extLst>
            <a:ext uri="{FF2B5EF4-FFF2-40B4-BE49-F238E27FC236}">
              <a16:creationId xmlns:a16="http://schemas.microsoft.com/office/drawing/2014/main" id="{F152B664-12FD-4252-8C15-D383547DDDD8}"/>
            </a:ext>
          </a:extLst>
        </xdr:cNvPr>
        <xdr:cNvSpPr/>
      </xdr:nvSpPr>
      <xdr:spPr>
        <a:xfrm>
          <a:off x="16388080" y="17815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92202</xdr:rowOff>
    </xdr:from>
    <xdr:to>
      <xdr:col>102</xdr:col>
      <xdr:colOff>114300</xdr:colOff>
      <xdr:row>106</xdr:row>
      <xdr:rowOff>96774</xdr:rowOff>
    </xdr:to>
    <xdr:cxnSp macro="">
      <xdr:nvCxnSpPr>
        <xdr:cNvPr id="938" name="直線コネクタ 937">
          <a:extLst>
            <a:ext uri="{FF2B5EF4-FFF2-40B4-BE49-F238E27FC236}">
              <a16:creationId xmlns:a16="http://schemas.microsoft.com/office/drawing/2014/main" id="{B41A13D1-8F12-419E-9508-34204E7C2C96}"/>
            </a:ext>
          </a:extLst>
        </xdr:cNvPr>
        <xdr:cNvCxnSpPr/>
      </xdr:nvCxnSpPr>
      <xdr:spPr>
        <a:xfrm flipV="1">
          <a:off x="16431260" y="1786204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39" name="n_1aveValue【公民館】&#10;一人当たり面積">
          <a:extLst>
            <a:ext uri="{FF2B5EF4-FFF2-40B4-BE49-F238E27FC236}">
              <a16:creationId xmlns:a16="http://schemas.microsoft.com/office/drawing/2014/main" id="{B0C49D6A-0261-4C82-95AF-8DB3DD5B685F}"/>
            </a:ext>
          </a:extLst>
        </xdr:cNvPr>
        <xdr:cNvSpPr txBox="1"/>
      </xdr:nvSpPr>
      <xdr:spPr>
        <a:xfrm>
          <a:off x="18561127" y="1751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40" name="n_2aveValue【公民館】&#10;一人当たり面積">
          <a:extLst>
            <a:ext uri="{FF2B5EF4-FFF2-40B4-BE49-F238E27FC236}">
              <a16:creationId xmlns:a16="http://schemas.microsoft.com/office/drawing/2014/main" id="{1211AA27-4358-4297-806E-0586F49DFE39}"/>
            </a:ext>
          </a:extLst>
        </xdr:cNvPr>
        <xdr:cNvSpPr txBox="1"/>
      </xdr:nvSpPr>
      <xdr:spPr>
        <a:xfrm>
          <a:off x="17776267" y="175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41" name="n_3aveValue【公民館】&#10;一人当たり面積">
          <a:extLst>
            <a:ext uri="{FF2B5EF4-FFF2-40B4-BE49-F238E27FC236}">
              <a16:creationId xmlns:a16="http://schemas.microsoft.com/office/drawing/2014/main" id="{9C64AF79-6AAD-4336-BE1F-F2142184470D}"/>
            </a:ext>
          </a:extLst>
        </xdr:cNvPr>
        <xdr:cNvSpPr txBox="1"/>
      </xdr:nvSpPr>
      <xdr:spPr>
        <a:xfrm>
          <a:off x="17001567" y="1753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122953</xdr:rowOff>
    </xdr:from>
    <xdr:ext cx="469744" cy="259045"/>
    <xdr:sp macro="" textlink="">
      <xdr:nvSpPr>
        <xdr:cNvPr id="942" name="n_4aveValue【公民館】&#10;一人当たり面積">
          <a:extLst>
            <a:ext uri="{FF2B5EF4-FFF2-40B4-BE49-F238E27FC236}">
              <a16:creationId xmlns:a16="http://schemas.microsoft.com/office/drawing/2014/main" id="{F745D360-544B-4B13-8969-F52F176C54A5}"/>
            </a:ext>
          </a:extLst>
        </xdr:cNvPr>
        <xdr:cNvSpPr txBox="1"/>
      </xdr:nvSpPr>
      <xdr:spPr>
        <a:xfrm>
          <a:off x="16226867" y="1755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170705</xdr:rowOff>
    </xdr:from>
    <xdr:ext cx="469744" cy="259045"/>
    <xdr:sp macro="" textlink="">
      <xdr:nvSpPr>
        <xdr:cNvPr id="943" name="n_1mainValue【公民館】&#10;一人当たり面積">
          <a:extLst>
            <a:ext uri="{FF2B5EF4-FFF2-40B4-BE49-F238E27FC236}">
              <a16:creationId xmlns:a16="http://schemas.microsoft.com/office/drawing/2014/main" id="{E2D52A1D-8A3D-4C67-8092-DC11CFA89CE1}"/>
            </a:ext>
          </a:extLst>
        </xdr:cNvPr>
        <xdr:cNvSpPr txBox="1"/>
      </xdr:nvSpPr>
      <xdr:spPr>
        <a:xfrm>
          <a:off x="18561127" y="1794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152416</xdr:rowOff>
    </xdr:from>
    <xdr:ext cx="469744" cy="259045"/>
    <xdr:sp macro="" textlink="">
      <xdr:nvSpPr>
        <xdr:cNvPr id="944" name="n_2mainValue【公民館】&#10;一人当たり面積">
          <a:extLst>
            <a:ext uri="{FF2B5EF4-FFF2-40B4-BE49-F238E27FC236}">
              <a16:creationId xmlns:a16="http://schemas.microsoft.com/office/drawing/2014/main" id="{28A73346-56C6-41BB-AF4F-4FF40689D0E7}"/>
            </a:ext>
          </a:extLst>
        </xdr:cNvPr>
        <xdr:cNvSpPr txBox="1"/>
      </xdr:nvSpPr>
      <xdr:spPr>
        <a:xfrm>
          <a:off x="177762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134129</xdr:rowOff>
    </xdr:from>
    <xdr:ext cx="469744" cy="259045"/>
    <xdr:sp macro="" textlink="">
      <xdr:nvSpPr>
        <xdr:cNvPr id="945" name="n_3mainValue【公民館】&#10;一人当たり面積">
          <a:extLst>
            <a:ext uri="{FF2B5EF4-FFF2-40B4-BE49-F238E27FC236}">
              <a16:creationId xmlns:a16="http://schemas.microsoft.com/office/drawing/2014/main" id="{7E33AA47-A87E-43AD-8C22-578309A21C47}"/>
            </a:ext>
          </a:extLst>
        </xdr:cNvPr>
        <xdr:cNvSpPr txBox="1"/>
      </xdr:nvSpPr>
      <xdr:spPr>
        <a:xfrm>
          <a:off x="17001567" y="179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946" name="n_4mainValue【公民館】&#10;一人当たり面積">
          <a:extLst>
            <a:ext uri="{FF2B5EF4-FFF2-40B4-BE49-F238E27FC236}">
              <a16:creationId xmlns:a16="http://schemas.microsoft.com/office/drawing/2014/main" id="{B34818A4-E5D2-451F-AF5D-7F3D98D661C1}"/>
            </a:ext>
          </a:extLst>
        </xdr:cNvPr>
        <xdr:cNvSpPr txBox="1"/>
      </xdr:nvSpPr>
      <xdr:spPr>
        <a:xfrm>
          <a:off x="16226867" y="1790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15015807-4C79-4BEE-9806-9FEDE27D4BE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47C79F10-48CB-4640-BD0C-203149CD41C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19C886C8-C1A4-4530-A217-CCAEF272A12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の一人当たり面積が全国平均、県内平均を大きく上回っているのは、合併以前に旧</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町で整備した施設を現在も多く保有している状況が一つの要因と思慮する。</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決算では旧三豊市立財田中小学校を除却したように、現在は廃校になった学校を積極的に除却・売却することで積極的な面積の減少に努めている。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については、類似団体内平均値よりも少ない結果となっているが、逆に減価償却率は平均値より高く、類似団体の中では老朽化が進行している状況となっている。今後は公共施設等総合管理計画の分類別方針等に基づき、計画的な施設の更新等を検討していきたい。</a:t>
          </a:r>
        </a:p>
        <a:p>
          <a:r>
            <a:rPr kumimoji="1" lang="ja-JP" altLang="en-US" sz="1300">
              <a:latin typeface="ＭＳ Ｐゴシック" panose="020B0600070205080204" pitchFamily="50" charset="-128"/>
              <a:ea typeface="ＭＳ Ｐゴシック" panose="020B0600070205080204" pitchFamily="50" charset="-128"/>
            </a:rPr>
            <a:t>　そのほか、インフラ資産の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港湾・漁港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の減価償却率は、いずれも類似団体平均とほぼ同程度の水準となっている。インフラ資産は市民にとって必要不可欠な資産であり、安心安全に利用できるよう管理も含めたマネジメントに努める。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8E6B0A-9621-4BBF-A23F-1BD668064A3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93DF60-1966-4B8B-AC07-C3E98C95A52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0B2D8C-D631-4A67-838A-C0193E67C69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84BA40-CF04-4CD7-AEFF-739F88ED38E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FD6963-7EC1-4561-8C78-888136342AB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08FC49-221C-47D5-88B2-1CAE06051A1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DAFFEE-EE42-49D7-917C-30AD6D15425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A3F77A-AB83-46A6-BB66-C95288893FF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7D197C-E64F-4222-95A8-823BCC3931C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9DFB1E-BEA7-4867-BF50-29BB949E826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60,480
59,112
222.69
39,706,680
38,427,256
1,154,994
20,722,875
30,685,597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38FE2F-3A31-4971-988C-BCFC88F9C9A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CB7B71-5669-4FA5-AE51-0A82EF8C4C1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C5577F-EE08-4010-A79A-11FB7ADB9BF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4E927A-8FA1-427F-A2E7-F655C6C7CF7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EC17EB-6F73-4739-A622-0DFE0C0AAAB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1EC8335-995C-4998-9111-8410F4D1F50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8F0836-C311-469C-BCC3-D62837C0DA9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F2920E-CB0B-4594-875B-64229CAF4F6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9E5739-311C-4C34-9D81-7BB52B90018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22614E-B8AB-4511-82B4-53D3EBAA833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C09B95-F9E2-4674-8F86-7EC10E0CCF8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56372B6-0D2C-41D6-82F9-2CD3F706AC7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94A0A3-EB56-43A6-8458-7823213B118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9DA3E7-486A-48AF-AC92-9DDF69F79B8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3209F3-5610-429A-B6ED-2B1BEAA7C26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3B3A00-CC3D-4173-8E6F-80EA73AF93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BAA50F-DB00-4B5E-9054-4F729F085AE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ABA65A-2E66-4FB0-BBB3-42566C9958B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7B61A6-8D40-4C95-9FE0-CCD174128D4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C464C3-3651-4ABB-A0D8-A57E10A0C47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94C89B-1142-4434-8730-196E380BC90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3C599A-EC51-4EB9-A58A-25A908F7133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05C8CE-C7CB-4A77-A99F-876A83A3A53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71665C-0EF1-4AA8-9BE5-E2A0E46BC53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C95227-B27F-4B07-B5D1-B4FAB61F1C6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AC75B7-4D43-4C75-B38D-AE01FD7C0C3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57C814-C756-4B91-9AF0-498BF930105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1D6604-41CC-4781-BEC3-DC8F4DBE217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D0AE9C-C318-4E95-817F-D9EDDCAD7A6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9D1945-6953-4543-8F7D-FBEA1CD2347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FE2650-AFEA-42DE-8E6C-9411930ECD8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3AF919-5785-4B01-B273-C93F34F97D4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4CF4F8D-0DBD-492C-997F-C4541D04995A}"/>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307B6F9-F5D2-4EE6-AF39-5E9DF44ECB2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CDF52C8-31DE-4E76-9C56-73D7D6FFDCA4}"/>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8303008-7EC7-48D4-857C-C958945A267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1AA70E3-0343-49ED-992E-7989DFDF72D7}"/>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A2A3ACB-BD0D-44BB-BD14-1A1D9B79296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42DE86F-E17D-402A-8CA8-8C34B582035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F51A20C-1EEE-4DA2-B40F-8A7166447B7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95CD3DE-6935-41EE-9334-56385AF2B05A}"/>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19650AE-A218-4277-826C-1AC3375ADB7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F33276-21A9-4B39-8D7A-7E881356273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F4B2385-5051-4F45-AFDC-EFE6BCA8628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E4C2DD9-BF6A-43ED-8F59-884AB1530C4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594ED64-B403-4BCD-AB48-5C2B8401140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BB60F17D-DD63-4CF9-A0AD-44B881AFBB54}"/>
            </a:ext>
          </a:extLst>
        </xdr:cNvPr>
        <xdr:cNvCxnSpPr/>
      </xdr:nvCxnSpPr>
      <xdr:spPr>
        <a:xfrm flipV="1">
          <a:off x="4086225" y="5705747"/>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A4FE4148-C947-460F-9E2C-E601ED772605}"/>
            </a:ext>
          </a:extLst>
        </xdr:cNvPr>
        <xdr:cNvSpPr txBox="1"/>
      </xdr:nvSpPr>
      <xdr:spPr>
        <a:xfrm>
          <a:off x="4124960"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A40E83D9-556C-4581-A02D-9D6A46AF196F}"/>
            </a:ext>
          </a:extLst>
        </xdr:cNvPr>
        <xdr:cNvCxnSpPr/>
      </xdr:nvCxnSpPr>
      <xdr:spPr>
        <a:xfrm>
          <a:off x="4020820" y="7016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76730150-C9C4-484A-A5E8-EA480BF21B44}"/>
            </a:ext>
          </a:extLst>
        </xdr:cNvPr>
        <xdr:cNvSpPr txBox="1"/>
      </xdr:nvSpPr>
      <xdr:spPr>
        <a:xfrm>
          <a:off x="4124960"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F5AD8752-44BD-4C9C-B47A-E25FDD77FEBD}"/>
            </a:ext>
          </a:extLst>
        </xdr:cNvPr>
        <xdr:cNvCxnSpPr/>
      </xdr:nvCxnSpPr>
      <xdr:spPr>
        <a:xfrm>
          <a:off x="4020820" y="5705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50EDC02B-97EE-419A-9354-384C988AEF69}"/>
            </a:ext>
          </a:extLst>
        </xdr:cNvPr>
        <xdr:cNvSpPr txBox="1"/>
      </xdr:nvSpPr>
      <xdr:spPr>
        <a:xfrm>
          <a:off x="4124960" y="6070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71E61394-B463-459C-9FC6-7179FC6A8FB4}"/>
            </a:ext>
          </a:extLst>
        </xdr:cNvPr>
        <xdr:cNvSpPr/>
      </xdr:nvSpPr>
      <xdr:spPr>
        <a:xfrm>
          <a:off x="403606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370DB6F5-A981-4D88-8D33-CB4625F72F0B}"/>
            </a:ext>
          </a:extLst>
        </xdr:cNvPr>
        <xdr:cNvSpPr/>
      </xdr:nvSpPr>
      <xdr:spPr>
        <a:xfrm>
          <a:off x="3312160" y="620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220DEDDF-B997-4C8C-9D82-435F5237FB31}"/>
            </a:ext>
          </a:extLst>
        </xdr:cNvPr>
        <xdr:cNvSpPr/>
      </xdr:nvSpPr>
      <xdr:spPr>
        <a:xfrm>
          <a:off x="251460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69980AC8-73E4-44D7-BB8C-48E94702864F}"/>
            </a:ext>
          </a:extLst>
        </xdr:cNvPr>
        <xdr:cNvSpPr/>
      </xdr:nvSpPr>
      <xdr:spPr>
        <a:xfrm>
          <a:off x="1739900" y="6156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A1FF0CB1-A3C8-4E0F-B09D-3B227F2D2EC2}"/>
            </a:ext>
          </a:extLst>
        </xdr:cNvPr>
        <xdr:cNvSpPr/>
      </xdr:nvSpPr>
      <xdr:spPr>
        <a:xfrm>
          <a:off x="965200" y="628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292A8E-DA43-4887-9D57-73D9CE0F8D3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CA22F7-8D4E-475A-82DE-C6F55C8F3C4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35C068-4DD8-4A82-93CE-2BF598713D4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D74D8E-E2DC-43F2-8B94-B9613721247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9A4D86A-A8FE-41CF-AC88-F502EA64F7C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58057</xdr:rowOff>
    </xdr:from>
    <xdr:to>
      <xdr:col>24</xdr:col>
      <xdr:colOff>114300</xdr:colOff>
      <xdr:row>39</xdr:row>
      <xdr:rowOff>159657</xdr:rowOff>
    </xdr:to>
    <xdr:sp macro="" textlink="">
      <xdr:nvSpPr>
        <xdr:cNvPr id="74" name="楕円 73">
          <a:extLst>
            <a:ext uri="{FF2B5EF4-FFF2-40B4-BE49-F238E27FC236}">
              <a16:creationId xmlns:a16="http://schemas.microsoft.com/office/drawing/2014/main" id="{522768B2-76F4-4A16-B7A6-A025031A8721}"/>
            </a:ext>
          </a:extLst>
        </xdr:cNvPr>
        <xdr:cNvSpPr/>
      </xdr:nvSpPr>
      <xdr:spPr>
        <a:xfrm>
          <a:off x="403606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36484</xdr:rowOff>
    </xdr:from>
    <xdr:ext cx="405111" cy="259045"/>
    <xdr:sp macro="" textlink="">
      <xdr:nvSpPr>
        <xdr:cNvPr id="75" name="【図書館】&#10;有形固定資産減価償却率該当値テキスト">
          <a:extLst>
            <a:ext uri="{FF2B5EF4-FFF2-40B4-BE49-F238E27FC236}">
              <a16:creationId xmlns:a16="http://schemas.microsoft.com/office/drawing/2014/main" id="{533E6F6D-8707-4E30-B575-514C0567EF9E}"/>
            </a:ext>
          </a:extLst>
        </xdr:cNvPr>
        <xdr:cNvSpPr txBox="1"/>
      </xdr:nvSpPr>
      <xdr:spPr>
        <a:xfrm>
          <a:off x="4124960" y="657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23767</xdr:rowOff>
    </xdr:from>
    <xdr:to>
      <xdr:col>20</xdr:col>
      <xdr:colOff>38100</xdr:colOff>
      <xdr:row>39</xdr:row>
      <xdr:rowOff>125367</xdr:rowOff>
    </xdr:to>
    <xdr:sp macro="" textlink="">
      <xdr:nvSpPr>
        <xdr:cNvPr id="76" name="楕円 75">
          <a:extLst>
            <a:ext uri="{FF2B5EF4-FFF2-40B4-BE49-F238E27FC236}">
              <a16:creationId xmlns:a16="http://schemas.microsoft.com/office/drawing/2014/main" id="{797DA365-1B4C-46B8-A719-D41C7A47CC4D}"/>
            </a:ext>
          </a:extLst>
        </xdr:cNvPr>
        <xdr:cNvSpPr/>
      </xdr:nvSpPr>
      <xdr:spPr>
        <a:xfrm>
          <a:off x="3312160" y="65617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74567</xdr:rowOff>
    </xdr:from>
    <xdr:to>
      <xdr:col>24</xdr:col>
      <xdr:colOff>63500</xdr:colOff>
      <xdr:row>39</xdr:row>
      <xdr:rowOff>108857</xdr:rowOff>
    </xdr:to>
    <xdr:cxnSp macro="">
      <xdr:nvCxnSpPr>
        <xdr:cNvPr id="77" name="直線コネクタ 76">
          <a:extLst>
            <a:ext uri="{FF2B5EF4-FFF2-40B4-BE49-F238E27FC236}">
              <a16:creationId xmlns:a16="http://schemas.microsoft.com/office/drawing/2014/main" id="{F588D80C-63DE-4680-B1BB-1CEF42E4FB86}"/>
            </a:ext>
          </a:extLst>
        </xdr:cNvPr>
        <xdr:cNvCxnSpPr/>
      </xdr:nvCxnSpPr>
      <xdr:spPr>
        <a:xfrm>
          <a:off x="3355340" y="6612527"/>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167459</xdr:rowOff>
    </xdr:from>
    <xdr:to>
      <xdr:col>15</xdr:col>
      <xdr:colOff>101600</xdr:colOff>
      <xdr:row>39</xdr:row>
      <xdr:rowOff>97609</xdr:rowOff>
    </xdr:to>
    <xdr:sp macro="" textlink="">
      <xdr:nvSpPr>
        <xdr:cNvPr id="78" name="楕円 77">
          <a:extLst>
            <a:ext uri="{FF2B5EF4-FFF2-40B4-BE49-F238E27FC236}">
              <a16:creationId xmlns:a16="http://schemas.microsoft.com/office/drawing/2014/main" id="{C041069F-AE97-4AE2-88C6-E62974A323B8}"/>
            </a:ext>
          </a:extLst>
        </xdr:cNvPr>
        <xdr:cNvSpPr/>
      </xdr:nvSpPr>
      <xdr:spPr>
        <a:xfrm>
          <a:off x="2514600" y="6537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46809</xdr:rowOff>
    </xdr:from>
    <xdr:to>
      <xdr:col>19</xdr:col>
      <xdr:colOff>177800</xdr:colOff>
      <xdr:row>39</xdr:row>
      <xdr:rowOff>74567</xdr:rowOff>
    </xdr:to>
    <xdr:cxnSp macro="">
      <xdr:nvCxnSpPr>
        <xdr:cNvPr id="79" name="直線コネクタ 78">
          <a:extLst>
            <a:ext uri="{FF2B5EF4-FFF2-40B4-BE49-F238E27FC236}">
              <a16:creationId xmlns:a16="http://schemas.microsoft.com/office/drawing/2014/main" id="{7720AC58-AF2A-43F7-AC07-E1FB11EFC5D6}"/>
            </a:ext>
          </a:extLst>
        </xdr:cNvPr>
        <xdr:cNvCxnSpPr/>
      </xdr:nvCxnSpPr>
      <xdr:spPr>
        <a:xfrm>
          <a:off x="2565400" y="6584769"/>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167459</xdr:rowOff>
    </xdr:from>
    <xdr:to>
      <xdr:col>10</xdr:col>
      <xdr:colOff>165100</xdr:colOff>
      <xdr:row>39</xdr:row>
      <xdr:rowOff>97609</xdr:rowOff>
    </xdr:to>
    <xdr:sp macro="" textlink="">
      <xdr:nvSpPr>
        <xdr:cNvPr id="80" name="楕円 79">
          <a:extLst>
            <a:ext uri="{FF2B5EF4-FFF2-40B4-BE49-F238E27FC236}">
              <a16:creationId xmlns:a16="http://schemas.microsoft.com/office/drawing/2014/main" id="{D43FCB1E-1CC1-4EAE-BDBE-392815A770F9}"/>
            </a:ext>
          </a:extLst>
        </xdr:cNvPr>
        <xdr:cNvSpPr/>
      </xdr:nvSpPr>
      <xdr:spPr>
        <a:xfrm>
          <a:off x="1739900" y="6537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46809</xdr:rowOff>
    </xdr:from>
    <xdr:to>
      <xdr:col>15</xdr:col>
      <xdr:colOff>50800</xdr:colOff>
      <xdr:row>39</xdr:row>
      <xdr:rowOff>46809</xdr:rowOff>
    </xdr:to>
    <xdr:cxnSp macro="">
      <xdr:nvCxnSpPr>
        <xdr:cNvPr id="81" name="直線コネクタ 80">
          <a:extLst>
            <a:ext uri="{FF2B5EF4-FFF2-40B4-BE49-F238E27FC236}">
              <a16:creationId xmlns:a16="http://schemas.microsoft.com/office/drawing/2014/main" id="{1638C222-C4E2-4C5D-AF31-D2A724F46908}"/>
            </a:ext>
          </a:extLst>
        </xdr:cNvPr>
        <xdr:cNvCxnSpPr/>
      </xdr:nvCxnSpPr>
      <xdr:spPr>
        <a:xfrm>
          <a:off x="1790700" y="65847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131535</xdr:rowOff>
    </xdr:from>
    <xdr:to>
      <xdr:col>6</xdr:col>
      <xdr:colOff>38100</xdr:colOff>
      <xdr:row>39</xdr:row>
      <xdr:rowOff>61685</xdr:rowOff>
    </xdr:to>
    <xdr:sp macro="" textlink="">
      <xdr:nvSpPr>
        <xdr:cNvPr id="82" name="楕円 81">
          <a:extLst>
            <a:ext uri="{FF2B5EF4-FFF2-40B4-BE49-F238E27FC236}">
              <a16:creationId xmlns:a16="http://schemas.microsoft.com/office/drawing/2014/main" id="{62395C21-8B83-4A5A-ABE7-2E932C0D9463}"/>
            </a:ext>
          </a:extLst>
        </xdr:cNvPr>
        <xdr:cNvSpPr/>
      </xdr:nvSpPr>
      <xdr:spPr>
        <a:xfrm>
          <a:off x="965200" y="6501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10885</xdr:rowOff>
    </xdr:from>
    <xdr:to>
      <xdr:col>10</xdr:col>
      <xdr:colOff>114300</xdr:colOff>
      <xdr:row>39</xdr:row>
      <xdr:rowOff>46809</xdr:rowOff>
    </xdr:to>
    <xdr:cxnSp macro="">
      <xdr:nvCxnSpPr>
        <xdr:cNvPr id="83" name="直線コネクタ 82">
          <a:extLst>
            <a:ext uri="{FF2B5EF4-FFF2-40B4-BE49-F238E27FC236}">
              <a16:creationId xmlns:a16="http://schemas.microsoft.com/office/drawing/2014/main" id="{06A2B244-849B-4DA8-BC78-211E6811BA49}"/>
            </a:ext>
          </a:extLst>
        </xdr:cNvPr>
        <xdr:cNvCxnSpPr/>
      </xdr:nvCxnSpPr>
      <xdr:spPr>
        <a:xfrm>
          <a:off x="1008380" y="6548845"/>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ADCE9BA6-E655-403C-943D-17ED9693F9E9}"/>
            </a:ext>
          </a:extLst>
        </xdr:cNvPr>
        <xdr:cNvSpPr txBox="1"/>
      </xdr:nvSpPr>
      <xdr:spPr>
        <a:xfrm>
          <a:off x="317056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F01ABD03-B7FC-4408-920F-1694C11DE7ED}"/>
            </a:ext>
          </a:extLst>
        </xdr:cNvPr>
        <xdr:cNvSpPr txBox="1"/>
      </xdr:nvSpPr>
      <xdr:spPr>
        <a:xfrm>
          <a:off x="238570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6D1B480B-A346-4CF9-94FE-FD85689D50AE}"/>
            </a:ext>
          </a:extLst>
        </xdr:cNvPr>
        <xdr:cNvSpPr txBox="1"/>
      </xdr:nvSpPr>
      <xdr:spPr>
        <a:xfrm>
          <a:off x="161100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B9D66969-23E1-460A-9C6E-08742B468604}"/>
            </a:ext>
          </a:extLst>
        </xdr:cNvPr>
        <xdr:cNvSpPr txBox="1"/>
      </xdr:nvSpPr>
      <xdr:spPr>
        <a:xfrm>
          <a:off x="836304" y="605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116494</xdr:rowOff>
    </xdr:from>
    <xdr:ext cx="405111" cy="259045"/>
    <xdr:sp macro="" textlink="">
      <xdr:nvSpPr>
        <xdr:cNvPr id="88" name="n_1mainValue【図書館】&#10;有形固定資産減価償却率">
          <a:extLst>
            <a:ext uri="{FF2B5EF4-FFF2-40B4-BE49-F238E27FC236}">
              <a16:creationId xmlns:a16="http://schemas.microsoft.com/office/drawing/2014/main" id="{809FEDA1-F133-4DD2-99EF-A2FCD33E04A3}"/>
            </a:ext>
          </a:extLst>
        </xdr:cNvPr>
        <xdr:cNvSpPr txBox="1"/>
      </xdr:nvSpPr>
      <xdr:spPr>
        <a:xfrm>
          <a:off x="317056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88736</xdr:rowOff>
    </xdr:from>
    <xdr:ext cx="405111" cy="259045"/>
    <xdr:sp macro="" textlink="">
      <xdr:nvSpPr>
        <xdr:cNvPr id="89" name="n_2mainValue【図書館】&#10;有形固定資産減価償却率">
          <a:extLst>
            <a:ext uri="{FF2B5EF4-FFF2-40B4-BE49-F238E27FC236}">
              <a16:creationId xmlns:a16="http://schemas.microsoft.com/office/drawing/2014/main" id="{F4F2ECDA-64FE-4E3B-A548-B53C7AAF8E3B}"/>
            </a:ext>
          </a:extLst>
        </xdr:cNvPr>
        <xdr:cNvSpPr txBox="1"/>
      </xdr:nvSpPr>
      <xdr:spPr>
        <a:xfrm>
          <a:off x="238570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5F8744C6-68DF-419A-98ED-42D67BD61374}"/>
            </a:ext>
          </a:extLst>
        </xdr:cNvPr>
        <xdr:cNvSpPr txBox="1"/>
      </xdr:nvSpPr>
      <xdr:spPr>
        <a:xfrm>
          <a:off x="161100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52812</xdr:rowOff>
    </xdr:from>
    <xdr:ext cx="405111" cy="259045"/>
    <xdr:sp macro="" textlink="">
      <xdr:nvSpPr>
        <xdr:cNvPr id="91" name="n_4mainValue【図書館】&#10;有形固定資産減価償却率">
          <a:extLst>
            <a:ext uri="{FF2B5EF4-FFF2-40B4-BE49-F238E27FC236}">
              <a16:creationId xmlns:a16="http://schemas.microsoft.com/office/drawing/2014/main" id="{9F81DACF-0862-4074-BFB0-6C49030E00F9}"/>
            </a:ext>
          </a:extLst>
        </xdr:cNvPr>
        <xdr:cNvSpPr txBox="1"/>
      </xdr:nvSpPr>
      <xdr:spPr>
        <a:xfrm>
          <a:off x="83630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CDD9F10-D07B-44A0-B31E-3FBA3862AB9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77F94BE-AE53-4B3E-840A-9320D0E7F52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4949E5-2F35-4577-BAC7-E4C175FDC42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C9FF484-756D-4C36-B7F4-AB7E903B6DF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57F9CC0-7257-48CA-BCF6-66A1D6CE1C7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A8A8B0A-AF2D-4C6B-87AF-CD9CD1481D0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1475F58-6500-4270-9325-78B0006DB30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10A59B7-315F-4BEA-8DE9-04EC9F90C5A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3240C61-E42D-47B6-AF27-049920F0A1E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0F406E9-2481-4562-9CB8-A54A9D18AA9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18D7AE1-4378-4F6C-A5CE-942060828F0C}"/>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26118D0-3613-4488-966C-6B693B5DDB86}"/>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B344DEC-08BB-4DE0-940E-C5202B0A6497}"/>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C143DFB-E800-4D96-AAA9-EF127183D081}"/>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416EA96-50A2-440D-8B8C-0AF732227777}"/>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65002EA-B084-489D-9D95-8F23F3F3DB52}"/>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85322A2-D91A-4A56-AF35-EC31F316A2F8}"/>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B34CD72-B16C-4C9E-95ED-4BE98E764135}"/>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6DB0940-5A12-42A3-A470-CDF5D695FD9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FB7B66E-2047-4910-994A-137FE9F2904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8B435DF-9750-4D09-AFAD-CDFEA468F87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77599C6B-35F4-4BA5-8A85-BA6A6A7C331D}"/>
            </a:ext>
          </a:extLst>
        </xdr:cNvPr>
        <xdr:cNvCxnSpPr/>
      </xdr:nvCxnSpPr>
      <xdr:spPr>
        <a:xfrm flipV="1">
          <a:off x="9219565" y="594588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94EA5BC-2B8F-4363-9ADE-98E4367577AB}"/>
            </a:ext>
          </a:extLst>
        </xdr:cNvPr>
        <xdr:cNvSpPr txBox="1"/>
      </xdr:nvSpPr>
      <xdr:spPr>
        <a:xfrm>
          <a:off x="9258300"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9BE51E9-294A-44E9-9A24-5EA7C4FFA170}"/>
            </a:ext>
          </a:extLst>
        </xdr:cNvPr>
        <xdr:cNvCxnSpPr/>
      </xdr:nvCxnSpPr>
      <xdr:spPr>
        <a:xfrm>
          <a:off x="9154160" y="689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BD7F81F8-E3C7-44D5-8770-3EC239470723}"/>
            </a:ext>
          </a:extLst>
        </xdr:cNvPr>
        <xdr:cNvSpPr txBox="1"/>
      </xdr:nvSpPr>
      <xdr:spPr>
        <a:xfrm>
          <a:off x="9258300" y="572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06CFB039-9CE2-4417-9EFA-9F3512A7B423}"/>
            </a:ext>
          </a:extLst>
        </xdr:cNvPr>
        <xdr:cNvCxnSpPr/>
      </xdr:nvCxnSpPr>
      <xdr:spPr>
        <a:xfrm>
          <a:off x="915416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5C15CBBC-FD5A-49DA-8102-AD0B937C83BC}"/>
            </a:ext>
          </a:extLst>
        </xdr:cNvPr>
        <xdr:cNvSpPr txBox="1"/>
      </xdr:nvSpPr>
      <xdr:spPr>
        <a:xfrm>
          <a:off x="9258300" y="6676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60D26854-441A-42BA-8807-E52AC933CD8A}"/>
            </a:ext>
          </a:extLst>
        </xdr:cNvPr>
        <xdr:cNvSpPr/>
      </xdr:nvSpPr>
      <xdr:spPr>
        <a:xfrm>
          <a:off x="9192260" y="6698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0EC9F9E-5E5C-41BE-8C33-08056C43D97F}"/>
            </a:ext>
          </a:extLst>
        </xdr:cNvPr>
        <xdr:cNvSpPr/>
      </xdr:nvSpPr>
      <xdr:spPr>
        <a:xfrm>
          <a:off x="8445500" y="6707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D0ABE890-9317-4161-8B0B-529212BBBFCC}"/>
            </a:ext>
          </a:extLst>
        </xdr:cNvPr>
        <xdr:cNvSpPr/>
      </xdr:nvSpPr>
      <xdr:spPr>
        <a:xfrm>
          <a:off x="7670800" y="67081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55FFEF1D-6503-42EA-89CB-DB0EA2796C74}"/>
            </a:ext>
          </a:extLst>
        </xdr:cNvPr>
        <xdr:cNvSpPr/>
      </xdr:nvSpPr>
      <xdr:spPr>
        <a:xfrm>
          <a:off x="6873240" y="67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23" name="フローチャート: 判断 122">
          <a:extLst>
            <a:ext uri="{FF2B5EF4-FFF2-40B4-BE49-F238E27FC236}">
              <a16:creationId xmlns:a16="http://schemas.microsoft.com/office/drawing/2014/main" id="{AF180D37-32D1-46B2-9492-E65B75F3E28E}"/>
            </a:ext>
          </a:extLst>
        </xdr:cNvPr>
        <xdr:cNvSpPr/>
      </xdr:nvSpPr>
      <xdr:spPr>
        <a:xfrm>
          <a:off x="609854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B33BA49-67FD-4F21-85D2-AB5C3C4E769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0B45EC-8111-49D3-A283-67AC896A96F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238DB5-FB13-46A0-896D-EE7721473FB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CB9033-9C42-4480-830B-A7CC3729685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F2B1A5-0F3B-4E7F-965D-0AA6D8D0A03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45974</xdr:rowOff>
    </xdr:from>
    <xdr:to>
      <xdr:col>55</xdr:col>
      <xdr:colOff>50800</xdr:colOff>
      <xdr:row>39</xdr:row>
      <xdr:rowOff>147574</xdr:rowOff>
    </xdr:to>
    <xdr:sp macro="" textlink="">
      <xdr:nvSpPr>
        <xdr:cNvPr id="129" name="楕円 128">
          <a:extLst>
            <a:ext uri="{FF2B5EF4-FFF2-40B4-BE49-F238E27FC236}">
              <a16:creationId xmlns:a16="http://schemas.microsoft.com/office/drawing/2014/main" id="{33B65BB0-E516-49FC-A17C-AD9CFD67256C}"/>
            </a:ext>
          </a:extLst>
        </xdr:cNvPr>
        <xdr:cNvSpPr/>
      </xdr:nvSpPr>
      <xdr:spPr>
        <a:xfrm>
          <a:off x="9192260" y="6583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68851</xdr:rowOff>
    </xdr:from>
    <xdr:ext cx="469744" cy="259045"/>
    <xdr:sp macro="" textlink="">
      <xdr:nvSpPr>
        <xdr:cNvPr id="130" name="【図書館】&#10;一人当たり面積該当値テキスト">
          <a:extLst>
            <a:ext uri="{FF2B5EF4-FFF2-40B4-BE49-F238E27FC236}">
              <a16:creationId xmlns:a16="http://schemas.microsoft.com/office/drawing/2014/main" id="{4CFBEE29-9FE0-44B1-BAFD-C2A173E82FDF}"/>
            </a:ext>
          </a:extLst>
        </xdr:cNvPr>
        <xdr:cNvSpPr txBox="1"/>
      </xdr:nvSpPr>
      <xdr:spPr>
        <a:xfrm>
          <a:off x="9258300"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55118</xdr:rowOff>
    </xdr:from>
    <xdr:to>
      <xdr:col>50</xdr:col>
      <xdr:colOff>165100</xdr:colOff>
      <xdr:row>39</xdr:row>
      <xdr:rowOff>156718</xdr:rowOff>
    </xdr:to>
    <xdr:sp macro="" textlink="">
      <xdr:nvSpPr>
        <xdr:cNvPr id="131" name="楕円 130">
          <a:extLst>
            <a:ext uri="{FF2B5EF4-FFF2-40B4-BE49-F238E27FC236}">
              <a16:creationId xmlns:a16="http://schemas.microsoft.com/office/drawing/2014/main" id="{C79D617D-F6CD-4593-8079-60A6A25BA7C3}"/>
            </a:ext>
          </a:extLst>
        </xdr:cNvPr>
        <xdr:cNvSpPr/>
      </xdr:nvSpPr>
      <xdr:spPr>
        <a:xfrm>
          <a:off x="8445500" y="65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96774</xdr:rowOff>
    </xdr:from>
    <xdr:to>
      <xdr:col>55</xdr:col>
      <xdr:colOff>0</xdr:colOff>
      <xdr:row>39</xdr:row>
      <xdr:rowOff>105918</xdr:rowOff>
    </xdr:to>
    <xdr:cxnSp macro="">
      <xdr:nvCxnSpPr>
        <xdr:cNvPr id="132" name="直線コネクタ 131">
          <a:extLst>
            <a:ext uri="{FF2B5EF4-FFF2-40B4-BE49-F238E27FC236}">
              <a16:creationId xmlns:a16="http://schemas.microsoft.com/office/drawing/2014/main" id="{18021B02-7F46-438C-8679-39965F1821A8}"/>
            </a:ext>
          </a:extLst>
        </xdr:cNvPr>
        <xdr:cNvCxnSpPr/>
      </xdr:nvCxnSpPr>
      <xdr:spPr>
        <a:xfrm flipV="1">
          <a:off x="8496300" y="6634734"/>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3" name="楕円 132">
          <a:extLst>
            <a:ext uri="{FF2B5EF4-FFF2-40B4-BE49-F238E27FC236}">
              <a16:creationId xmlns:a16="http://schemas.microsoft.com/office/drawing/2014/main" id="{069CD7DB-BAC8-494B-BE7F-A4B18B21BBD8}"/>
            </a:ext>
          </a:extLst>
        </xdr:cNvPr>
        <xdr:cNvSpPr/>
      </xdr:nvSpPr>
      <xdr:spPr>
        <a:xfrm>
          <a:off x="767080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105918</xdr:rowOff>
    </xdr:from>
    <xdr:to>
      <xdr:col>50</xdr:col>
      <xdr:colOff>114300</xdr:colOff>
      <xdr:row>39</xdr:row>
      <xdr:rowOff>110490</xdr:rowOff>
    </xdr:to>
    <xdr:cxnSp macro="">
      <xdr:nvCxnSpPr>
        <xdr:cNvPr id="134" name="直線コネクタ 133">
          <a:extLst>
            <a:ext uri="{FF2B5EF4-FFF2-40B4-BE49-F238E27FC236}">
              <a16:creationId xmlns:a16="http://schemas.microsoft.com/office/drawing/2014/main" id="{3659DDC6-6FEB-4A2B-B79E-476707E2F70E}"/>
            </a:ext>
          </a:extLst>
        </xdr:cNvPr>
        <xdr:cNvCxnSpPr/>
      </xdr:nvCxnSpPr>
      <xdr:spPr>
        <a:xfrm flipV="1">
          <a:off x="7713980" y="664387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23114</xdr:rowOff>
    </xdr:from>
    <xdr:to>
      <xdr:col>41</xdr:col>
      <xdr:colOff>101600</xdr:colOff>
      <xdr:row>39</xdr:row>
      <xdr:rowOff>124714</xdr:rowOff>
    </xdr:to>
    <xdr:sp macro="" textlink="">
      <xdr:nvSpPr>
        <xdr:cNvPr id="135" name="楕円 134">
          <a:extLst>
            <a:ext uri="{FF2B5EF4-FFF2-40B4-BE49-F238E27FC236}">
              <a16:creationId xmlns:a16="http://schemas.microsoft.com/office/drawing/2014/main" id="{3C8CAFB2-1418-48CB-8982-035D1A561443}"/>
            </a:ext>
          </a:extLst>
        </xdr:cNvPr>
        <xdr:cNvSpPr/>
      </xdr:nvSpPr>
      <xdr:spPr>
        <a:xfrm>
          <a:off x="687324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73914</xdr:rowOff>
    </xdr:from>
    <xdr:to>
      <xdr:col>45</xdr:col>
      <xdr:colOff>177800</xdr:colOff>
      <xdr:row>39</xdr:row>
      <xdr:rowOff>110490</xdr:rowOff>
    </xdr:to>
    <xdr:cxnSp macro="">
      <xdr:nvCxnSpPr>
        <xdr:cNvPr id="136" name="直線コネクタ 135">
          <a:extLst>
            <a:ext uri="{FF2B5EF4-FFF2-40B4-BE49-F238E27FC236}">
              <a16:creationId xmlns:a16="http://schemas.microsoft.com/office/drawing/2014/main" id="{B88A8B9E-6FD3-4EF7-B252-6BFB15F8253A}"/>
            </a:ext>
          </a:extLst>
        </xdr:cNvPr>
        <xdr:cNvCxnSpPr/>
      </xdr:nvCxnSpPr>
      <xdr:spPr>
        <a:xfrm>
          <a:off x="6924040" y="6611874"/>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37" name="楕円 136">
          <a:extLst>
            <a:ext uri="{FF2B5EF4-FFF2-40B4-BE49-F238E27FC236}">
              <a16:creationId xmlns:a16="http://schemas.microsoft.com/office/drawing/2014/main" id="{B1A316DA-E3ED-40AE-A8A3-D3236560F5CB}"/>
            </a:ext>
          </a:extLst>
        </xdr:cNvPr>
        <xdr:cNvSpPr/>
      </xdr:nvSpPr>
      <xdr:spPr>
        <a:xfrm>
          <a:off x="609854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73914</xdr:rowOff>
    </xdr:from>
    <xdr:to>
      <xdr:col>41</xdr:col>
      <xdr:colOff>50800</xdr:colOff>
      <xdr:row>39</xdr:row>
      <xdr:rowOff>83058</xdr:rowOff>
    </xdr:to>
    <xdr:cxnSp macro="">
      <xdr:nvCxnSpPr>
        <xdr:cNvPr id="138" name="直線コネクタ 137">
          <a:extLst>
            <a:ext uri="{FF2B5EF4-FFF2-40B4-BE49-F238E27FC236}">
              <a16:creationId xmlns:a16="http://schemas.microsoft.com/office/drawing/2014/main" id="{725855E4-7EB0-48E8-9D6C-299EAFA564A4}"/>
            </a:ext>
          </a:extLst>
        </xdr:cNvPr>
        <xdr:cNvCxnSpPr/>
      </xdr:nvCxnSpPr>
      <xdr:spPr>
        <a:xfrm flipV="1">
          <a:off x="6149340" y="661187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8E7C3590-432B-40FC-8DED-53FEFABBDD47}"/>
            </a:ext>
          </a:extLst>
        </xdr:cNvPr>
        <xdr:cNvSpPr txBox="1"/>
      </xdr:nvSpPr>
      <xdr:spPr>
        <a:xfrm>
          <a:off x="827158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2C96173A-29C2-4C9E-8F06-9006818BD821}"/>
            </a:ext>
          </a:extLst>
        </xdr:cNvPr>
        <xdr:cNvSpPr txBox="1"/>
      </xdr:nvSpPr>
      <xdr:spPr>
        <a:xfrm>
          <a:off x="750958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3D6600DB-38FB-4708-98A2-A255C2C50980}"/>
            </a:ext>
          </a:extLst>
        </xdr:cNvPr>
        <xdr:cNvSpPr txBox="1"/>
      </xdr:nvSpPr>
      <xdr:spPr>
        <a:xfrm>
          <a:off x="6712027" y="68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2" name="n_4aveValue【図書館】&#10;一人当たり面積">
          <a:extLst>
            <a:ext uri="{FF2B5EF4-FFF2-40B4-BE49-F238E27FC236}">
              <a16:creationId xmlns:a16="http://schemas.microsoft.com/office/drawing/2014/main" id="{F07B2F9B-CE93-4C69-8A51-FB1F4A5E0B0B}"/>
            </a:ext>
          </a:extLst>
        </xdr:cNvPr>
        <xdr:cNvSpPr txBox="1"/>
      </xdr:nvSpPr>
      <xdr:spPr>
        <a:xfrm>
          <a:off x="59373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1795</xdr:rowOff>
    </xdr:from>
    <xdr:ext cx="469744" cy="259045"/>
    <xdr:sp macro="" textlink="">
      <xdr:nvSpPr>
        <xdr:cNvPr id="143" name="n_1mainValue【図書館】&#10;一人当たり面積">
          <a:extLst>
            <a:ext uri="{FF2B5EF4-FFF2-40B4-BE49-F238E27FC236}">
              <a16:creationId xmlns:a16="http://schemas.microsoft.com/office/drawing/2014/main" id="{25D95127-17EB-418B-B17E-409B6B7ED9EF}"/>
            </a:ext>
          </a:extLst>
        </xdr:cNvPr>
        <xdr:cNvSpPr txBox="1"/>
      </xdr:nvSpPr>
      <xdr:spPr>
        <a:xfrm>
          <a:off x="8271587" y="637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6367</xdr:rowOff>
    </xdr:from>
    <xdr:ext cx="469744" cy="259045"/>
    <xdr:sp macro="" textlink="">
      <xdr:nvSpPr>
        <xdr:cNvPr id="144" name="n_2mainValue【図書館】&#10;一人当たり面積">
          <a:extLst>
            <a:ext uri="{FF2B5EF4-FFF2-40B4-BE49-F238E27FC236}">
              <a16:creationId xmlns:a16="http://schemas.microsoft.com/office/drawing/2014/main" id="{8846FD0F-9F41-4DCA-8F03-12B5CE0263CC}"/>
            </a:ext>
          </a:extLst>
        </xdr:cNvPr>
        <xdr:cNvSpPr txBox="1"/>
      </xdr:nvSpPr>
      <xdr:spPr>
        <a:xfrm>
          <a:off x="750958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141241</xdr:rowOff>
    </xdr:from>
    <xdr:ext cx="469744" cy="259045"/>
    <xdr:sp macro="" textlink="">
      <xdr:nvSpPr>
        <xdr:cNvPr id="145" name="n_3mainValue【図書館】&#10;一人当たり面積">
          <a:extLst>
            <a:ext uri="{FF2B5EF4-FFF2-40B4-BE49-F238E27FC236}">
              <a16:creationId xmlns:a16="http://schemas.microsoft.com/office/drawing/2014/main" id="{E18C32CC-2E95-48CD-BF97-6D5EE66BCD06}"/>
            </a:ext>
          </a:extLst>
        </xdr:cNvPr>
        <xdr:cNvSpPr txBox="1"/>
      </xdr:nvSpPr>
      <xdr:spPr>
        <a:xfrm>
          <a:off x="671202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150385</xdr:rowOff>
    </xdr:from>
    <xdr:ext cx="469744" cy="259045"/>
    <xdr:sp macro="" textlink="">
      <xdr:nvSpPr>
        <xdr:cNvPr id="146" name="n_4mainValue【図書館】&#10;一人当たり面積">
          <a:extLst>
            <a:ext uri="{FF2B5EF4-FFF2-40B4-BE49-F238E27FC236}">
              <a16:creationId xmlns:a16="http://schemas.microsoft.com/office/drawing/2014/main" id="{F52C9AC1-64D3-439D-9FBC-B85019D0C994}"/>
            </a:ext>
          </a:extLst>
        </xdr:cNvPr>
        <xdr:cNvSpPr txBox="1"/>
      </xdr:nvSpPr>
      <xdr:spPr>
        <a:xfrm>
          <a:off x="5937327" y="635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FE1EEA0-F2BC-4650-9151-74DAF91E908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924CF07-008A-4FEC-9944-F64BCFE246C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746D24C-A798-4A0E-9A2D-0AF76BEBB7C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706E31D-8089-44E5-90C0-38CC1AB22B0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F640ABC-0B5D-4DFB-A031-41792D1795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E9CA3EF-D021-4AE0-A223-DC5763580BD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5B24415-8858-4E7D-9726-439A23549AB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50F7092-2713-4211-9884-C25A84978EB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F34934E-324E-4487-BA0F-D5A3CA46D19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8E62CAD-7ABF-454F-9CAB-CD72D7993C8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45BB1B0-583B-4A90-928F-B317EC78B19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31831C4E-A2DC-49B6-8DAB-834C0FF43479}"/>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4588D0A9-15E1-4676-97B7-FA39F2051A91}"/>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69B05AF8-53E5-47F0-80A2-7119182500ED}"/>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9750E066-0F0F-49DE-A365-7B0305DE4F70}"/>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4E57EE9F-FB4E-41AE-83CC-BA2AB25E4357}"/>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3DB1D4B4-CBED-442E-B036-093732A1A84D}"/>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C5C24D89-D71D-4E92-82E2-5626BBDB4B38}"/>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AE731C2D-7CC8-4E2D-A284-8688C2B42318}"/>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3B90A663-9BD8-444C-89C3-DB474B4D71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415CF251-5AC7-4A94-B02A-6A0307AA38A8}"/>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149DE8F5-7DEE-45E2-B41A-B45C3B8F23A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8CB581FA-8D68-4558-8009-405279990B04}"/>
            </a:ext>
          </a:extLst>
        </xdr:cNvPr>
        <xdr:cNvCxnSpPr/>
      </xdr:nvCxnSpPr>
      <xdr:spPr>
        <a:xfrm flipV="1">
          <a:off x="4086225" y="9293352"/>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92E0DE99-AA0D-41A1-B647-C10292928933}"/>
            </a:ext>
          </a:extLst>
        </xdr:cNvPr>
        <xdr:cNvSpPr txBox="1"/>
      </xdr:nvSpPr>
      <xdr:spPr>
        <a:xfrm>
          <a:off x="4124960" y="106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BCE4C55B-1235-4D26-BAD0-307D61A06CDE}"/>
            </a:ext>
          </a:extLst>
        </xdr:cNvPr>
        <xdr:cNvCxnSpPr/>
      </xdr:nvCxnSpPr>
      <xdr:spPr>
        <a:xfrm>
          <a:off x="402082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24EC6BCE-0D4B-403C-8AF0-49BE7DB16A0C}"/>
            </a:ext>
          </a:extLst>
        </xdr:cNvPr>
        <xdr:cNvSpPr txBox="1"/>
      </xdr:nvSpPr>
      <xdr:spPr>
        <a:xfrm>
          <a:off x="4124960" y="907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1D97C3B9-B277-4BE2-9E6B-92C9EEB5ECCD}"/>
            </a:ext>
          </a:extLst>
        </xdr:cNvPr>
        <xdr:cNvCxnSpPr/>
      </xdr:nvCxnSpPr>
      <xdr:spPr>
        <a:xfrm>
          <a:off x="4020820" y="9293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35379A38-F461-4B9B-8FD2-12F4BF2D623B}"/>
            </a:ext>
          </a:extLst>
        </xdr:cNvPr>
        <xdr:cNvSpPr txBox="1"/>
      </xdr:nvSpPr>
      <xdr:spPr>
        <a:xfrm>
          <a:off x="4124960" y="988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603CF14-AF94-4E3C-9C65-B13A839579CD}"/>
            </a:ext>
          </a:extLst>
        </xdr:cNvPr>
        <xdr:cNvSpPr/>
      </xdr:nvSpPr>
      <xdr:spPr>
        <a:xfrm>
          <a:off x="4036060" y="990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7AFD3029-5A63-4D76-9D11-30380FF4F0D5}"/>
            </a:ext>
          </a:extLst>
        </xdr:cNvPr>
        <xdr:cNvSpPr/>
      </xdr:nvSpPr>
      <xdr:spPr>
        <a:xfrm>
          <a:off x="3312160" y="9891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51D7BBE2-3893-4CB4-87A8-84FCEC4C29D1}"/>
            </a:ext>
          </a:extLst>
        </xdr:cNvPr>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0A422445-3C4A-4560-B690-943133A0E440}"/>
            </a:ext>
          </a:extLst>
        </xdr:cNvPr>
        <xdr:cNvSpPr/>
      </xdr:nvSpPr>
      <xdr:spPr>
        <a:xfrm>
          <a:off x="1739900" y="983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68072</xdr:rowOff>
    </xdr:from>
    <xdr:to>
      <xdr:col>6</xdr:col>
      <xdr:colOff>38100</xdr:colOff>
      <xdr:row>58</xdr:row>
      <xdr:rowOff>169672</xdr:rowOff>
    </xdr:to>
    <xdr:sp macro="" textlink="">
      <xdr:nvSpPr>
        <xdr:cNvPr id="179" name="フローチャート: 判断 178">
          <a:extLst>
            <a:ext uri="{FF2B5EF4-FFF2-40B4-BE49-F238E27FC236}">
              <a16:creationId xmlns:a16="http://schemas.microsoft.com/office/drawing/2014/main" id="{FA4FDF93-0E17-4481-9C86-C21B5097AF3D}"/>
            </a:ext>
          </a:extLst>
        </xdr:cNvPr>
        <xdr:cNvSpPr/>
      </xdr:nvSpPr>
      <xdr:spPr>
        <a:xfrm>
          <a:off x="965200" y="97911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6434673-65E6-4336-AA76-703E700629D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DEE8A60-9F3B-4636-B6E4-0391CD1D4C6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E7D8DA6-9CA0-46AB-A0CC-CD5BD5312D8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8819B54-8D6D-4C78-BCFF-1BAC45A4161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71AB51-3036-4C91-BB75-B4D1B100E43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58928</xdr:rowOff>
    </xdr:from>
    <xdr:to>
      <xdr:col>24</xdr:col>
      <xdr:colOff>114300</xdr:colOff>
      <xdr:row>58</xdr:row>
      <xdr:rowOff>160528</xdr:rowOff>
    </xdr:to>
    <xdr:sp macro="" textlink="">
      <xdr:nvSpPr>
        <xdr:cNvPr id="185" name="楕円 184">
          <a:extLst>
            <a:ext uri="{FF2B5EF4-FFF2-40B4-BE49-F238E27FC236}">
              <a16:creationId xmlns:a16="http://schemas.microsoft.com/office/drawing/2014/main" id="{A516BF19-2366-41B7-AC53-823EDA7C9C2F}"/>
            </a:ext>
          </a:extLst>
        </xdr:cNvPr>
        <xdr:cNvSpPr/>
      </xdr:nvSpPr>
      <xdr:spPr>
        <a:xfrm>
          <a:off x="4036060" y="97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81805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A61F0847-F6F2-402F-BE16-BAC61CF3EBD9}"/>
            </a:ext>
          </a:extLst>
        </xdr:cNvPr>
        <xdr:cNvSpPr txBox="1"/>
      </xdr:nvSpPr>
      <xdr:spPr>
        <a:xfrm>
          <a:off x="4124960" y="963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13208</xdr:rowOff>
    </xdr:from>
    <xdr:to>
      <xdr:col>20</xdr:col>
      <xdr:colOff>38100</xdr:colOff>
      <xdr:row>58</xdr:row>
      <xdr:rowOff>114808</xdr:rowOff>
    </xdr:to>
    <xdr:sp macro="" textlink="">
      <xdr:nvSpPr>
        <xdr:cNvPr id="187" name="楕円 186">
          <a:extLst>
            <a:ext uri="{FF2B5EF4-FFF2-40B4-BE49-F238E27FC236}">
              <a16:creationId xmlns:a16="http://schemas.microsoft.com/office/drawing/2014/main" id="{2C8CC8BC-8022-43B7-AEC7-89F0F0691F73}"/>
            </a:ext>
          </a:extLst>
        </xdr:cNvPr>
        <xdr:cNvSpPr/>
      </xdr:nvSpPr>
      <xdr:spPr>
        <a:xfrm>
          <a:off x="3312160" y="9736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64008</xdr:rowOff>
    </xdr:from>
    <xdr:to>
      <xdr:col>24</xdr:col>
      <xdr:colOff>63500</xdr:colOff>
      <xdr:row>58</xdr:row>
      <xdr:rowOff>109728</xdr:rowOff>
    </xdr:to>
    <xdr:cxnSp macro="">
      <xdr:nvCxnSpPr>
        <xdr:cNvPr id="188" name="直線コネクタ 187">
          <a:extLst>
            <a:ext uri="{FF2B5EF4-FFF2-40B4-BE49-F238E27FC236}">
              <a16:creationId xmlns:a16="http://schemas.microsoft.com/office/drawing/2014/main" id="{999B8C56-ABDB-4C8D-A6AC-874592390160}"/>
            </a:ext>
          </a:extLst>
        </xdr:cNvPr>
        <xdr:cNvCxnSpPr/>
      </xdr:nvCxnSpPr>
      <xdr:spPr>
        <a:xfrm>
          <a:off x="3355340" y="9787128"/>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152654</xdr:rowOff>
    </xdr:from>
    <xdr:to>
      <xdr:col>15</xdr:col>
      <xdr:colOff>101600</xdr:colOff>
      <xdr:row>58</xdr:row>
      <xdr:rowOff>82804</xdr:rowOff>
    </xdr:to>
    <xdr:sp macro="" textlink="">
      <xdr:nvSpPr>
        <xdr:cNvPr id="189" name="楕円 188">
          <a:extLst>
            <a:ext uri="{FF2B5EF4-FFF2-40B4-BE49-F238E27FC236}">
              <a16:creationId xmlns:a16="http://schemas.microsoft.com/office/drawing/2014/main" id="{4285B651-3122-4BF9-93D7-3E735C4FE3B9}"/>
            </a:ext>
          </a:extLst>
        </xdr:cNvPr>
        <xdr:cNvSpPr/>
      </xdr:nvSpPr>
      <xdr:spPr>
        <a:xfrm>
          <a:off x="2514600" y="9708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32004</xdr:rowOff>
    </xdr:from>
    <xdr:to>
      <xdr:col>19</xdr:col>
      <xdr:colOff>177800</xdr:colOff>
      <xdr:row>58</xdr:row>
      <xdr:rowOff>64008</xdr:rowOff>
    </xdr:to>
    <xdr:cxnSp macro="">
      <xdr:nvCxnSpPr>
        <xdr:cNvPr id="190" name="直線コネクタ 189">
          <a:extLst>
            <a:ext uri="{FF2B5EF4-FFF2-40B4-BE49-F238E27FC236}">
              <a16:creationId xmlns:a16="http://schemas.microsoft.com/office/drawing/2014/main" id="{EFC1F420-9C89-4076-A336-5CFB4061BD4C}"/>
            </a:ext>
          </a:extLst>
        </xdr:cNvPr>
        <xdr:cNvCxnSpPr/>
      </xdr:nvCxnSpPr>
      <xdr:spPr>
        <a:xfrm>
          <a:off x="2565400" y="9755124"/>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104648</xdr:rowOff>
    </xdr:from>
    <xdr:to>
      <xdr:col>10</xdr:col>
      <xdr:colOff>165100</xdr:colOff>
      <xdr:row>58</xdr:row>
      <xdr:rowOff>34798</xdr:rowOff>
    </xdr:to>
    <xdr:sp macro="" textlink="">
      <xdr:nvSpPr>
        <xdr:cNvPr id="191" name="楕円 190">
          <a:extLst>
            <a:ext uri="{FF2B5EF4-FFF2-40B4-BE49-F238E27FC236}">
              <a16:creationId xmlns:a16="http://schemas.microsoft.com/office/drawing/2014/main" id="{F3CF92C7-49FC-4D8C-8033-4F4EFEAAF171}"/>
            </a:ext>
          </a:extLst>
        </xdr:cNvPr>
        <xdr:cNvSpPr/>
      </xdr:nvSpPr>
      <xdr:spPr>
        <a:xfrm>
          <a:off x="1739900" y="9660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155448</xdr:rowOff>
    </xdr:from>
    <xdr:to>
      <xdr:col>15</xdr:col>
      <xdr:colOff>50800</xdr:colOff>
      <xdr:row>58</xdr:row>
      <xdr:rowOff>32004</xdr:rowOff>
    </xdr:to>
    <xdr:cxnSp macro="">
      <xdr:nvCxnSpPr>
        <xdr:cNvPr id="192" name="直線コネクタ 191">
          <a:extLst>
            <a:ext uri="{FF2B5EF4-FFF2-40B4-BE49-F238E27FC236}">
              <a16:creationId xmlns:a16="http://schemas.microsoft.com/office/drawing/2014/main" id="{90B86136-13B5-4D40-9466-C7FC3EB72077}"/>
            </a:ext>
          </a:extLst>
        </xdr:cNvPr>
        <xdr:cNvCxnSpPr/>
      </xdr:nvCxnSpPr>
      <xdr:spPr>
        <a:xfrm>
          <a:off x="1790700" y="9710928"/>
          <a:ext cx="7747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109220</xdr:rowOff>
    </xdr:from>
    <xdr:to>
      <xdr:col>6</xdr:col>
      <xdr:colOff>38100</xdr:colOff>
      <xdr:row>59</xdr:row>
      <xdr:rowOff>39370</xdr:rowOff>
    </xdr:to>
    <xdr:sp macro="" textlink="">
      <xdr:nvSpPr>
        <xdr:cNvPr id="193" name="楕円 192">
          <a:extLst>
            <a:ext uri="{FF2B5EF4-FFF2-40B4-BE49-F238E27FC236}">
              <a16:creationId xmlns:a16="http://schemas.microsoft.com/office/drawing/2014/main" id="{E05DE2A7-B522-4237-8308-6EFC7AE5BCA5}"/>
            </a:ext>
          </a:extLst>
        </xdr:cNvPr>
        <xdr:cNvSpPr/>
      </xdr:nvSpPr>
      <xdr:spPr>
        <a:xfrm>
          <a:off x="965200" y="9832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155448</xdr:rowOff>
    </xdr:from>
    <xdr:to>
      <xdr:col>10</xdr:col>
      <xdr:colOff>114300</xdr:colOff>
      <xdr:row>58</xdr:row>
      <xdr:rowOff>160020</xdr:rowOff>
    </xdr:to>
    <xdr:cxnSp macro="">
      <xdr:nvCxnSpPr>
        <xdr:cNvPr id="194" name="直線コネクタ 193">
          <a:extLst>
            <a:ext uri="{FF2B5EF4-FFF2-40B4-BE49-F238E27FC236}">
              <a16:creationId xmlns:a16="http://schemas.microsoft.com/office/drawing/2014/main" id="{7F67CAA5-1374-4397-9035-D3E6018163A9}"/>
            </a:ext>
          </a:extLst>
        </xdr:cNvPr>
        <xdr:cNvCxnSpPr/>
      </xdr:nvCxnSpPr>
      <xdr:spPr>
        <a:xfrm flipV="1">
          <a:off x="1008380" y="9710928"/>
          <a:ext cx="782320" cy="17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8F0300CC-848E-425A-AA84-EDB7064B7327}"/>
            </a:ext>
          </a:extLst>
        </xdr:cNvPr>
        <xdr:cNvSpPr txBox="1"/>
      </xdr:nvSpPr>
      <xdr:spPr>
        <a:xfrm>
          <a:off x="3170564" y="998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ACF64EED-52B8-461B-A1DA-8FBC4A44365E}"/>
            </a:ext>
          </a:extLst>
        </xdr:cNvPr>
        <xdr:cNvSpPr txBox="1"/>
      </xdr:nvSpPr>
      <xdr:spPr>
        <a:xfrm>
          <a:off x="23857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4683C6A2-7CE0-4A3D-811D-29CF9425132F}"/>
            </a:ext>
          </a:extLst>
        </xdr:cNvPr>
        <xdr:cNvSpPr txBox="1"/>
      </xdr:nvSpPr>
      <xdr:spPr>
        <a:xfrm>
          <a:off x="1611004" y="992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14749</xdr:rowOff>
    </xdr:from>
    <xdr:ext cx="405111" cy="259045"/>
    <xdr:sp macro="" textlink="">
      <xdr:nvSpPr>
        <xdr:cNvPr id="198" name="n_4aveValue【体育館・プール】&#10;有形固定資産減価償却率">
          <a:extLst>
            <a:ext uri="{FF2B5EF4-FFF2-40B4-BE49-F238E27FC236}">
              <a16:creationId xmlns:a16="http://schemas.microsoft.com/office/drawing/2014/main" id="{E24087BE-5CA8-4DA2-B5ED-8B56F5C78013}"/>
            </a:ext>
          </a:extLst>
        </xdr:cNvPr>
        <xdr:cNvSpPr txBox="1"/>
      </xdr:nvSpPr>
      <xdr:spPr>
        <a:xfrm>
          <a:off x="836304" y="957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131335</xdr:rowOff>
    </xdr:from>
    <xdr:ext cx="405111" cy="259045"/>
    <xdr:sp macro="" textlink="">
      <xdr:nvSpPr>
        <xdr:cNvPr id="199" name="n_1mainValue【体育館・プール】&#10;有形固定資産減価償却率">
          <a:extLst>
            <a:ext uri="{FF2B5EF4-FFF2-40B4-BE49-F238E27FC236}">
              <a16:creationId xmlns:a16="http://schemas.microsoft.com/office/drawing/2014/main" id="{FB05BAFF-6877-4A7F-810E-8329B95FC292}"/>
            </a:ext>
          </a:extLst>
        </xdr:cNvPr>
        <xdr:cNvSpPr txBox="1"/>
      </xdr:nvSpPr>
      <xdr:spPr>
        <a:xfrm>
          <a:off x="3170564" y="951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99331</xdr:rowOff>
    </xdr:from>
    <xdr:ext cx="405111" cy="259045"/>
    <xdr:sp macro="" textlink="">
      <xdr:nvSpPr>
        <xdr:cNvPr id="200" name="n_2mainValue【体育館・プール】&#10;有形固定資産減価償却率">
          <a:extLst>
            <a:ext uri="{FF2B5EF4-FFF2-40B4-BE49-F238E27FC236}">
              <a16:creationId xmlns:a16="http://schemas.microsoft.com/office/drawing/2014/main" id="{12E51EE8-5143-4211-A1EF-F22321B43107}"/>
            </a:ext>
          </a:extLst>
        </xdr:cNvPr>
        <xdr:cNvSpPr txBox="1"/>
      </xdr:nvSpPr>
      <xdr:spPr>
        <a:xfrm>
          <a:off x="2385704" y="948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51325</xdr:rowOff>
    </xdr:from>
    <xdr:ext cx="405111" cy="259045"/>
    <xdr:sp macro="" textlink="">
      <xdr:nvSpPr>
        <xdr:cNvPr id="201" name="n_3mainValue【体育館・プール】&#10;有形固定資産減価償却率">
          <a:extLst>
            <a:ext uri="{FF2B5EF4-FFF2-40B4-BE49-F238E27FC236}">
              <a16:creationId xmlns:a16="http://schemas.microsoft.com/office/drawing/2014/main" id="{6D360E4E-6001-4EE3-86E7-D2E74D559F29}"/>
            </a:ext>
          </a:extLst>
        </xdr:cNvPr>
        <xdr:cNvSpPr txBox="1"/>
      </xdr:nvSpPr>
      <xdr:spPr>
        <a:xfrm>
          <a:off x="1611004" y="943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30497</xdr:rowOff>
    </xdr:from>
    <xdr:ext cx="405111" cy="259045"/>
    <xdr:sp macro="" textlink="">
      <xdr:nvSpPr>
        <xdr:cNvPr id="202" name="n_4mainValue【体育館・プール】&#10;有形固定資産減価償却率">
          <a:extLst>
            <a:ext uri="{FF2B5EF4-FFF2-40B4-BE49-F238E27FC236}">
              <a16:creationId xmlns:a16="http://schemas.microsoft.com/office/drawing/2014/main" id="{D1141F10-BB5B-4409-9286-F0A47B34CF42}"/>
            </a:ext>
          </a:extLst>
        </xdr:cNvPr>
        <xdr:cNvSpPr txBox="1"/>
      </xdr:nvSpPr>
      <xdr:spPr>
        <a:xfrm>
          <a:off x="83630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168DC00-E454-45AA-BBC6-FF159172F7B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15F7779D-851F-4FA0-9DAC-97F4B959D17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2B57549-6F41-4FEC-9D95-578006BCE04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BAEA781A-C6B2-4C43-AC1B-10639591FC9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A9C56FA-71C5-42D1-91D7-8BEE739FE86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EDC9D65-B04B-490C-86C1-6F19F5471AD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9F57862-45EE-4C8C-B4C7-99F3CA3FF00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A5FD359F-84E6-4E2A-B022-EFD61201B7B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02A26D8-34CF-434E-B730-FAA8094E841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61788CE-C09E-414A-ACCD-4EA1FB05479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EB9FB195-B12A-417D-864C-1E592AA66FC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783EF57A-22C6-41DF-822D-36DD5439064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A74CFAC-1B95-445D-8D5E-1B5632656B8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9ECE0C6-48E3-4C92-9445-9632B12D515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2F6F073-BAF0-49F6-96ED-08A6F153ED5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FD363DF9-83BB-44AA-A0C1-8543C4827F64}"/>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2E112965-E29E-4DD7-B899-54EC6C01F1E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95D40BCE-871B-43B5-8895-A88DDEA5753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9856F37-8022-44D8-BF41-D550A21EAE5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3618E2D3-3CF6-49CD-AE20-825B41AF04B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BFCD2E2-0F96-4E13-811E-21EAB058754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5E7AC589-7078-4915-88C6-528A96E8B7C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5B73ACF-CF7B-4FAD-9EE3-CD0647F732C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ACC634A6-A56F-4061-A9A3-FF03B1CA3D34}"/>
            </a:ext>
          </a:extLst>
        </xdr:cNvPr>
        <xdr:cNvCxnSpPr/>
      </xdr:nvCxnSpPr>
      <xdr:spPr>
        <a:xfrm flipV="1">
          <a:off x="9219565" y="9378950"/>
          <a:ext cx="0" cy="141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B7F7967F-3972-4444-8C69-C9041C14FAF9}"/>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26AACB57-2540-4551-9F3F-B76C319DA2AA}"/>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A91F046D-D52A-41EB-9BB3-F8383E22E442}"/>
            </a:ext>
          </a:extLst>
        </xdr:cNvPr>
        <xdr:cNvSpPr txBox="1"/>
      </xdr:nvSpPr>
      <xdr:spPr>
        <a:xfrm>
          <a:off x="9258300"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CA0A7DCC-E0FA-4E25-AD40-3E20A33B7EEE}"/>
            </a:ext>
          </a:extLst>
        </xdr:cNvPr>
        <xdr:cNvCxnSpPr/>
      </xdr:nvCxnSpPr>
      <xdr:spPr>
        <a:xfrm>
          <a:off x="9154160" y="9378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7E7F1AEF-4C36-4050-B0F1-BA512B9E0FB8}"/>
            </a:ext>
          </a:extLst>
        </xdr:cNvPr>
        <xdr:cNvSpPr txBox="1"/>
      </xdr:nvSpPr>
      <xdr:spPr>
        <a:xfrm>
          <a:off x="9258300" y="1036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C2E3EBAD-7DD2-44AF-8A6E-09BD60CAE442}"/>
            </a:ext>
          </a:extLst>
        </xdr:cNvPr>
        <xdr:cNvSpPr/>
      </xdr:nvSpPr>
      <xdr:spPr>
        <a:xfrm>
          <a:off x="9192260" y="10388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5C8718DA-87B5-4593-A514-B81621D8A5AF}"/>
            </a:ext>
          </a:extLst>
        </xdr:cNvPr>
        <xdr:cNvSpPr/>
      </xdr:nvSpPr>
      <xdr:spPr>
        <a:xfrm>
          <a:off x="8445500" y="10387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6949194D-D3F0-4170-9EBC-F9878C03EE0C}"/>
            </a:ext>
          </a:extLst>
        </xdr:cNvPr>
        <xdr:cNvSpPr/>
      </xdr:nvSpPr>
      <xdr:spPr>
        <a:xfrm>
          <a:off x="7670800" y="10394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457E0B01-913F-4CAF-B86B-64C39DBE93BA}"/>
            </a:ext>
          </a:extLst>
        </xdr:cNvPr>
        <xdr:cNvSpPr/>
      </xdr:nvSpPr>
      <xdr:spPr>
        <a:xfrm>
          <a:off x="687324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101600</xdr:rowOff>
    </xdr:from>
    <xdr:to>
      <xdr:col>36</xdr:col>
      <xdr:colOff>165100</xdr:colOff>
      <xdr:row>63</xdr:row>
      <xdr:rowOff>31750</xdr:rowOff>
    </xdr:to>
    <xdr:sp macro="" textlink="">
      <xdr:nvSpPr>
        <xdr:cNvPr id="236" name="フローチャート: 判断 235">
          <a:extLst>
            <a:ext uri="{FF2B5EF4-FFF2-40B4-BE49-F238E27FC236}">
              <a16:creationId xmlns:a16="http://schemas.microsoft.com/office/drawing/2014/main" id="{7579B86A-48FD-41B8-8412-1FDEA5C3B090}"/>
            </a:ext>
          </a:extLst>
        </xdr:cNvPr>
        <xdr:cNvSpPr/>
      </xdr:nvSpPr>
      <xdr:spPr>
        <a:xfrm>
          <a:off x="6098540" y="1049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8E22E39-9F81-40DA-9A98-C8514AE9C19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8CE253F-F5D9-489A-8C85-4BDF3124512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CD865E6-598B-47C8-B504-F4F5E7D9F68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A9212B7-B029-4402-9547-79CFBA35120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4721B9A-0BB2-4734-8CD1-FCFCD459E25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125730</xdr:rowOff>
    </xdr:from>
    <xdr:to>
      <xdr:col>55</xdr:col>
      <xdr:colOff>50800</xdr:colOff>
      <xdr:row>62</xdr:row>
      <xdr:rowOff>55880</xdr:rowOff>
    </xdr:to>
    <xdr:sp macro="" textlink="">
      <xdr:nvSpPr>
        <xdr:cNvPr id="242" name="楕円 241">
          <a:extLst>
            <a:ext uri="{FF2B5EF4-FFF2-40B4-BE49-F238E27FC236}">
              <a16:creationId xmlns:a16="http://schemas.microsoft.com/office/drawing/2014/main" id="{C8554A67-2C01-4B0E-BA7B-B387EF445C0B}"/>
            </a:ext>
          </a:extLst>
        </xdr:cNvPr>
        <xdr:cNvSpPr/>
      </xdr:nvSpPr>
      <xdr:spPr>
        <a:xfrm>
          <a:off x="9192260" y="10351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148607</xdr:rowOff>
    </xdr:from>
    <xdr:ext cx="469744" cy="259045"/>
    <xdr:sp macro="" textlink="">
      <xdr:nvSpPr>
        <xdr:cNvPr id="243" name="【体育館・プール】&#10;一人当たり面積該当値テキスト">
          <a:extLst>
            <a:ext uri="{FF2B5EF4-FFF2-40B4-BE49-F238E27FC236}">
              <a16:creationId xmlns:a16="http://schemas.microsoft.com/office/drawing/2014/main" id="{D0CCA890-7FF8-478E-AEA1-497CBB18D322}"/>
            </a:ext>
          </a:extLst>
        </xdr:cNvPr>
        <xdr:cNvSpPr txBox="1"/>
      </xdr:nvSpPr>
      <xdr:spPr>
        <a:xfrm>
          <a:off x="9258300" y="102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244" name="楕円 243">
          <a:extLst>
            <a:ext uri="{FF2B5EF4-FFF2-40B4-BE49-F238E27FC236}">
              <a16:creationId xmlns:a16="http://schemas.microsoft.com/office/drawing/2014/main" id="{112F1CFF-F84B-4C5F-A587-1800D7EE44DF}"/>
            </a:ext>
          </a:extLst>
        </xdr:cNvPr>
        <xdr:cNvSpPr/>
      </xdr:nvSpPr>
      <xdr:spPr>
        <a:xfrm>
          <a:off x="844550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5080</xdr:rowOff>
    </xdr:from>
    <xdr:to>
      <xdr:col>55</xdr:col>
      <xdr:colOff>0</xdr:colOff>
      <xdr:row>62</xdr:row>
      <xdr:rowOff>11430</xdr:rowOff>
    </xdr:to>
    <xdr:cxnSp macro="">
      <xdr:nvCxnSpPr>
        <xdr:cNvPr id="245" name="直線コネクタ 244">
          <a:extLst>
            <a:ext uri="{FF2B5EF4-FFF2-40B4-BE49-F238E27FC236}">
              <a16:creationId xmlns:a16="http://schemas.microsoft.com/office/drawing/2014/main" id="{48CE1D07-2155-46E8-B8ED-CD474DDA5B0A}"/>
            </a:ext>
          </a:extLst>
        </xdr:cNvPr>
        <xdr:cNvCxnSpPr/>
      </xdr:nvCxnSpPr>
      <xdr:spPr>
        <a:xfrm flipV="1">
          <a:off x="8496300" y="10398760"/>
          <a:ext cx="7239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46" name="楕円 245">
          <a:extLst>
            <a:ext uri="{FF2B5EF4-FFF2-40B4-BE49-F238E27FC236}">
              <a16:creationId xmlns:a16="http://schemas.microsoft.com/office/drawing/2014/main" id="{69C03536-D055-45E7-8EDC-9DA23F2FCC9B}"/>
            </a:ext>
          </a:extLst>
        </xdr:cNvPr>
        <xdr:cNvSpPr/>
      </xdr:nvSpPr>
      <xdr:spPr>
        <a:xfrm>
          <a:off x="7670800" y="10365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19050</xdr:rowOff>
    </xdr:to>
    <xdr:cxnSp macro="">
      <xdr:nvCxnSpPr>
        <xdr:cNvPr id="247" name="直線コネクタ 246">
          <a:extLst>
            <a:ext uri="{FF2B5EF4-FFF2-40B4-BE49-F238E27FC236}">
              <a16:creationId xmlns:a16="http://schemas.microsoft.com/office/drawing/2014/main" id="{D5FEBA6B-7BAC-4914-A49C-6346C14A29E0}"/>
            </a:ext>
          </a:extLst>
        </xdr:cNvPr>
        <xdr:cNvCxnSpPr/>
      </xdr:nvCxnSpPr>
      <xdr:spPr>
        <a:xfrm flipV="1">
          <a:off x="7713980" y="104051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146050</xdr:rowOff>
    </xdr:from>
    <xdr:to>
      <xdr:col>41</xdr:col>
      <xdr:colOff>101600</xdr:colOff>
      <xdr:row>62</xdr:row>
      <xdr:rowOff>76200</xdr:rowOff>
    </xdr:to>
    <xdr:sp macro="" textlink="">
      <xdr:nvSpPr>
        <xdr:cNvPr id="248" name="楕円 247">
          <a:extLst>
            <a:ext uri="{FF2B5EF4-FFF2-40B4-BE49-F238E27FC236}">
              <a16:creationId xmlns:a16="http://schemas.microsoft.com/office/drawing/2014/main" id="{EC105412-3EFA-4C76-AED2-5B229A995DFC}"/>
            </a:ext>
          </a:extLst>
        </xdr:cNvPr>
        <xdr:cNvSpPr/>
      </xdr:nvSpPr>
      <xdr:spPr>
        <a:xfrm>
          <a:off x="6873240" y="10372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25400</xdr:rowOff>
    </xdr:to>
    <xdr:cxnSp macro="">
      <xdr:nvCxnSpPr>
        <xdr:cNvPr id="249" name="直線コネクタ 248">
          <a:extLst>
            <a:ext uri="{FF2B5EF4-FFF2-40B4-BE49-F238E27FC236}">
              <a16:creationId xmlns:a16="http://schemas.microsoft.com/office/drawing/2014/main" id="{5E9B9079-36B7-4B91-9348-89A7B329611F}"/>
            </a:ext>
          </a:extLst>
        </xdr:cNvPr>
        <xdr:cNvCxnSpPr/>
      </xdr:nvCxnSpPr>
      <xdr:spPr>
        <a:xfrm flipV="1">
          <a:off x="6924040" y="10412730"/>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152400</xdr:rowOff>
    </xdr:from>
    <xdr:to>
      <xdr:col>36</xdr:col>
      <xdr:colOff>165100</xdr:colOff>
      <xdr:row>62</xdr:row>
      <xdr:rowOff>82550</xdr:rowOff>
    </xdr:to>
    <xdr:sp macro="" textlink="">
      <xdr:nvSpPr>
        <xdr:cNvPr id="250" name="楕円 249">
          <a:extLst>
            <a:ext uri="{FF2B5EF4-FFF2-40B4-BE49-F238E27FC236}">
              <a16:creationId xmlns:a16="http://schemas.microsoft.com/office/drawing/2014/main" id="{57D6C954-CDBB-4E52-A2C7-CBED516C3B12}"/>
            </a:ext>
          </a:extLst>
        </xdr:cNvPr>
        <xdr:cNvSpPr/>
      </xdr:nvSpPr>
      <xdr:spPr>
        <a:xfrm>
          <a:off x="6098540" y="10378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25400</xdr:rowOff>
    </xdr:from>
    <xdr:to>
      <xdr:col>41</xdr:col>
      <xdr:colOff>50800</xdr:colOff>
      <xdr:row>62</xdr:row>
      <xdr:rowOff>31750</xdr:rowOff>
    </xdr:to>
    <xdr:cxnSp macro="">
      <xdr:nvCxnSpPr>
        <xdr:cNvPr id="251" name="直線コネクタ 250">
          <a:extLst>
            <a:ext uri="{FF2B5EF4-FFF2-40B4-BE49-F238E27FC236}">
              <a16:creationId xmlns:a16="http://schemas.microsoft.com/office/drawing/2014/main" id="{C7A125B9-48B8-4784-A2C2-6C61B1AEBF3F}"/>
            </a:ext>
          </a:extLst>
        </xdr:cNvPr>
        <xdr:cNvCxnSpPr/>
      </xdr:nvCxnSpPr>
      <xdr:spPr>
        <a:xfrm flipV="1">
          <a:off x="6149340" y="1041908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61D36E78-33A3-4085-95ED-A007EA843F20}"/>
            </a:ext>
          </a:extLst>
        </xdr:cNvPr>
        <xdr:cNvSpPr txBox="1"/>
      </xdr:nvSpPr>
      <xdr:spPr>
        <a:xfrm>
          <a:off x="827158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B567538C-07E8-4140-A637-3EF152F4FA99}"/>
            </a:ext>
          </a:extLst>
        </xdr:cNvPr>
        <xdr:cNvSpPr txBox="1"/>
      </xdr:nvSpPr>
      <xdr:spPr>
        <a:xfrm>
          <a:off x="750958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9B5516E5-F013-44CD-A2BD-C9638A2BFCEE}"/>
            </a:ext>
          </a:extLst>
        </xdr:cNvPr>
        <xdr:cNvSpPr txBox="1"/>
      </xdr:nvSpPr>
      <xdr:spPr>
        <a:xfrm>
          <a:off x="67120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22877</xdr:rowOff>
    </xdr:from>
    <xdr:ext cx="469744" cy="259045"/>
    <xdr:sp macro="" textlink="">
      <xdr:nvSpPr>
        <xdr:cNvPr id="255" name="n_4aveValue【体育館・プール】&#10;一人当たり面積">
          <a:extLst>
            <a:ext uri="{FF2B5EF4-FFF2-40B4-BE49-F238E27FC236}">
              <a16:creationId xmlns:a16="http://schemas.microsoft.com/office/drawing/2014/main" id="{B040DE14-571C-40F5-A241-F4631FEE8CF6}"/>
            </a:ext>
          </a:extLst>
        </xdr:cNvPr>
        <xdr:cNvSpPr txBox="1"/>
      </xdr:nvSpPr>
      <xdr:spPr>
        <a:xfrm>
          <a:off x="59373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78757</xdr:rowOff>
    </xdr:from>
    <xdr:ext cx="469744" cy="259045"/>
    <xdr:sp macro="" textlink="">
      <xdr:nvSpPr>
        <xdr:cNvPr id="256" name="n_1mainValue【体育館・プール】&#10;一人当たり面積">
          <a:extLst>
            <a:ext uri="{FF2B5EF4-FFF2-40B4-BE49-F238E27FC236}">
              <a16:creationId xmlns:a16="http://schemas.microsoft.com/office/drawing/2014/main" id="{E7F5DAD0-7C81-438C-BA1D-61F13A8C5D3C}"/>
            </a:ext>
          </a:extLst>
        </xdr:cNvPr>
        <xdr:cNvSpPr txBox="1"/>
      </xdr:nvSpPr>
      <xdr:spPr>
        <a:xfrm>
          <a:off x="827158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86377</xdr:rowOff>
    </xdr:from>
    <xdr:ext cx="469744" cy="259045"/>
    <xdr:sp macro="" textlink="">
      <xdr:nvSpPr>
        <xdr:cNvPr id="257" name="n_2mainValue【体育館・プール】&#10;一人当たり面積">
          <a:extLst>
            <a:ext uri="{FF2B5EF4-FFF2-40B4-BE49-F238E27FC236}">
              <a16:creationId xmlns:a16="http://schemas.microsoft.com/office/drawing/2014/main" id="{D46172D8-B94C-458F-8E6A-DE4A03231054}"/>
            </a:ext>
          </a:extLst>
        </xdr:cNvPr>
        <xdr:cNvSpPr txBox="1"/>
      </xdr:nvSpPr>
      <xdr:spPr>
        <a:xfrm>
          <a:off x="750958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92727</xdr:rowOff>
    </xdr:from>
    <xdr:ext cx="469744" cy="259045"/>
    <xdr:sp macro="" textlink="">
      <xdr:nvSpPr>
        <xdr:cNvPr id="258" name="n_3mainValue【体育館・プール】&#10;一人当たり面積">
          <a:extLst>
            <a:ext uri="{FF2B5EF4-FFF2-40B4-BE49-F238E27FC236}">
              <a16:creationId xmlns:a16="http://schemas.microsoft.com/office/drawing/2014/main" id="{83AE3E2E-8160-445C-A17E-04FA8C8044A0}"/>
            </a:ext>
          </a:extLst>
        </xdr:cNvPr>
        <xdr:cNvSpPr txBox="1"/>
      </xdr:nvSpPr>
      <xdr:spPr>
        <a:xfrm>
          <a:off x="6712027" y="1015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99077</xdr:rowOff>
    </xdr:from>
    <xdr:ext cx="469744" cy="259045"/>
    <xdr:sp macro="" textlink="">
      <xdr:nvSpPr>
        <xdr:cNvPr id="259" name="n_4mainValue【体育館・プール】&#10;一人当たり面積">
          <a:extLst>
            <a:ext uri="{FF2B5EF4-FFF2-40B4-BE49-F238E27FC236}">
              <a16:creationId xmlns:a16="http://schemas.microsoft.com/office/drawing/2014/main" id="{A652EE79-6A18-433D-BADC-6BD3C68EC954}"/>
            </a:ext>
          </a:extLst>
        </xdr:cNvPr>
        <xdr:cNvSpPr txBox="1"/>
      </xdr:nvSpPr>
      <xdr:spPr>
        <a:xfrm>
          <a:off x="5937327" y="1015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B3DDC64-B56B-469F-A9B9-59AD61D3581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D62714A-264B-4BEF-A7A4-E33C5D93800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2CCBA51-D885-4F7C-A0D8-9D9FA3DC6A1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C15C532-2C74-4595-9572-94F2E8D8760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67C3B21-5733-4CA9-BCBA-318422B5D66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95D82D8-E96E-4DEC-B22E-215A2E447F7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54B60FD-6923-4A28-B49D-01A34D25E92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FE6C66F-8CE3-4F15-AF64-DEDA7BA1FA6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752D23E-3AC2-4F08-BD0C-080CC8BF48C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F76030D-C552-4BDF-87B7-5935663003D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8437AF4-BED7-487C-9E89-C499A744F12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2FF12AC5-FC3D-4645-A69F-870115339AF2}"/>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D60951C-5B23-4CDD-AE33-1BFA1FC14CB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8F3438C5-C9F1-41FB-AB89-EF7FC65FD8B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12B60E88-4E77-4EF1-BA31-6F06C97C1DA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AEE7648-4158-4C7F-BDB0-5EB8C3B2DFB9}"/>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2865FC5B-BC39-44CB-9765-442FD5D29BD8}"/>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38B3F61F-C164-4093-924F-94838E333D8C}"/>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6C9C815-3E25-4F0D-887B-581D382D5E14}"/>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57F98AE9-077E-40EF-8C4C-2E90AE1637A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44888A15-C38D-4AED-9DD7-6AB6AC778A8B}"/>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2C98AB16-B708-45E2-9C61-3419679D6D7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2CFF5B08-993B-454D-AAB4-42D636294645}"/>
            </a:ext>
          </a:extLst>
        </xdr:cNvPr>
        <xdr:cNvCxnSpPr/>
      </xdr:nvCxnSpPr>
      <xdr:spPr>
        <a:xfrm flipV="1">
          <a:off x="4086225" y="12998958"/>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FE98C1A0-A03F-4FD0-B550-9D7A2326324F}"/>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155E68D4-C942-429D-9406-5B27D3516BE0}"/>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253D7D1C-8442-4E17-8FD9-C82FBEE22836}"/>
            </a:ext>
          </a:extLst>
        </xdr:cNvPr>
        <xdr:cNvSpPr txBox="1"/>
      </xdr:nvSpPr>
      <xdr:spPr>
        <a:xfrm>
          <a:off x="4124960" y="1277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9CCCB392-FCDB-4BC1-9E3E-CB836EB91751}"/>
            </a:ext>
          </a:extLst>
        </xdr:cNvPr>
        <xdr:cNvCxnSpPr/>
      </xdr:nvCxnSpPr>
      <xdr:spPr>
        <a:xfrm>
          <a:off x="4020820" y="12998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E298110-9144-434F-A9E2-1672AF98DC78}"/>
            </a:ext>
          </a:extLst>
        </xdr:cNvPr>
        <xdr:cNvSpPr txBox="1"/>
      </xdr:nvSpPr>
      <xdr:spPr>
        <a:xfrm>
          <a:off x="4124960" y="13404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E1ED0F7-D0CC-43BB-97A1-1639E663F754}"/>
            </a:ext>
          </a:extLst>
        </xdr:cNvPr>
        <xdr:cNvSpPr/>
      </xdr:nvSpPr>
      <xdr:spPr>
        <a:xfrm>
          <a:off x="4036060" y="13549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A8B92669-DAC0-4D37-B6E2-0002D7B5E56A}"/>
            </a:ext>
          </a:extLst>
        </xdr:cNvPr>
        <xdr:cNvSpPr/>
      </xdr:nvSpPr>
      <xdr:spPr>
        <a:xfrm>
          <a:off x="3312160" y="135288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74BDB7EB-A874-4628-BA90-4CF95AA9ECA3}"/>
            </a:ext>
          </a:extLst>
        </xdr:cNvPr>
        <xdr:cNvSpPr/>
      </xdr:nvSpPr>
      <xdr:spPr>
        <a:xfrm>
          <a:off x="2514600" y="13496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6B7A6AD9-FCE1-4DB5-B968-DD8B7D9823BF}"/>
            </a:ext>
          </a:extLst>
        </xdr:cNvPr>
        <xdr:cNvSpPr/>
      </xdr:nvSpPr>
      <xdr:spPr>
        <a:xfrm>
          <a:off x="1739900" y="134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14732</xdr:rowOff>
    </xdr:from>
    <xdr:to>
      <xdr:col>6</xdr:col>
      <xdr:colOff>38100</xdr:colOff>
      <xdr:row>81</xdr:row>
      <xdr:rowOff>116332</xdr:rowOff>
    </xdr:to>
    <xdr:sp macro="" textlink="">
      <xdr:nvSpPr>
        <xdr:cNvPr id="292" name="フローチャート: 判断 291">
          <a:extLst>
            <a:ext uri="{FF2B5EF4-FFF2-40B4-BE49-F238E27FC236}">
              <a16:creationId xmlns:a16="http://schemas.microsoft.com/office/drawing/2014/main" id="{F305266A-B7D5-4639-BDF1-A116D33D3438}"/>
            </a:ext>
          </a:extLst>
        </xdr:cNvPr>
        <xdr:cNvSpPr/>
      </xdr:nvSpPr>
      <xdr:spPr>
        <a:xfrm>
          <a:off x="965200" y="13593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5D4B44F-9A45-4DF4-BC80-3522381A183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56B1600-6468-4A23-B9B2-3522214EE30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10F7642-AB24-4346-BB2B-5C7AB5DE499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422E872-7BFC-4A63-A9D3-B866A376191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5227D0D-2E8C-408F-9E22-416277387ED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298" name="楕円 297">
          <a:extLst>
            <a:ext uri="{FF2B5EF4-FFF2-40B4-BE49-F238E27FC236}">
              <a16:creationId xmlns:a16="http://schemas.microsoft.com/office/drawing/2014/main" id="{24D404B0-91B8-4101-8734-88D196DAC074}"/>
            </a:ext>
          </a:extLst>
        </xdr:cNvPr>
        <xdr:cNvSpPr/>
      </xdr:nvSpPr>
      <xdr:spPr>
        <a:xfrm>
          <a:off x="403606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137177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82571F78-352E-4A89-8FB7-08410284D3EA}"/>
            </a:ext>
          </a:extLst>
        </xdr:cNvPr>
        <xdr:cNvSpPr txBox="1"/>
      </xdr:nvSpPr>
      <xdr:spPr>
        <a:xfrm>
          <a:off x="4124960"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300" name="楕円 299">
          <a:extLst>
            <a:ext uri="{FF2B5EF4-FFF2-40B4-BE49-F238E27FC236}">
              <a16:creationId xmlns:a16="http://schemas.microsoft.com/office/drawing/2014/main" id="{503AEE66-802E-4263-8DB3-D8EC0A08C25E}"/>
            </a:ext>
          </a:extLst>
        </xdr:cNvPr>
        <xdr:cNvSpPr/>
      </xdr:nvSpPr>
      <xdr:spPr>
        <a:xfrm>
          <a:off x="3312160" y="13671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143256</xdr:rowOff>
    </xdr:from>
    <xdr:to>
      <xdr:col>24</xdr:col>
      <xdr:colOff>63500</xdr:colOff>
      <xdr:row>82</xdr:row>
      <xdr:rowOff>38100</xdr:rowOff>
    </xdr:to>
    <xdr:cxnSp macro="">
      <xdr:nvCxnSpPr>
        <xdr:cNvPr id="301" name="直線コネクタ 300">
          <a:extLst>
            <a:ext uri="{FF2B5EF4-FFF2-40B4-BE49-F238E27FC236}">
              <a16:creationId xmlns:a16="http://schemas.microsoft.com/office/drawing/2014/main" id="{EED784B2-4AA3-446E-9375-5B7381728F9A}"/>
            </a:ext>
          </a:extLst>
        </xdr:cNvPr>
        <xdr:cNvCxnSpPr/>
      </xdr:nvCxnSpPr>
      <xdr:spPr>
        <a:xfrm>
          <a:off x="3355340" y="13722096"/>
          <a:ext cx="73152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26163</xdr:rowOff>
    </xdr:from>
    <xdr:to>
      <xdr:col>15</xdr:col>
      <xdr:colOff>101600</xdr:colOff>
      <xdr:row>81</xdr:row>
      <xdr:rowOff>127763</xdr:rowOff>
    </xdr:to>
    <xdr:sp macro="" textlink="">
      <xdr:nvSpPr>
        <xdr:cNvPr id="302" name="楕円 301">
          <a:extLst>
            <a:ext uri="{FF2B5EF4-FFF2-40B4-BE49-F238E27FC236}">
              <a16:creationId xmlns:a16="http://schemas.microsoft.com/office/drawing/2014/main" id="{7A7ABDC3-815A-49ED-A1F2-AB54094EAEC4}"/>
            </a:ext>
          </a:extLst>
        </xdr:cNvPr>
        <xdr:cNvSpPr/>
      </xdr:nvSpPr>
      <xdr:spPr>
        <a:xfrm>
          <a:off x="2514600" y="1360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76963</xdr:rowOff>
    </xdr:from>
    <xdr:to>
      <xdr:col>19</xdr:col>
      <xdr:colOff>177800</xdr:colOff>
      <xdr:row>81</xdr:row>
      <xdr:rowOff>143256</xdr:rowOff>
    </xdr:to>
    <xdr:cxnSp macro="">
      <xdr:nvCxnSpPr>
        <xdr:cNvPr id="303" name="直線コネクタ 302">
          <a:extLst>
            <a:ext uri="{FF2B5EF4-FFF2-40B4-BE49-F238E27FC236}">
              <a16:creationId xmlns:a16="http://schemas.microsoft.com/office/drawing/2014/main" id="{C1EE4B5D-D713-4CB9-8430-DF08B176398A}"/>
            </a:ext>
          </a:extLst>
        </xdr:cNvPr>
        <xdr:cNvCxnSpPr/>
      </xdr:nvCxnSpPr>
      <xdr:spPr>
        <a:xfrm>
          <a:off x="2565400" y="13655803"/>
          <a:ext cx="78994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133604</xdr:rowOff>
    </xdr:from>
    <xdr:to>
      <xdr:col>10</xdr:col>
      <xdr:colOff>165100</xdr:colOff>
      <xdr:row>81</xdr:row>
      <xdr:rowOff>63754</xdr:rowOff>
    </xdr:to>
    <xdr:sp macro="" textlink="">
      <xdr:nvSpPr>
        <xdr:cNvPr id="304" name="楕円 303">
          <a:extLst>
            <a:ext uri="{FF2B5EF4-FFF2-40B4-BE49-F238E27FC236}">
              <a16:creationId xmlns:a16="http://schemas.microsoft.com/office/drawing/2014/main" id="{9A408834-2863-4FB6-95F6-7107AF1E6B53}"/>
            </a:ext>
          </a:extLst>
        </xdr:cNvPr>
        <xdr:cNvSpPr/>
      </xdr:nvSpPr>
      <xdr:spPr>
        <a:xfrm>
          <a:off x="1739900" y="13544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12954</xdr:rowOff>
    </xdr:from>
    <xdr:to>
      <xdr:col>15</xdr:col>
      <xdr:colOff>50800</xdr:colOff>
      <xdr:row>81</xdr:row>
      <xdr:rowOff>76963</xdr:rowOff>
    </xdr:to>
    <xdr:cxnSp macro="">
      <xdr:nvCxnSpPr>
        <xdr:cNvPr id="305" name="直線コネクタ 304">
          <a:extLst>
            <a:ext uri="{FF2B5EF4-FFF2-40B4-BE49-F238E27FC236}">
              <a16:creationId xmlns:a16="http://schemas.microsoft.com/office/drawing/2014/main" id="{962B3AC6-447D-4267-83D6-515DD59AF2B0}"/>
            </a:ext>
          </a:extLst>
        </xdr:cNvPr>
        <xdr:cNvCxnSpPr/>
      </xdr:nvCxnSpPr>
      <xdr:spPr>
        <a:xfrm>
          <a:off x="1790700" y="13591794"/>
          <a:ext cx="7747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67311</xdr:rowOff>
    </xdr:from>
    <xdr:to>
      <xdr:col>6</xdr:col>
      <xdr:colOff>38100</xdr:colOff>
      <xdr:row>80</xdr:row>
      <xdr:rowOff>168911</xdr:rowOff>
    </xdr:to>
    <xdr:sp macro="" textlink="">
      <xdr:nvSpPr>
        <xdr:cNvPr id="306" name="楕円 305">
          <a:extLst>
            <a:ext uri="{FF2B5EF4-FFF2-40B4-BE49-F238E27FC236}">
              <a16:creationId xmlns:a16="http://schemas.microsoft.com/office/drawing/2014/main" id="{C9828CCF-2568-4B6A-BD8D-4CB6254AC4A1}"/>
            </a:ext>
          </a:extLst>
        </xdr:cNvPr>
        <xdr:cNvSpPr/>
      </xdr:nvSpPr>
      <xdr:spPr>
        <a:xfrm>
          <a:off x="965200" y="13478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118111</xdr:rowOff>
    </xdr:from>
    <xdr:to>
      <xdr:col>10</xdr:col>
      <xdr:colOff>114300</xdr:colOff>
      <xdr:row>81</xdr:row>
      <xdr:rowOff>12954</xdr:rowOff>
    </xdr:to>
    <xdr:cxnSp macro="">
      <xdr:nvCxnSpPr>
        <xdr:cNvPr id="307" name="直線コネクタ 306">
          <a:extLst>
            <a:ext uri="{FF2B5EF4-FFF2-40B4-BE49-F238E27FC236}">
              <a16:creationId xmlns:a16="http://schemas.microsoft.com/office/drawing/2014/main" id="{4D4B044A-79F9-41AB-AEAE-8D00D83C241F}"/>
            </a:ext>
          </a:extLst>
        </xdr:cNvPr>
        <xdr:cNvCxnSpPr/>
      </xdr:nvCxnSpPr>
      <xdr:spPr>
        <a:xfrm>
          <a:off x="1008380" y="13529311"/>
          <a:ext cx="78232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D0B0C06E-5367-44AE-9342-B609A63E8B14}"/>
            </a:ext>
          </a:extLst>
        </xdr:cNvPr>
        <xdr:cNvSpPr txBox="1"/>
      </xdr:nvSpPr>
      <xdr:spPr>
        <a:xfrm>
          <a:off x="3170564" y="1330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15C0E362-052A-4209-99B0-D25BBB5C0FE1}"/>
            </a:ext>
          </a:extLst>
        </xdr:cNvPr>
        <xdr:cNvSpPr txBox="1"/>
      </xdr:nvSpPr>
      <xdr:spPr>
        <a:xfrm>
          <a:off x="2385704" y="1327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72CDFC7D-7368-414F-B924-B562E220A9DC}"/>
            </a:ext>
          </a:extLst>
        </xdr:cNvPr>
        <xdr:cNvSpPr txBox="1"/>
      </xdr:nvSpPr>
      <xdr:spPr>
        <a:xfrm>
          <a:off x="16110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107459</xdr:rowOff>
    </xdr:from>
    <xdr:ext cx="405111" cy="259045"/>
    <xdr:sp macro="" textlink="">
      <xdr:nvSpPr>
        <xdr:cNvPr id="311" name="n_4aveValue【福祉施設】&#10;有形固定資産減価償却率">
          <a:extLst>
            <a:ext uri="{FF2B5EF4-FFF2-40B4-BE49-F238E27FC236}">
              <a16:creationId xmlns:a16="http://schemas.microsoft.com/office/drawing/2014/main" id="{AD3DAEB4-6DE7-4BE1-AB7F-0E9791A70A35}"/>
            </a:ext>
          </a:extLst>
        </xdr:cNvPr>
        <xdr:cNvSpPr txBox="1"/>
      </xdr:nvSpPr>
      <xdr:spPr>
        <a:xfrm>
          <a:off x="83630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13733</xdr:rowOff>
    </xdr:from>
    <xdr:ext cx="405111" cy="259045"/>
    <xdr:sp macro="" textlink="">
      <xdr:nvSpPr>
        <xdr:cNvPr id="312" name="n_1mainValue【福祉施設】&#10;有形固定資産減価償却率">
          <a:extLst>
            <a:ext uri="{FF2B5EF4-FFF2-40B4-BE49-F238E27FC236}">
              <a16:creationId xmlns:a16="http://schemas.microsoft.com/office/drawing/2014/main" id="{3967D7E3-E599-4A63-AE07-4D526B6D022D}"/>
            </a:ext>
          </a:extLst>
        </xdr:cNvPr>
        <xdr:cNvSpPr txBox="1"/>
      </xdr:nvSpPr>
      <xdr:spPr>
        <a:xfrm>
          <a:off x="3170564" y="1376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118890</xdr:rowOff>
    </xdr:from>
    <xdr:ext cx="405111" cy="259045"/>
    <xdr:sp macro="" textlink="">
      <xdr:nvSpPr>
        <xdr:cNvPr id="313" name="n_2mainValue【福祉施設】&#10;有形固定資産減価償却率">
          <a:extLst>
            <a:ext uri="{FF2B5EF4-FFF2-40B4-BE49-F238E27FC236}">
              <a16:creationId xmlns:a16="http://schemas.microsoft.com/office/drawing/2014/main" id="{B99C67CA-E6F0-4784-B20C-EB7CE0CBB1E0}"/>
            </a:ext>
          </a:extLst>
        </xdr:cNvPr>
        <xdr:cNvSpPr txBox="1"/>
      </xdr:nvSpPr>
      <xdr:spPr>
        <a:xfrm>
          <a:off x="2385704" y="1369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54881</xdr:rowOff>
    </xdr:from>
    <xdr:ext cx="405111" cy="259045"/>
    <xdr:sp macro="" textlink="">
      <xdr:nvSpPr>
        <xdr:cNvPr id="314" name="n_3mainValue【福祉施設】&#10;有形固定資産減価償却率">
          <a:extLst>
            <a:ext uri="{FF2B5EF4-FFF2-40B4-BE49-F238E27FC236}">
              <a16:creationId xmlns:a16="http://schemas.microsoft.com/office/drawing/2014/main" id="{9725A9C2-EFB5-4B31-B337-D247CA3DF1A3}"/>
            </a:ext>
          </a:extLst>
        </xdr:cNvPr>
        <xdr:cNvSpPr txBox="1"/>
      </xdr:nvSpPr>
      <xdr:spPr>
        <a:xfrm>
          <a:off x="1611004" y="13633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13988</xdr:rowOff>
    </xdr:from>
    <xdr:ext cx="405111" cy="259045"/>
    <xdr:sp macro="" textlink="">
      <xdr:nvSpPr>
        <xdr:cNvPr id="315" name="n_4mainValue【福祉施設】&#10;有形固定資産減価償却率">
          <a:extLst>
            <a:ext uri="{FF2B5EF4-FFF2-40B4-BE49-F238E27FC236}">
              <a16:creationId xmlns:a16="http://schemas.microsoft.com/office/drawing/2014/main" id="{32ADBB79-8E80-4F23-9A2A-B2271ED78675}"/>
            </a:ext>
          </a:extLst>
        </xdr:cNvPr>
        <xdr:cNvSpPr txBox="1"/>
      </xdr:nvSpPr>
      <xdr:spPr>
        <a:xfrm>
          <a:off x="836304" y="13257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E1965E82-3970-418E-BDFA-7B116446382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EF4B46F6-EE71-411B-964A-C755C8759AB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76C33E91-751A-4B6C-A1B6-52419D9F15F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FE49C32C-B409-46BA-9F62-92ACA33A58C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235D9EF5-2D35-4C57-8E82-C98D0ABE2F3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F1025B8E-705F-4994-AA16-51FFA647EEC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974A9554-F965-4198-83AA-7792C843DD5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8EE555FA-65BF-418F-A028-6AE7A1139FB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AD9FF4AE-7842-4D10-9D86-8A5E7C2A5C9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BAF8553D-2A05-4A47-AD24-4B5E2B68094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DB2F2D74-9952-430E-8040-B2BF91F2218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2024753C-DA42-4AFC-9ED6-618C2E145BC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5F351BD5-FE5F-4FCB-B793-AEA5D2D70E3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464669C8-DD8D-4221-9A31-A28907AE57F2}"/>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BD99AA1B-A65B-42F5-B8D7-8472A9215FD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2A7CD344-72A2-4C80-9B92-F2F18F17151C}"/>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5D01AD2C-DBBA-474C-B1F3-F0C2258E6EB6}"/>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43CC435B-5E03-4970-AC78-E746264977C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61A967AE-FA56-406F-BCD9-31D5BA1BFA6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F3FDC07B-EF0A-4070-A0AD-4FCF5BAEDE7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B3AA05B-594D-413E-A834-2E403F2C3C4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F93139A-D835-4997-BE93-ACF9158900D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EA9ADA12-C575-4CCF-9C59-529420F7FF9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D2E0F8B6-DB26-454A-A6B0-B057535E04D3}"/>
            </a:ext>
          </a:extLst>
        </xdr:cNvPr>
        <xdr:cNvCxnSpPr/>
      </xdr:nvCxnSpPr>
      <xdr:spPr>
        <a:xfrm flipV="1">
          <a:off x="9219565" y="1327023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CCCF3073-B2E8-4BFE-938F-05E68617C685}"/>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148F6D6B-A278-4776-844D-306F7B52E234}"/>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1AF81ABB-9D59-4430-9843-74DA101A99B2}"/>
            </a:ext>
          </a:extLst>
        </xdr:cNvPr>
        <xdr:cNvSpPr txBox="1"/>
      </xdr:nvSpPr>
      <xdr:spPr>
        <a:xfrm>
          <a:off x="92583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FD62FF4-9E5C-44C8-B980-01E7EC799741}"/>
            </a:ext>
          </a:extLst>
        </xdr:cNvPr>
        <xdr:cNvCxnSpPr/>
      </xdr:nvCxnSpPr>
      <xdr:spPr>
        <a:xfrm>
          <a:off x="9154160" y="1327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151A0EF5-CB29-4495-BE9D-59DCC21C302A}"/>
            </a:ext>
          </a:extLst>
        </xdr:cNvPr>
        <xdr:cNvSpPr txBox="1"/>
      </xdr:nvSpPr>
      <xdr:spPr>
        <a:xfrm>
          <a:off x="9258300" y="13916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A9499A83-5C27-4E2F-97C0-ABA29D874FA5}"/>
            </a:ext>
          </a:extLst>
        </xdr:cNvPr>
        <xdr:cNvSpPr/>
      </xdr:nvSpPr>
      <xdr:spPr>
        <a:xfrm>
          <a:off x="9192260" y="1406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9779F139-0ED7-46E3-9432-7376DED1137E}"/>
            </a:ext>
          </a:extLst>
        </xdr:cNvPr>
        <xdr:cNvSpPr/>
      </xdr:nvSpPr>
      <xdr:spPr>
        <a:xfrm>
          <a:off x="8445500" y="1406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655C17AC-6687-4CC6-94E8-8E8F8E4085AF}"/>
            </a:ext>
          </a:extLst>
        </xdr:cNvPr>
        <xdr:cNvSpPr/>
      </xdr:nvSpPr>
      <xdr:spPr>
        <a:xfrm>
          <a:off x="767080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9799EB1F-51FA-472C-9882-99E95DB98DF9}"/>
            </a:ext>
          </a:extLst>
        </xdr:cNvPr>
        <xdr:cNvSpPr/>
      </xdr:nvSpPr>
      <xdr:spPr>
        <a:xfrm>
          <a:off x="687324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2539</xdr:rowOff>
    </xdr:from>
    <xdr:to>
      <xdr:col>36</xdr:col>
      <xdr:colOff>165100</xdr:colOff>
      <xdr:row>85</xdr:row>
      <xdr:rowOff>104139</xdr:rowOff>
    </xdr:to>
    <xdr:sp macro="" textlink="">
      <xdr:nvSpPr>
        <xdr:cNvPr id="349" name="フローチャート: 判断 348">
          <a:extLst>
            <a:ext uri="{FF2B5EF4-FFF2-40B4-BE49-F238E27FC236}">
              <a16:creationId xmlns:a16="http://schemas.microsoft.com/office/drawing/2014/main" id="{297C5691-7851-4606-801B-0FA03F7C8747}"/>
            </a:ext>
          </a:extLst>
        </xdr:cNvPr>
        <xdr:cNvSpPr/>
      </xdr:nvSpPr>
      <xdr:spPr>
        <a:xfrm>
          <a:off x="609854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920CF56-0CD0-476B-86FC-6B8F2F87EDE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AC22400-4265-46C1-A482-5DCF388F63F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EDAE0A6-69E5-4AF8-911D-2F643C10D3A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BDD5481-6376-4665-9B64-8CCDEDA5EE7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3DADBE6-E98E-4E9C-9558-94C819A88D9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86361</xdr:rowOff>
    </xdr:from>
    <xdr:to>
      <xdr:col>55</xdr:col>
      <xdr:colOff>50800</xdr:colOff>
      <xdr:row>86</xdr:row>
      <xdr:rowOff>16511</xdr:rowOff>
    </xdr:to>
    <xdr:sp macro="" textlink="">
      <xdr:nvSpPr>
        <xdr:cNvPr id="355" name="楕円 354">
          <a:extLst>
            <a:ext uri="{FF2B5EF4-FFF2-40B4-BE49-F238E27FC236}">
              <a16:creationId xmlns:a16="http://schemas.microsoft.com/office/drawing/2014/main" id="{7C04E1C0-47EE-410B-A04A-8582B64EDD78}"/>
            </a:ext>
          </a:extLst>
        </xdr:cNvPr>
        <xdr:cNvSpPr/>
      </xdr:nvSpPr>
      <xdr:spPr>
        <a:xfrm>
          <a:off x="9192260" y="14335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64788</xdr:rowOff>
    </xdr:from>
    <xdr:ext cx="469744" cy="259045"/>
    <xdr:sp macro="" textlink="">
      <xdr:nvSpPr>
        <xdr:cNvPr id="356" name="【福祉施設】&#10;一人当たり面積該当値テキスト">
          <a:extLst>
            <a:ext uri="{FF2B5EF4-FFF2-40B4-BE49-F238E27FC236}">
              <a16:creationId xmlns:a16="http://schemas.microsoft.com/office/drawing/2014/main" id="{C05F3E86-D500-469F-B135-28ADA53D533E}"/>
            </a:ext>
          </a:extLst>
        </xdr:cNvPr>
        <xdr:cNvSpPr txBox="1"/>
      </xdr:nvSpPr>
      <xdr:spPr>
        <a:xfrm>
          <a:off x="9258300"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90170</xdr:rowOff>
    </xdr:from>
    <xdr:to>
      <xdr:col>50</xdr:col>
      <xdr:colOff>165100</xdr:colOff>
      <xdr:row>86</xdr:row>
      <xdr:rowOff>20320</xdr:rowOff>
    </xdr:to>
    <xdr:sp macro="" textlink="">
      <xdr:nvSpPr>
        <xdr:cNvPr id="357" name="楕円 356">
          <a:extLst>
            <a:ext uri="{FF2B5EF4-FFF2-40B4-BE49-F238E27FC236}">
              <a16:creationId xmlns:a16="http://schemas.microsoft.com/office/drawing/2014/main" id="{B92B163B-1DAC-43B3-B7E1-5381434133B1}"/>
            </a:ext>
          </a:extLst>
        </xdr:cNvPr>
        <xdr:cNvSpPr/>
      </xdr:nvSpPr>
      <xdr:spPr>
        <a:xfrm>
          <a:off x="844550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137161</xdr:rowOff>
    </xdr:from>
    <xdr:to>
      <xdr:col>55</xdr:col>
      <xdr:colOff>0</xdr:colOff>
      <xdr:row>85</xdr:row>
      <xdr:rowOff>140970</xdr:rowOff>
    </xdr:to>
    <xdr:cxnSp macro="">
      <xdr:nvCxnSpPr>
        <xdr:cNvPr id="358" name="直線コネクタ 357">
          <a:extLst>
            <a:ext uri="{FF2B5EF4-FFF2-40B4-BE49-F238E27FC236}">
              <a16:creationId xmlns:a16="http://schemas.microsoft.com/office/drawing/2014/main" id="{4F37070E-743C-4862-8635-DBD795D1142C}"/>
            </a:ext>
          </a:extLst>
        </xdr:cNvPr>
        <xdr:cNvCxnSpPr/>
      </xdr:nvCxnSpPr>
      <xdr:spPr>
        <a:xfrm flipV="1">
          <a:off x="8496300" y="1438656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90170</xdr:rowOff>
    </xdr:from>
    <xdr:to>
      <xdr:col>46</xdr:col>
      <xdr:colOff>38100</xdr:colOff>
      <xdr:row>86</xdr:row>
      <xdr:rowOff>20320</xdr:rowOff>
    </xdr:to>
    <xdr:sp macro="" textlink="">
      <xdr:nvSpPr>
        <xdr:cNvPr id="359" name="楕円 358">
          <a:extLst>
            <a:ext uri="{FF2B5EF4-FFF2-40B4-BE49-F238E27FC236}">
              <a16:creationId xmlns:a16="http://schemas.microsoft.com/office/drawing/2014/main" id="{3553E89D-AB9D-4378-ADF9-C256E8E992EA}"/>
            </a:ext>
          </a:extLst>
        </xdr:cNvPr>
        <xdr:cNvSpPr/>
      </xdr:nvSpPr>
      <xdr:spPr>
        <a:xfrm>
          <a:off x="767080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140970</xdr:rowOff>
    </xdr:from>
    <xdr:to>
      <xdr:col>50</xdr:col>
      <xdr:colOff>114300</xdr:colOff>
      <xdr:row>85</xdr:row>
      <xdr:rowOff>140970</xdr:rowOff>
    </xdr:to>
    <xdr:cxnSp macro="">
      <xdr:nvCxnSpPr>
        <xdr:cNvPr id="360" name="直線コネクタ 359">
          <a:extLst>
            <a:ext uri="{FF2B5EF4-FFF2-40B4-BE49-F238E27FC236}">
              <a16:creationId xmlns:a16="http://schemas.microsoft.com/office/drawing/2014/main" id="{81FEEFA8-1BF0-4B78-8DF9-B45C7BB1A523}"/>
            </a:ext>
          </a:extLst>
        </xdr:cNvPr>
        <xdr:cNvCxnSpPr/>
      </xdr:nvCxnSpPr>
      <xdr:spPr>
        <a:xfrm>
          <a:off x="7713980" y="1439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93980</xdr:rowOff>
    </xdr:from>
    <xdr:to>
      <xdr:col>41</xdr:col>
      <xdr:colOff>101600</xdr:colOff>
      <xdr:row>86</xdr:row>
      <xdr:rowOff>24130</xdr:rowOff>
    </xdr:to>
    <xdr:sp macro="" textlink="">
      <xdr:nvSpPr>
        <xdr:cNvPr id="361" name="楕円 360">
          <a:extLst>
            <a:ext uri="{FF2B5EF4-FFF2-40B4-BE49-F238E27FC236}">
              <a16:creationId xmlns:a16="http://schemas.microsoft.com/office/drawing/2014/main" id="{1A4903CF-DA16-414A-9128-DE8EF496C70A}"/>
            </a:ext>
          </a:extLst>
        </xdr:cNvPr>
        <xdr:cNvSpPr/>
      </xdr:nvSpPr>
      <xdr:spPr>
        <a:xfrm>
          <a:off x="6873240" y="1434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85</xdr:row>
      <xdr:rowOff>144780</xdr:rowOff>
    </xdr:to>
    <xdr:cxnSp macro="">
      <xdr:nvCxnSpPr>
        <xdr:cNvPr id="362" name="直線コネクタ 361">
          <a:extLst>
            <a:ext uri="{FF2B5EF4-FFF2-40B4-BE49-F238E27FC236}">
              <a16:creationId xmlns:a16="http://schemas.microsoft.com/office/drawing/2014/main" id="{D1ED92C7-6414-4DF3-9767-1F36BB7E4C27}"/>
            </a:ext>
          </a:extLst>
        </xdr:cNvPr>
        <xdr:cNvCxnSpPr/>
      </xdr:nvCxnSpPr>
      <xdr:spPr>
        <a:xfrm flipV="1">
          <a:off x="6924040" y="143903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93980</xdr:rowOff>
    </xdr:from>
    <xdr:to>
      <xdr:col>36</xdr:col>
      <xdr:colOff>165100</xdr:colOff>
      <xdr:row>86</xdr:row>
      <xdr:rowOff>24130</xdr:rowOff>
    </xdr:to>
    <xdr:sp macro="" textlink="">
      <xdr:nvSpPr>
        <xdr:cNvPr id="363" name="楕円 362">
          <a:extLst>
            <a:ext uri="{FF2B5EF4-FFF2-40B4-BE49-F238E27FC236}">
              <a16:creationId xmlns:a16="http://schemas.microsoft.com/office/drawing/2014/main" id="{8143B7D1-F31E-4598-8DF7-19302EFDECE0}"/>
            </a:ext>
          </a:extLst>
        </xdr:cNvPr>
        <xdr:cNvSpPr/>
      </xdr:nvSpPr>
      <xdr:spPr>
        <a:xfrm>
          <a:off x="6098540" y="1434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144780</xdr:rowOff>
    </xdr:from>
    <xdr:to>
      <xdr:col>41</xdr:col>
      <xdr:colOff>50800</xdr:colOff>
      <xdr:row>85</xdr:row>
      <xdr:rowOff>144780</xdr:rowOff>
    </xdr:to>
    <xdr:cxnSp macro="">
      <xdr:nvCxnSpPr>
        <xdr:cNvPr id="364" name="直線コネクタ 363">
          <a:extLst>
            <a:ext uri="{FF2B5EF4-FFF2-40B4-BE49-F238E27FC236}">
              <a16:creationId xmlns:a16="http://schemas.microsoft.com/office/drawing/2014/main" id="{62FCF7A7-605A-4ED2-8FCF-797181693B0A}"/>
            </a:ext>
          </a:extLst>
        </xdr:cNvPr>
        <xdr:cNvCxnSpPr/>
      </xdr:nvCxnSpPr>
      <xdr:spPr>
        <a:xfrm>
          <a:off x="6149340" y="143941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B67AE3E2-6D38-4CAD-A28E-87FC023568D9}"/>
            </a:ext>
          </a:extLst>
        </xdr:cNvPr>
        <xdr:cNvSpPr txBox="1"/>
      </xdr:nvSpPr>
      <xdr:spPr>
        <a:xfrm>
          <a:off x="8271587" y="1384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02895187-29A5-491B-815E-F63B3495AC79}"/>
            </a:ext>
          </a:extLst>
        </xdr:cNvPr>
        <xdr:cNvSpPr txBox="1"/>
      </xdr:nvSpPr>
      <xdr:spPr>
        <a:xfrm>
          <a:off x="750958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9728000C-8ECC-470C-8065-A363B01B3002}"/>
            </a:ext>
          </a:extLst>
        </xdr:cNvPr>
        <xdr:cNvSpPr txBox="1"/>
      </xdr:nvSpPr>
      <xdr:spPr>
        <a:xfrm>
          <a:off x="671202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120666</xdr:rowOff>
    </xdr:from>
    <xdr:ext cx="469744" cy="259045"/>
    <xdr:sp macro="" textlink="">
      <xdr:nvSpPr>
        <xdr:cNvPr id="368" name="n_4aveValue【福祉施設】&#10;一人当たり面積">
          <a:extLst>
            <a:ext uri="{FF2B5EF4-FFF2-40B4-BE49-F238E27FC236}">
              <a16:creationId xmlns:a16="http://schemas.microsoft.com/office/drawing/2014/main" id="{77B2BE09-88CC-4369-9C8B-DC90A2B0E4DE}"/>
            </a:ext>
          </a:extLst>
        </xdr:cNvPr>
        <xdr:cNvSpPr txBox="1"/>
      </xdr:nvSpPr>
      <xdr:spPr>
        <a:xfrm>
          <a:off x="5937327" y="140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11447</xdr:rowOff>
    </xdr:from>
    <xdr:ext cx="469744" cy="259045"/>
    <xdr:sp macro="" textlink="">
      <xdr:nvSpPr>
        <xdr:cNvPr id="369" name="n_1mainValue【福祉施設】&#10;一人当たり面積">
          <a:extLst>
            <a:ext uri="{FF2B5EF4-FFF2-40B4-BE49-F238E27FC236}">
              <a16:creationId xmlns:a16="http://schemas.microsoft.com/office/drawing/2014/main" id="{EDBC73C9-D463-4B2B-8D4F-1D8114FC59FA}"/>
            </a:ext>
          </a:extLst>
        </xdr:cNvPr>
        <xdr:cNvSpPr txBox="1"/>
      </xdr:nvSpPr>
      <xdr:spPr>
        <a:xfrm>
          <a:off x="827158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11447</xdr:rowOff>
    </xdr:from>
    <xdr:ext cx="469744" cy="259045"/>
    <xdr:sp macro="" textlink="">
      <xdr:nvSpPr>
        <xdr:cNvPr id="370" name="n_2mainValue【福祉施設】&#10;一人当たり面積">
          <a:extLst>
            <a:ext uri="{FF2B5EF4-FFF2-40B4-BE49-F238E27FC236}">
              <a16:creationId xmlns:a16="http://schemas.microsoft.com/office/drawing/2014/main" id="{314AAA85-30B5-4EED-BD5D-FEA17BBDAE3C}"/>
            </a:ext>
          </a:extLst>
        </xdr:cNvPr>
        <xdr:cNvSpPr txBox="1"/>
      </xdr:nvSpPr>
      <xdr:spPr>
        <a:xfrm>
          <a:off x="750958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15257</xdr:rowOff>
    </xdr:from>
    <xdr:ext cx="469744" cy="259045"/>
    <xdr:sp macro="" textlink="">
      <xdr:nvSpPr>
        <xdr:cNvPr id="371" name="n_3mainValue【福祉施設】&#10;一人当たり面積">
          <a:extLst>
            <a:ext uri="{FF2B5EF4-FFF2-40B4-BE49-F238E27FC236}">
              <a16:creationId xmlns:a16="http://schemas.microsoft.com/office/drawing/2014/main" id="{9C2BF297-AA85-42A3-A9F1-8744DC6E9497}"/>
            </a:ext>
          </a:extLst>
        </xdr:cNvPr>
        <xdr:cNvSpPr txBox="1"/>
      </xdr:nvSpPr>
      <xdr:spPr>
        <a:xfrm>
          <a:off x="67120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15257</xdr:rowOff>
    </xdr:from>
    <xdr:ext cx="469744" cy="259045"/>
    <xdr:sp macro="" textlink="">
      <xdr:nvSpPr>
        <xdr:cNvPr id="372" name="n_4mainValue【福祉施設】&#10;一人当たり面積">
          <a:extLst>
            <a:ext uri="{FF2B5EF4-FFF2-40B4-BE49-F238E27FC236}">
              <a16:creationId xmlns:a16="http://schemas.microsoft.com/office/drawing/2014/main" id="{941A97C1-3857-4506-88A2-6084E03BCF16}"/>
            </a:ext>
          </a:extLst>
        </xdr:cNvPr>
        <xdr:cNvSpPr txBox="1"/>
      </xdr:nvSpPr>
      <xdr:spPr>
        <a:xfrm>
          <a:off x="59373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BEE7E83-5C01-4C6B-BBF5-6ABE95BFDAD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3C7F05E1-A289-4324-BFB6-7758E14C21F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C1C19472-FC1B-4CE1-8AEB-E53A2482EC6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B935EC69-AF14-4105-8E22-762065325A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BF7DE143-D782-4D13-9197-CA23DF2222F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801BE7A9-2CE8-469F-A130-4B90C2FB127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E75BF7B5-D57D-412B-8AEF-9F0E1CAD0D7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30A807E6-0745-49B2-B62D-AF6A78EF359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5DEA3FE-B7B1-414E-BB82-D9DFEE1E0A5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1A6DAE65-B136-41D7-92DA-994C6852ABD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113CCC0A-EE01-443A-B3B2-37CE72AEF66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E41E5362-1FB9-468E-A542-4A6E5D629A9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53D661FB-D51E-4505-BB76-B7B53DBD2A69}"/>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43DDCA9F-3AEA-4489-8A93-C30B18B877F1}"/>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2C5B7D20-F281-4F05-874E-603B98BE9283}"/>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6BD107E-23B3-458A-9BE0-C8317EB129C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3269A2AC-109B-4A0B-9064-AF2B0075C414}"/>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7F114B6D-4EFB-473C-8310-D95D49A6D70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F79C307-5BE6-40DA-9705-D139DD16A03E}"/>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684C0ACD-FCF9-4578-8133-330D9DCB988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45110692-B554-4690-B475-0A38AAEB42DB}"/>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D20EF02C-8DE9-4721-8307-43FD895D842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80CBEC15-177A-4DF2-9C6D-00B79D55E3E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F1EA6691-ED05-4906-9881-473ACE187F0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39465FF-8FAD-4729-B52E-31E10C2F387B}"/>
            </a:ext>
          </a:extLst>
        </xdr:cNvPr>
        <xdr:cNvCxnSpPr/>
      </xdr:nvCxnSpPr>
      <xdr:spPr>
        <a:xfrm flipV="1">
          <a:off x="4086225"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6DB404C7-57B6-4F41-8ECC-37E81FDE3CE6}"/>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13789E2F-D3E1-47C7-A766-149164740251}"/>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3F9BABE-E501-44ED-9248-E5F1EF813782}"/>
            </a:ext>
          </a:extLst>
        </xdr:cNvPr>
        <xdr:cNvSpPr txBox="1"/>
      </xdr:nvSpPr>
      <xdr:spPr>
        <a:xfrm>
          <a:off x="412496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F86FA212-DA49-4A02-ABBB-1D1D886D6CB1}"/>
            </a:ext>
          </a:extLst>
        </xdr:cNvPr>
        <xdr:cNvCxnSpPr/>
      </xdr:nvCxnSpPr>
      <xdr:spPr>
        <a:xfrm>
          <a:off x="402082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37415FB5-B959-464B-A747-FE21535181F2}"/>
            </a:ext>
          </a:extLst>
        </xdr:cNvPr>
        <xdr:cNvSpPr txBox="1"/>
      </xdr:nvSpPr>
      <xdr:spPr>
        <a:xfrm>
          <a:off x="4124960" y="17174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DDA14F73-6C04-4627-AD65-0DF23941B1E3}"/>
            </a:ext>
          </a:extLst>
        </xdr:cNvPr>
        <xdr:cNvSpPr/>
      </xdr:nvSpPr>
      <xdr:spPr>
        <a:xfrm>
          <a:off x="403606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CB2FF9DD-513D-4508-9A4E-922A2C0ADE3B}"/>
            </a:ext>
          </a:extLst>
        </xdr:cNvPr>
        <xdr:cNvSpPr/>
      </xdr:nvSpPr>
      <xdr:spPr>
        <a:xfrm>
          <a:off x="3312160" y="17282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4E4582B0-2471-4C56-9D48-DA3CA3299B3C}"/>
            </a:ext>
          </a:extLst>
        </xdr:cNvPr>
        <xdr:cNvSpPr/>
      </xdr:nvSpPr>
      <xdr:spPr>
        <a:xfrm>
          <a:off x="25146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7A3FA236-3126-4ED4-9068-5CDF4B30032A}"/>
            </a:ext>
          </a:extLst>
        </xdr:cNvPr>
        <xdr:cNvSpPr/>
      </xdr:nvSpPr>
      <xdr:spPr>
        <a:xfrm>
          <a:off x="1739900" y="17244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07" name="フローチャート: 判断 406">
          <a:extLst>
            <a:ext uri="{FF2B5EF4-FFF2-40B4-BE49-F238E27FC236}">
              <a16:creationId xmlns:a16="http://schemas.microsoft.com/office/drawing/2014/main" id="{B2310117-CA1B-4DAF-9A00-3AB956CF8872}"/>
            </a:ext>
          </a:extLst>
        </xdr:cNvPr>
        <xdr:cNvSpPr/>
      </xdr:nvSpPr>
      <xdr:spPr>
        <a:xfrm>
          <a:off x="965200" y="17294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E09AF0FB-4A0E-4788-893B-A15C8C2A2FA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338CA9B-EE62-4992-9E73-04543940173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FAA5B2C-7AC1-49F2-B0E0-8273A675957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D78F953-9953-4065-8D15-27BEE3118CE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5084C67-A5A6-4CCF-B634-33DC7B68A75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27305</xdr:rowOff>
    </xdr:from>
    <xdr:to>
      <xdr:col>24</xdr:col>
      <xdr:colOff>114300</xdr:colOff>
      <xdr:row>104</xdr:row>
      <xdr:rowOff>128905</xdr:rowOff>
    </xdr:to>
    <xdr:sp macro="" textlink="">
      <xdr:nvSpPr>
        <xdr:cNvPr id="413" name="楕円 412">
          <a:extLst>
            <a:ext uri="{FF2B5EF4-FFF2-40B4-BE49-F238E27FC236}">
              <a16:creationId xmlns:a16="http://schemas.microsoft.com/office/drawing/2014/main" id="{258F53C0-E4EC-4805-8DFD-4CCF9F0A5D7D}"/>
            </a:ext>
          </a:extLst>
        </xdr:cNvPr>
        <xdr:cNvSpPr/>
      </xdr:nvSpPr>
      <xdr:spPr>
        <a:xfrm>
          <a:off x="4036060" y="1746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5732</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9E9FF062-BE9D-4DF8-A2E6-2389C0BB9241}"/>
            </a:ext>
          </a:extLst>
        </xdr:cNvPr>
        <xdr:cNvSpPr txBox="1"/>
      </xdr:nvSpPr>
      <xdr:spPr>
        <a:xfrm>
          <a:off x="4124960" y="1744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149225</xdr:rowOff>
    </xdr:from>
    <xdr:to>
      <xdr:col>20</xdr:col>
      <xdr:colOff>38100</xdr:colOff>
      <xdr:row>104</xdr:row>
      <xdr:rowOff>79375</xdr:rowOff>
    </xdr:to>
    <xdr:sp macro="" textlink="">
      <xdr:nvSpPr>
        <xdr:cNvPr id="415" name="楕円 414">
          <a:extLst>
            <a:ext uri="{FF2B5EF4-FFF2-40B4-BE49-F238E27FC236}">
              <a16:creationId xmlns:a16="http://schemas.microsoft.com/office/drawing/2014/main" id="{4DB9756B-9509-45CC-A4AD-98FD285C7E83}"/>
            </a:ext>
          </a:extLst>
        </xdr:cNvPr>
        <xdr:cNvSpPr/>
      </xdr:nvSpPr>
      <xdr:spPr>
        <a:xfrm>
          <a:off x="3312160" y="17416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28575</xdr:rowOff>
    </xdr:from>
    <xdr:to>
      <xdr:col>24</xdr:col>
      <xdr:colOff>63500</xdr:colOff>
      <xdr:row>104</xdr:row>
      <xdr:rowOff>78105</xdr:rowOff>
    </xdr:to>
    <xdr:cxnSp macro="">
      <xdr:nvCxnSpPr>
        <xdr:cNvPr id="416" name="直線コネクタ 415">
          <a:extLst>
            <a:ext uri="{FF2B5EF4-FFF2-40B4-BE49-F238E27FC236}">
              <a16:creationId xmlns:a16="http://schemas.microsoft.com/office/drawing/2014/main" id="{64BE8A45-6B79-4E95-B1AE-7005A7D163B4}"/>
            </a:ext>
          </a:extLst>
        </xdr:cNvPr>
        <xdr:cNvCxnSpPr/>
      </xdr:nvCxnSpPr>
      <xdr:spPr>
        <a:xfrm>
          <a:off x="3355340" y="17463135"/>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97789</xdr:rowOff>
    </xdr:from>
    <xdr:to>
      <xdr:col>15</xdr:col>
      <xdr:colOff>101600</xdr:colOff>
      <xdr:row>104</xdr:row>
      <xdr:rowOff>27939</xdr:rowOff>
    </xdr:to>
    <xdr:sp macro="" textlink="">
      <xdr:nvSpPr>
        <xdr:cNvPr id="417" name="楕円 416">
          <a:extLst>
            <a:ext uri="{FF2B5EF4-FFF2-40B4-BE49-F238E27FC236}">
              <a16:creationId xmlns:a16="http://schemas.microsoft.com/office/drawing/2014/main" id="{26017AEE-5DB9-4B83-A87A-015BEB9A4481}"/>
            </a:ext>
          </a:extLst>
        </xdr:cNvPr>
        <xdr:cNvSpPr/>
      </xdr:nvSpPr>
      <xdr:spPr>
        <a:xfrm>
          <a:off x="2514600" y="173647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148589</xdr:rowOff>
    </xdr:from>
    <xdr:to>
      <xdr:col>19</xdr:col>
      <xdr:colOff>177800</xdr:colOff>
      <xdr:row>104</xdr:row>
      <xdr:rowOff>28575</xdr:rowOff>
    </xdr:to>
    <xdr:cxnSp macro="">
      <xdr:nvCxnSpPr>
        <xdr:cNvPr id="418" name="直線コネクタ 417">
          <a:extLst>
            <a:ext uri="{FF2B5EF4-FFF2-40B4-BE49-F238E27FC236}">
              <a16:creationId xmlns:a16="http://schemas.microsoft.com/office/drawing/2014/main" id="{780D4EBD-8020-4297-9730-27CD2440C6D6}"/>
            </a:ext>
          </a:extLst>
        </xdr:cNvPr>
        <xdr:cNvCxnSpPr/>
      </xdr:nvCxnSpPr>
      <xdr:spPr>
        <a:xfrm>
          <a:off x="2565400" y="17415509"/>
          <a:ext cx="78994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46355</xdr:rowOff>
    </xdr:from>
    <xdr:to>
      <xdr:col>10</xdr:col>
      <xdr:colOff>165100</xdr:colOff>
      <xdr:row>103</xdr:row>
      <xdr:rowOff>147955</xdr:rowOff>
    </xdr:to>
    <xdr:sp macro="" textlink="">
      <xdr:nvSpPr>
        <xdr:cNvPr id="419" name="楕円 418">
          <a:extLst>
            <a:ext uri="{FF2B5EF4-FFF2-40B4-BE49-F238E27FC236}">
              <a16:creationId xmlns:a16="http://schemas.microsoft.com/office/drawing/2014/main" id="{F665A8C6-CF6E-4F44-8B85-EFD95B7E8C6D}"/>
            </a:ext>
          </a:extLst>
        </xdr:cNvPr>
        <xdr:cNvSpPr/>
      </xdr:nvSpPr>
      <xdr:spPr>
        <a:xfrm>
          <a:off x="17399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97155</xdr:rowOff>
    </xdr:from>
    <xdr:to>
      <xdr:col>15</xdr:col>
      <xdr:colOff>50800</xdr:colOff>
      <xdr:row>103</xdr:row>
      <xdr:rowOff>148589</xdr:rowOff>
    </xdr:to>
    <xdr:cxnSp macro="">
      <xdr:nvCxnSpPr>
        <xdr:cNvPr id="420" name="直線コネクタ 419">
          <a:extLst>
            <a:ext uri="{FF2B5EF4-FFF2-40B4-BE49-F238E27FC236}">
              <a16:creationId xmlns:a16="http://schemas.microsoft.com/office/drawing/2014/main" id="{7D655DFC-7C02-4F1A-9059-CB3C8C4A8D97}"/>
            </a:ext>
          </a:extLst>
        </xdr:cNvPr>
        <xdr:cNvCxnSpPr/>
      </xdr:nvCxnSpPr>
      <xdr:spPr>
        <a:xfrm>
          <a:off x="1790700" y="17364075"/>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168275</xdr:rowOff>
    </xdr:from>
    <xdr:to>
      <xdr:col>6</xdr:col>
      <xdr:colOff>38100</xdr:colOff>
      <xdr:row>103</xdr:row>
      <xdr:rowOff>98425</xdr:rowOff>
    </xdr:to>
    <xdr:sp macro="" textlink="">
      <xdr:nvSpPr>
        <xdr:cNvPr id="421" name="楕円 420">
          <a:extLst>
            <a:ext uri="{FF2B5EF4-FFF2-40B4-BE49-F238E27FC236}">
              <a16:creationId xmlns:a16="http://schemas.microsoft.com/office/drawing/2014/main" id="{07C5B88D-96C1-4362-801A-A33AAD44A95E}"/>
            </a:ext>
          </a:extLst>
        </xdr:cNvPr>
        <xdr:cNvSpPr/>
      </xdr:nvSpPr>
      <xdr:spPr>
        <a:xfrm>
          <a:off x="965200" y="17267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47625</xdr:rowOff>
    </xdr:from>
    <xdr:to>
      <xdr:col>10</xdr:col>
      <xdr:colOff>114300</xdr:colOff>
      <xdr:row>103</xdr:row>
      <xdr:rowOff>97155</xdr:rowOff>
    </xdr:to>
    <xdr:cxnSp macro="">
      <xdr:nvCxnSpPr>
        <xdr:cNvPr id="422" name="直線コネクタ 421">
          <a:extLst>
            <a:ext uri="{FF2B5EF4-FFF2-40B4-BE49-F238E27FC236}">
              <a16:creationId xmlns:a16="http://schemas.microsoft.com/office/drawing/2014/main" id="{80B631B5-FB26-46DB-AE64-8BE14BC7C9BE}"/>
            </a:ext>
          </a:extLst>
        </xdr:cNvPr>
        <xdr:cNvCxnSpPr/>
      </xdr:nvCxnSpPr>
      <xdr:spPr>
        <a:xfrm>
          <a:off x="1008380" y="1731454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F6BA7B16-E559-478E-AA32-591E9FF589D1}"/>
            </a:ext>
          </a:extLst>
        </xdr:cNvPr>
        <xdr:cNvSpPr txBox="1"/>
      </xdr:nvSpPr>
      <xdr:spPr>
        <a:xfrm>
          <a:off x="317056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A84433F1-DDDF-4277-A467-DDCEF81B8E59}"/>
            </a:ext>
          </a:extLst>
        </xdr:cNvPr>
        <xdr:cNvSpPr txBox="1"/>
      </xdr:nvSpPr>
      <xdr:spPr>
        <a:xfrm>
          <a:off x="2385704" y="1705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FB9F51B8-1222-4639-BCC1-32C1DEF66C56}"/>
            </a:ext>
          </a:extLst>
        </xdr:cNvPr>
        <xdr:cNvSpPr txBox="1"/>
      </xdr:nvSpPr>
      <xdr:spPr>
        <a:xfrm>
          <a:off x="161100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120032</xdr:rowOff>
    </xdr:from>
    <xdr:ext cx="405111" cy="259045"/>
    <xdr:sp macro="" textlink="">
      <xdr:nvSpPr>
        <xdr:cNvPr id="426" name="n_4aveValue【市民会館】&#10;有形固定資産減価償却率">
          <a:extLst>
            <a:ext uri="{FF2B5EF4-FFF2-40B4-BE49-F238E27FC236}">
              <a16:creationId xmlns:a16="http://schemas.microsoft.com/office/drawing/2014/main" id="{125DBEE3-AD71-4CDD-A90C-4DB44CD4E33D}"/>
            </a:ext>
          </a:extLst>
        </xdr:cNvPr>
        <xdr:cNvSpPr txBox="1"/>
      </xdr:nvSpPr>
      <xdr:spPr>
        <a:xfrm>
          <a:off x="836304" y="173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70502</xdr:rowOff>
    </xdr:from>
    <xdr:ext cx="405111" cy="259045"/>
    <xdr:sp macro="" textlink="">
      <xdr:nvSpPr>
        <xdr:cNvPr id="427" name="n_1mainValue【市民会館】&#10;有形固定資産減価償却率">
          <a:extLst>
            <a:ext uri="{FF2B5EF4-FFF2-40B4-BE49-F238E27FC236}">
              <a16:creationId xmlns:a16="http://schemas.microsoft.com/office/drawing/2014/main" id="{DE0FCE16-3520-409E-A5DC-F24BA42E8460}"/>
            </a:ext>
          </a:extLst>
        </xdr:cNvPr>
        <xdr:cNvSpPr txBox="1"/>
      </xdr:nvSpPr>
      <xdr:spPr>
        <a:xfrm>
          <a:off x="317056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19066</xdr:rowOff>
    </xdr:from>
    <xdr:ext cx="405111" cy="259045"/>
    <xdr:sp macro="" textlink="">
      <xdr:nvSpPr>
        <xdr:cNvPr id="428" name="n_2mainValue【市民会館】&#10;有形固定資産減価償却率">
          <a:extLst>
            <a:ext uri="{FF2B5EF4-FFF2-40B4-BE49-F238E27FC236}">
              <a16:creationId xmlns:a16="http://schemas.microsoft.com/office/drawing/2014/main" id="{47A12A34-F172-4D45-A778-0578436DF49A}"/>
            </a:ext>
          </a:extLst>
        </xdr:cNvPr>
        <xdr:cNvSpPr txBox="1"/>
      </xdr:nvSpPr>
      <xdr:spPr>
        <a:xfrm>
          <a:off x="2385704" y="17453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139082</xdr:rowOff>
    </xdr:from>
    <xdr:ext cx="405111" cy="259045"/>
    <xdr:sp macro="" textlink="">
      <xdr:nvSpPr>
        <xdr:cNvPr id="429" name="n_3mainValue【市民会館】&#10;有形固定資産減価償却率">
          <a:extLst>
            <a:ext uri="{FF2B5EF4-FFF2-40B4-BE49-F238E27FC236}">
              <a16:creationId xmlns:a16="http://schemas.microsoft.com/office/drawing/2014/main" id="{69B07130-BF23-43E8-AD75-B3CFB989D9FF}"/>
            </a:ext>
          </a:extLst>
        </xdr:cNvPr>
        <xdr:cNvSpPr txBox="1"/>
      </xdr:nvSpPr>
      <xdr:spPr>
        <a:xfrm>
          <a:off x="161100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114952</xdr:rowOff>
    </xdr:from>
    <xdr:ext cx="405111" cy="259045"/>
    <xdr:sp macro="" textlink="">
      <xdr:nvSpPr>
        <xdr:cNvPr id="430" name="n_4mainValue【市民会館】&#10;有形固定資産減価償却率">
          <a:extLst>
            <a:ext uri="{FF2B5EF4-FFF2-40B4-BE49-F238E27FC236}">
              <a16:creationId xmlns:a16="http://schemas.microsoft.com/office/drawing/2014/main" id="{BA4458FD-F63B-4F2B-AD8B-640863D00D9B}"/>
            </a:ext>
          </a:extLst>
        </xdr:cNvPr>
        <xdr:cNvSpPr txBox="1"/>
      </xdr:nvSpPr>
      <xdr:spPr>
        <a:xfrm>
          <a:off x="836304" y="1704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9A6414AA-3046-4843-923A-A485E01D4B8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A03C1B05-1934-4AE5-9C14-69C76FD4541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E912F86F-375F-4136-8CB5-4044E0D3849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6DAB4F38-047C-471D-AED6-1DAB66B6678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D081D0A-4DA5-4574-B0DE-DA008DAF0FD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2B3EFE73-FFDE-4335-8419-3F5A309E978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4D1BCE23-5C32-4ED4-9409-2264B702958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DCC22AC6-8526-4F42-8BBB-85A8F14999A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D4319142-3181-42F3-BD1F-A82FA69F599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730538AB-CFE8-45FE-BC94-FF6C040E27B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25163AD6-E0C7-4C43-8058-A656C54DA70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3360B5E-6EF0-492C-A16B-CAE76B66FC3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410649EC-BDA0-4FD9-ABFC-FF5B46A6A295}"/>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AEDB7F58-B120-4F4D-B8D1-AEC1CB80F93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ABEC23F5-CA97-4B96-80ED-0C632BE4C30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C8155C84-06C3-4CA8-87F8-2D8CE24CBFC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A7FFC507-0FC6-49D4-A344-5E6E737F37D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0BCF9475-2B65-4F1C-9DF3-5EB8547CBC5C}"/>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9A66DDFC-616F-4F8B-86F5-C0C435A99F9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161086AE-8C80-4D08-8AE7-435BBED7AF62}"/>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7FC0AF1E-8A56-4CD5-928C-0A9C3ECD07B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E4215143-23A1-48F8-B0F2-208098D80ED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1AC82304-4F83-421C-B1CF-D71B5BCDA2C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9F2135FD-99EE-432E-AE34-852BAD36BA1C}"/>
            </a:ext>
          </a:extLst>
        </xdr:cNvPr>
        <xdr:cNvCxnSpPr/>
      </xdr:nvCxnSpPr>
      <xdr:spPr>
        <a:xfrm flipV="1">
          <a:off x="9219565" y="16664940"/>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8A78B23D-82F1-40C1-B44C-78AB98674B35}"/>
            </a:ext>
          </a:extLst>
        </xdr:cNvPr>
        <xdr:cNvSpPr txBox="1"/>
      </xdr:nvSpPr>
      <xdr:spPr>
        <a:xfrm>
          <a:off x="9258300" y="182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F882058A-BA3A-48C6-996F-E96A8D0E915C}"/>
            </a:ext>
          </a:extLst>
        </xdr:cNvPr>
        <xdr:cNvCxnSpPr/>
      </xdr:nvCxnSpPr>
      <xdr:spPr>
        <a:xfrm>
          <a:off x="9154160" y="18223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94E842DA-1E0E-49E2-BBD6-786521967979}"/>
            </a:ext>
          </a:extLst>
        </xdr:cNvPr>
        <xdr:cNvSpPr txBox="1"/>
      </xdr:nvSpPr>
      <xdr:spPr>
        <a:xfrm>
          <a:off x="9258300" y="1644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34533304-6EB5-4A19-A094-2430D3069697}"/>
            </a:ext>
          </a:extLst>
        </xdr:cNvPr>
        <xdr:cNvCxnSpPr/>
      </xdr:nvCxnSpPr>
      <xdr:spPr>
        <a:xfrm>
          <a:off x="9154160" y="1666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60466C48-1423-4E19-B183-B8E3B7EF2820}"/>
            </a:ext>
          </a:extLst>
        </xdr:cNvPr>
        <xdr:cNvSpPr txBox="1"/>
      </xdr:nvSpPr>
      <xdr:spPr>
        <a:xfrm>
          <a:off x="9258300" y="17597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40190F81-3C6B-4A04-A2DB-E327C12AEB22}"/>
            </a:ext>
          </a:extLst>
        </xdr:cNvPr>
        <xdr:cNvSpPr/>
      </xdr:nvSpPr>
      <xdr:spPr>
        <a:xfrm>
          <a:off x="9192260" y="17741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AF7B33B6-AC29-491F-98FE-3316CBC65481}"/>
            </a:ext>
          </a:extLst>
        </xdr:cNvPr>
        <xdr:cNvSpPr/>
      </xdr:nvSpPr>
      <xdr:spPr>
        <a:xfrm>
          <a:off x="8445500" y="17741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8C88A8EC-0FC5-498E-98FF-FEAEEA0D9FE9}"/>
            </a:ext>
          </a:extLst>
        </xdr:cNvPr>
        <xdr:cNvSpPr/>
      </xdr:nvSpPr>
      <xdr:spPr>
        <a:xfrm>
          <a:off x="767080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932FC21B-6198-4905-A317-0E61FB4C7A00}"/>
            </a:ext>
          </a:extLst>
        </xdr:cNvPr>
        <xdr:cNvSpPr/>
      </xdr:nvSpPr>
      <xdr:spPr>
        <a:xfrm>
          <a:off x="687324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36830</xdr:rowOff>
    </xdr:from>
    <xdr:to>
      <xdr:col>36</xdr:col>
      <xdr:colOff>165100</xdr:colOff>
      <xdr:row>106</xdr:row>
      <xdr:rowOff>138430</xdr:rowOff>
    </xdr:to>
    <xdr:sp macro="" textlink="">
      <xdr:nvSpPr>
        <xdr:cNvPr id="464" name="フローチャート: 判断 463">
          <a:extLst>
            <a:ext uri="{FF2B5EF4-FFF2-40B4-BE49-F238E27FC236}">
              <a16:creationId xmlns:a16="http://schemas.microsoft.com/office/drawing/2014/main" id="{49D2546C-6B3C-4CB3-BBAC-2B57C0F68674}"/>
            </a:ext>
          </a:extLst>
        </xdr:cNvPr>
        <xdr:cNvSpPr/>
      </xdr:nvSpPr>
      <xdr:spPr>
        <a:xfrm>
          <a:off x="609854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98B3615-719E-4E7F-890D-6A6F1596822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89545D5-7401-4957-B217-AA46A50C6AC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906DCAF-27B7-497A-99C0-40718637CAE6}"/>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1AC661F-3FA8-411D-97CF-21015FE275F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6195B66-38F7-4BB2-9CC3-37D7D8A49E54}"/>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139700</xdr:rowOff>
    </xdr:from>
    <xdr:to>
      <xdr:col>55</xdr:col>
      <xdr:colOff>50800</xdr:colOff>
      <xdr:row>108</xdr:row>
      <xdr:rowOff>69850</xdr:rowOff>
    </xdr:to>
    <xdr:sp macro="" textlink="">
      <xdr:nvSpPr>
        <xdr:cNvPr id="470" name="楕円 469">
          <a:extLst>
            <a:ext uri="{FF2B5EF4-FFF2-40B4-BE49-F238E27FC236}">
              <a16:creationId xmlns:a16="http://schemas.microsoft.com/office/drawing/2014/main" id="{80197850-3BC4-4E47-8166-7DA739C19681}"/>
            </a:ext>
          </a:extLst>
        </xdr:cNvPr>
        <xdr:cNvSpPr/>
      </xdr:nvSpPr>
      <xdr:spPr>
        <a:xfrm>
          <a:off x="9192260" y="18077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54627</xdr:rowOff>
    </xdr:from>
    <xdr:ext cx="469744" cy="259045"/>
    <xdr:sp macro="" textlink="">
      <xdr:nvSpPr>
        <xdr:cNvPr id="471" name="【市民会館】&#10;一人当たり面積該当値テキスト">
          <a:extLst>
            <a:ext uri="{FF2B5EF4-FFF2-40B4-BE49-F238E27FC236}">
              <a16:creationId xmlns:a16="http://schemas.microsoft.com/office/drawing/2014/main" id="{688E154B-13B4-441B-B802-ECA30FEC453F}"/>
            </a:ext>
          </a:extLst>
        </xdr:cNvPr>
        <xdr:cNvSpPr txBox="1"/>
      </xdr:nvSpPr>
      <xdr:spPr>
        <a:xfrm>
          <a:off x="9258300" y="1799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139700</xdr:rowOff>
    </xdr:from>
    <xdr:to>
      <xdr:col>50</xdr:col>
      <xdr:colOff>165100</xdr:colOff>
      <xdr:row>108</xdr:row>
      <xdr:rowOff>69850</xdr:rowOff>
    </xdr:to>
    <xdr:sp macro="" textlink="">
      <xdr:nvSpPr>
        <xdr:cNvPr id="472" name="楕円 471">
          <a:extLst>
            <a:ext uri="{FF2B5EF4-FFF2-40B4-BE49-F238E27FC236}">
              <a16:creationId xmlns:a16="http://schemas.microsoft.com/office/drawing/2014/main" id="{40A700FC-3CCE-46CB-AB7A-8B6C2901F57E}"/>
            </a:ext>
          </a:extLst>
        </xdr:cNvPr>
        <xdr:cNvSpPr/>
      </xdr:nvSpPr>
      <xdr:spPr>
        <a:xfrm>
          <a:off x="8445500" y="1807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19050</xdr:rowOff>
    </xdr:from>
    <xdr:to>
      <xdr:col>55</xdr:col>
      <xdr:colOff>0</xdr:colOff>
      <xdr:row>108</xdr:row>
      <xdr:rowOff>19050</xdr:rowOff>
    </xdr:to>
    <xdr:cxnSp macro="">
      <xdr:nvCxnSpPr>
        <xdr:cNvPr id="473" name="直線コネクタ 472">
          <a:extLst>
            <a:ext uri="{FF2B5EF4-FFF2-40B4-BE49-F238E27FC236}">
              <a16:creationId xmlns:a16="http://schemas.microsoft.com/office/drawing/2014/main" id="{103B3B7F-C4B2-4CEA-A0C3-464CEC9272C4}"/>
            </a:ext>
          </a:extLst>
        </xdr:cNvPr>
        <xdr:cNvCxnSpPr/>
      </xdr:nvCxnSpPr>
      <xdr:spPr>
        <a:xfrm>
          <a:off x="8496300" y="181241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143511</xdr:rowOff>
    </xdr:from>
    <xdr:to>
      <xdr:col>46</xdr:col>
      <xdr:colOff>38100</xdr:colOff>
      <xdr:row>108</xdr:row>
      <xdr:rowOff>73661</xdr:rowOff>
    </xdr:to>
    <xdr:sp macro="" textlink="">
      <xdr:nvSpPr>
        <xdr:cNvPr id="474" name="楕円 473">
          <a:extLst>
            <a:ext uri="{FF2B5EF4-FFF2-40B4-BE49-F238E27FC236}">
              <a16:creationId xmlns:a16="http://schemas.microsoft.com/office/drawing/2014/main" id="{CB7DFEB7-13DA-48C0-8B20-C7440F6524C9}"/>
            </a:ext>
          </a:extLst>
        </xdr:cNvPr>
        <xdr:cNvSpPr/>
      </xdr:nvSpPr>
      <xdr:spPr>
        <a:xfrm>
          <a:off x="7670800" y="18080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19050</xdr:rowOff>
    </xdr:from>
    <xdr:to>
      <xdr:col>50</xdr:col>
      <xdr:colOff>114300</xdr:colOff>
      <xdr:row>108</xdr:row>
      <xdr:rowOff>22861</xdr:rowOff>
    </xdr:to>
    <xdr:cxnSp macro="">
      <xdr:nvCxnSpPr>
        <xdr:cNvPr id="475" name="直線コネクタ 474">
          <a:extLst>
            <a:ext uri="{FF2B5EF4-FFF2-40B4-BE49-F238E27FC236}">
              <a16:creationId xmlns:a16="http://schemas.microsoft.com/office/drawing/2014/main" id="{FC18C4B7-404E-4DA3-A476-B4F125E9B7AC}"/>
            </a:ext>
          </a:extLst>
        </xdr:cNvPr>
        <xdr:cNvCxnSpPr/>
      </xdr:nvCxnSpPr>
      <xdr:spPr>
        <a:xfrm flipV="1">
          <a:off x="7713980" y="1812417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143511</xdr:rowOff>
    </xdr:from>
    <xdr:to>
      <xdr:col>41</xdr:col>
      <xdr:colOff>101600</xdr:colOff>
      <xdr:row>108</xdr:row>
      <xdr:rowOff>73661</xdr:rowOff>
    </xdr:to>
    <xdr:sp macro="" textlink="">
      <xdr:nvSpPr>
        <xdr:cNvPr id="476" name="楕円 475">
          <a:extLst>
            <a:ext uri="{FF2B5EF4-FFF2-40B4-BE49-F238E27FC236}">
              <a16:creationId xmlns:a16="http://schemas.microsoft.com/office/drawing/2014/main" id="{977F3A42-F91C-4E2F-8DA4-7C2F3ECCC8CF}"/>
            </a:ext>
          </a:extLst>
        </xdr:cNvPr>
        <xdr:cNvSpPr/>
      </xdr:nvSpPr>
      <xdr:spPr>
        <a:xfrm>
          <a:off x="6873240" y="18080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22861</xdr:rowOff>
    </xdr:from>
    <xdr:to>
      <xdr:col>45</xdr:col>
      <xdr:colOff>177800</xdr:colOff>
      <xdr:row>108</xdr:row>
      <xdr:rowOff>22861</xdr:rowOff>
    </xdr:to>
    <xdr:cxnSp macro="">
      <xdr:nvCxnSpPr>
        <xdr:cNvPr id="477" name="直線コネクタ 476">
          <a:extLst>
            <a:ext uri="{FF2B5EF4-FFF2-40B4-BE49-F238E27FC236}">
              <a16:creationId xmlns:a16="http://schemas.microsoft.com/office/drawing/2014/main" id="{809EC5DD-084E-478F-A3F0-A8EFE6393704}"/>
            </a:ext>
          </a:extLst>
        </xdr:cNvPr>
        <xdr:cNvCxnSpPr/>
      </xdr:nvCxnSpPr>
      <xdr:spPr>
        <a:xfrm>
          <a:off x="6924040" y="1812798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147320</xdr:rowOff>
    </xdr:from>
    <xdr:to>
      <xdr:col>36</xdr:col>
      <xdr:colOff>165100</xdr:colOff>
      <xdr:row>108</xdr:row>
      <xdr:rowOff>77470</xdr:rowOff>
    </xdr:to>
    <xdr:sp macro="" textlink="">
      <xdr:nvSpPr>
        <xdr:cNvPr id="478" name="楕円 477">
          <a:extLst>
            <a:ext uri="{FF2B5EF4-FFF2-40B4-BE49-F238E27FC236}">
              <a16:creationId xmlns:a16="http://schemas.microsoft.com/office/drawing/2014/main" id="{3D8A33F1-CE31-4263-B5E4-21721FBB9BCC}"/>
            </a:ext>
          </a:extLst>
        </xdr:cNvPr>
        <xdr:cNvSpPr/>
      </xdr:nvSpPr>
      <xdr:spPr>
        <a:xfrm>
          <a:off x="6098540" y="1808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22861</xdr:rowOff>
    </xdr:from>
    <xdr:to>
      <xdr:col>41</xdr:col>
      <xdr:colOff>50800</xdr:colOff>
      <xdr:row>108</xdr:row>
      <xdr:rowOff>26670</xdr:rowOff>
    </xdr:to>
    <xdr:cxnSp macro="">
      <xdr:nvCxnSpPr>
        <xdr:cNvPr id="479" name="直線コネクタ 478">
          <a:extLst>
            <a:ext uri="{FF2B5EF4-FFF2-40B4-BE49-F238E27FC236}">
              <a16:creationId xmlns:a16="http://schemas.microsoft.com/office/drawing/2014/main" id="{3CB110FD-276C-48EE-A3E8-5B88C6E80D96}"/>
            </a:ext>
          </a:extLst>
        </xdr:cNvPr>
        <xdr:cNvCxnSpPr/>
      </xdr:nvCxnSpPr>
      <xdr:spPr>
        <a:xfrm flipV="1">
          <a:off x="6149340" y="1812798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273CAF72-0E5D-4BF8-9205-63777F2A4F65}"/>
            </a:ext>
          </a:extLst>
        </xdr:cNvPr>
        <xdr:cNvSpPr txBox="1"/>
      </xdr:nvSpPr>
      <xdr:spPr>
        <a:xfrm>
          <a:off x="8271587" y="175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A93F6DCF-3DB6-428A-8F05-EA72FF73E445}"/>
            </a:ext>
          </a:extLst>
        </xdr:cNvPr>
        <xdr:cNvSpPr txBox="1"/>
      </xdr:nvSpPr>
      <xdr:spPr>
        <a:xfrm>
          <a:off x="750958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EE90B78C-37E9-443B-98C5-19ED94E2E7D3}"/>
            </a:ext>
          </a:extLst>
        </xdr:cNvPr>
        <xdr:cNvSpPr txBox="1"/>
      </xdr:nvSpPr>
      <xdr:spPr>
        <a:xfrm>
          <a:off x="671202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154957</xdr:rowOff>
    </xdr:from>
    <xdr:ext cx="469744" cy="259045"/>
    <xdr:sp macro="" textlink="">
      <xdr:nvSpPr>
        <xdr:cNvPr id="483" name="n_4aveValue【市民会館】&#10;一人当たり面積">
          <a:extLst>
            <a:ext uri="{FF2B5EF4-FFF2-40B4-BE49-F238E27FC236}">
              <a16:creationId xmlns:a16="http://schemas.microsoft.com/office/drawing/2014/main" id="{E3002515-783D-40D4-BC71-0DA1D1469EDA}"/>
            </a:ext>
          </a:extLst>
        </xdr:cNvPr>
        <xdr:cNvSpPr txBox="1"/>
      </xdr:nvSpPr>
      <xdr:spPr>
        <a:xfrm>
          <a:off x="5937327" y="1758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60977</xdr:rowOff>
    </xdr:from>
    <xdr:ext cx="469744" cy="259045"/>
    <xdr:sp macro="" textlink="">
      <xdr:nvSpPr>
        <xdr:cNvPr id="484" name="n_1mainValue【市民会館】&#10;一人当たり面積">
          <a:extLst>
            <a:ext uri="{FF2B5EF4-FFF2-40B4-BE49-F238E27FC236}">
              <a16:creationId xmlns:a16="http://schemas.microsoft.com/office/drawing/2014/main" id="{6DC67821-1296-4DED-9695-030C9CAA4786}"/>
            </a:ext>
          </a:extLst>
        </xdr:cNvPr>
        <xdr:cNvSpPr txBox="1"/>
      </xdr:nvSpPr>
      <xdr:spPr>
        <a:xfrm>
          <a:off x="827158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64788</xdr:rowOff>
    </xdr:from>
    <xdr:ext cx="469744" cy="259045"/>
    <xdr:sp macro="" textlink="">
      <xdr:nvSpPr>
        <xdr:cNvPr id="485" name="n_2mainValue【市民会館】&#10;一人当たり面積">
          <a:extLst>
            <a:ext uri="{FF2B5EF4-FFF2-40B4-BE49-F238E27FC236}">
              <a16:creationId xmlns:a16="http://schemas.microsoft.com/office/drawing/2014/main" id="{DB0FBD29-EF29-4FDF-AEA9-DA7841525AF1}"/>
            </a:ext>
          </a:extLst>
        </xdr:cNvPr>
        <xdr:cNvSpPr txBox="1"/>
      </xdr:nvSpPr>
      <xdr:spPr>
        <a:xfrm>
          <a:off x="7509587" y="181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64788</xdr:rowOff>
    </xdr:from>
    <xdr:ext cx="469744" cy="259045"/>
    <xdr:sp macro="" textlink="">
      <xdr:nvSpPr>
        <xdr:cNvPr id="486" name="n_3mainValue【市民会館】&#10;一人当たり面積">
          <a:extLst>
            <a:ext uri="{FF2B5EF4-FFF2-40B4-BE49-F238E27FC236}">
              <a16:creationId xmlns:a16="http://schemas.microsoft.com/office/drawing/2014/main" id="{F6F7E082-12A2-4DE9-B471-4074ED2BA3D3}"/>
            </a:ext>
          </a:extLst>
        </xdr:cNvPr>
        <xdr:cNvSpPr txBox="1"/>
      </xdr:nvSpPr>
      <xdr:spPr>
        <a:xfrm>
          <a:off x="6712027" y="181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68597</xdr:rowOff>
    </xdr:from>
    <xdr:ext cx="469744" cy="259045"/>
    <xdr:sp macro="" textlink="">
      <xdr:nvSpPr>
        <xdr:cNvPr id="487" name="n_4mainValue【市民会館】&#10;一人当たり面積">
          <a:extLst>
            <a:ext uri="{FF2B5EF4-FFF2-40B4-BE49-F238E27FC236}">
              <a16:creationId xmlns:a16="http://schemas.microsoft.com/office/drawing/2014/main" id="{23A34E1D-DD28-447E-9732-5523FD0C8180}"/>
            </a:ext>
          </a:extLst>
        </xdr:cNvPr>
        <xdr:cNvSpPr txBox="1"/>
      </xdr:nvSpPr>
      <xdr:spPr>
        <a:xfrm>
          <a:off x="5937327"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F337088C-0390-4CC0-B84B-99F41CB3935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B616853D-BCC4-4E9D-80C3-08DCF5C6C32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F3DAF25F-D9F2-4888-917D-28297E2984C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4748AA70-3ADC-4379-B060-D00ACD59B19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FB9989F9-25C0-4636-B7D6-99EAA26480D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27BEF3C4-E208-4181-936D-9A84266A565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1409FB56-A772-4B24-8976-C2093EEAAAD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EFF0C5DE-2EA3-4EA8-9772-DFA57849DF5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71ECEA5A-FC5B-4B86-844E-FD1F801D07E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F1545BA3-7B25-454B-9CFA-7E41A4AB011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C15A5E95-EE96-45FE-80A4-7C7594A3CDE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EB54FC41-2D40-4486-8693-9FFAE4BFB89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8CB283F5-DC41-41F1-9D27-AAA3F90C9D1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4D25D953-EF0D-46A8-BF6A-F22036AE097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95157163-7E20-4EDF-966E-E122E95A0C7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EE6FDE10-2837-498F-9E69-AABDCA0D76D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91EC1775-D157-44FD-8167-5FBDB98C9CF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A50589EA-C77F-4CEF-9284-DF549B8E245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50963B86-42E8-4620-9E2F-E64518A7E3F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67F0F9EE-ED89-42DF-8EC8-8C0A3DBCBB7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56FEDDA0-5895-415D-9076-461E2BA9078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7A2356B2-8254-43BC-BC8F-BFA6D8EF680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AA3B8DF2-4392-4C90-83D0-A71B2F10519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F5EA2F60-7D89-4364-AA50-A0B7957ED19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3AD0B05A-5B6C-4971-989B-0476E9995E65}"/>
            </a:ext>
          </a:extLst>
        </xdr:cNvPr>
        <xdr:cNvCxnSpPr/>
      </xdr:nvCxnSpPr>
      <xdr:spPr>
        <a:xfrm flipV="1">
          <a:off x="14375764" y="569404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95DB9577-427D-4A56-895D-2EE681DD9257}"/>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96B53B57-EF9F-47FD-9FCA-C76EEB8BC3C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17973A6-D0FA-4545-8589-C79935F09E6F}"/>
            </a:ext>
          </a:extLst>
        </xdr:cNvPr>
        <xdr:cNvSpPr txBox="1"/>
      </xdr:nvSpPr>
      <xdr:spPr>
        <a:xfrm>
          <a:off x="14414500" y="547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7E9B51CA-FF3B-4D8A-89D3-75E6AC3F20FA}"/>
            </a:ext>
          </a:extLst>
        </xdr:cNvPr>
        <xdr:cNvCxnSpPr/>
      </xdr:nvCxnSpPr>
      <xdr:spPr>
        <a:xfrm>
          <a:off x="14287500" y="569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3E910B55-3761-4235-8CA5-798DB1FD566B}"/>
            </a:ext>
          </a:extLst>
        </xdr:cNvPr>
        <xdr:cNvSpPr txBox="1"/>
      </xdr:nvSpPr>
      <xdr:spPr>
        <a:xfrm>
          <a:off x="14414500" y="616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3CB09120-6CE9-4A0F-B288-246ED7DA35E9}"/>
            </a:ext>
          </a:extLst>
        </xdr:cNvPr>
        <xdr:cNvSpPr/>
      </xdr:nvSpPr>
      <xdr:spPr>
        <a:xfrm>
          <a:off x="14325600" y="63061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D9E7722D-61B5-4BB4-9601-7BDB1E84B3FC}"/>
            </a:ext>
          </a:extLst>
        </xdr:cNvPr>
        <xdr:cNvSpPr/>
      </xdr:nvSpPr>
      <xdr:spPr>
        <a:xfrm>
          <a:off x="1357884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DDBCDAA2-819D-47EC-B427-E352EC35BDF1}"/>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543F4B42-51FE-44BB-89C7-FF1B206DA564}"/>
            </a:ext>
          </a:extLst>
        </xdr:cNvPr>
        <xdr:cNvSpPr/>
      </xdr:nvSpPr>
      <xdr:spPr>
        <a:xfrm>
          <a:off x="12029440" y="6235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22" name="フローチャート: 判断 521">
          <a:extLst>
            <a:ext uri="{FF2B5EF4-FFF2-40B4-BE49-F238E27FC236}">
              <a16:creationId xmlns:a16="http://schemas.microsoft.com/office/drawing/2014/main" id="{409EC8A8-87E8-4BA5-A57A-C8D220A8BC6B}"/>
            </a:ext>
          </a:extLst>
        </xdr:cNvPr>
        <xdr:cNvSpPr/>
      </xdr:nvSpPr>
      <xdr:spPr>
        <a:xfrm>
          <a:off x="1123188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2D95C91-CA40-4C43-8625-4BEABD7DBE5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CCEA2B5-F8A9-4598-A1F7-BADBB794F5B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5AF4CDE-E8B0-4663-8788-0A3E47CCF81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E337F03-A555-405D-A3C2-DA0E0DEE47D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093B000-A6C5-4D4B-A988-A535F4217CD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28" name="楕円 527">
          <a:extLst>
            <a:ext uri="{FF2B5EF4-FFF2-40B4-BE49-F238E27FC236}">
              <a16:creationId xmlns:a16="http://schemas.microsoft.com/office/drawing/2014/main" id="{4CD47148-AA26-4FA5-82AC-3F6C7E0973E8}"/>
            </a:ext>
          </a:extLst>
        </xdr:cNvPr>
        <xdr:cNvSpPr/>
      </xdr:nvSpPr>
      <xdr:spPr>
        <a:xfrm>
          <a:off x="14325600" y="7031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29" name="【一般廃棄物処理施設】&#10;有形固定資産減価償却率該当値テキスト">
          <a:extLst>
            <a:ext uri="{FF2B5EF4-FFF2-40B4-BE49-F238E27FC236}">
              <a16:creationId xmlns:a16="http://schemas.microsoft.com/office/drawing/2014/main" id="{74ACA2DA-47D2-4D32-8239-356AD224C840}"/>
            </a:ext>
          </a:extLst>
        </xdr:cNvPr>
        <xdr:cNvSpPr txBox="1"/>
      </xdr:nvSpPr>
      <xdr:spPr>
        <a:xfrm>
          <a:off x="144145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30" name="楕円 529">
          <a:extLst>
            <a:ext uri="{FF2B5EF4-FFF2-40B4-BE49-F238E27FC236}">
              <a16:creationId xmlns:a16="http://schemas.microsoft.com/office/drawing/2014/main" id="{C970C9AF-55D1-412A-85DB-02AAA47680B0}"/>
            </a:ext>
          </a:extLst>
        </xdr:cNvPr>
        <xdr:cNvSpPr/>
      </xdr:nvSpPr>
      <xdr:spPr>
        <a:xfrm>
          <a:off x="1357884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531" name="直線コネクタ 530">
          <a:extLst>
            <a:ext uri="{FF2B5EF4-FFF2-40B4-BE49-F238E27FC236}">
              <a16:creationId xmlns:a16="http://schemas.microsoft.com/office/drawing/2014/main" id="{71F7AAA8-DDE8-44EF-9ECE-C711822DE96E}"/>
            </a:ext>
          </a:extLst>
        </xdr:cNvPr>
        <xdr:cNvCxnSpPr/>
      </xdr:nvCxnSpPr>
      <xdr:spPr>
        <a:xfrm>
          <a:off x="13629640" y="707898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156845</xdr:rowOff>
    </xdr:from>
    <xdr:to>
      <xdr:col>76</xdr:col>
      <xdr:colOff>165100</xdr:colOff>
      <xdr:row>42</xdr:row>
      <xdr:rowOff>86995</xdr:rowOff>
    </xdr:to>
    <xdr:sp macro="" textlink="">
      <xdr:nvSpPr>
        <xdr:cNvPr id="532" name="楕円 531">
          <a:extLst>
            <a:ext uri="{FF2B5EF4-FFF2-40B4-BE49-F238E27FC236}">
              <a16:creationId xmlns:a16="http://schemas.microsoft.com/office/drawing/2014/main" id="{8A668E32-2BA7-4059-822F-EE74454ABB01}"/>
            </a:ext>
          </a:extLst>
        </xdr:cNvPr>
        <xdr:cNvSpPr/>
      </xdr:nvSpPr>
      <xdr:spPr>
        <a:xfrm>
          <a:off x="12804140" y="7030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36195</xdr:rowOff>
    </xdr:from>
    <xdr:to>
      <xdr:col>81</xdr:col>
      <xdr:colOff>50800</xdr:colOff>
      <xdr:row>42</xdr:row>
      <xdr:rowOff>38100</xdr:rowOff>
    </xdr:to>
    <xdr:cxnSp macro="">
      <xdr:nvCxnSpPr>
        <xdr:cNvPr id="533" name="直線コネクタ 532">
          <a:extLst>
            <a:ext uri="{FF2B5EF4-FFF2-40B4-BE49-F238E27FC236}">
              <a16:creationId xmlns:a16="http://schemas.microsoft.com/office/drawing/2014/main" id="{03F40B27-E82F-48ED-8291-603CA57FD7D1}"/>
            </a:ext>
          </a:extLst>
        </xdr:cNvPr>
        <xdr:cNvCxnSpPr/>
      </xdr:nvCxnSpPr>
      <xdr:spPr>
        <a:xfrm>
          <a:off x="12854940" y="707707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141605</xdr:rowOff>
    </xdr:from>
    <xdr:to>
      <xdr:col>72</xdr:col>
      <xdr:colOff>38100</xdr:colOff>
      <xdr:row>39</xdr:row>
      <xdr:rowOff>71755</xdr:rowOff>
    </xdr:to>
    <xdr:sp macro="" textlink="">
      <xdr:nvSpPr>
        <xdr:cNvPr id="534" name="楕円 533">
          <a:extLst>
            <a:ext uri="{FF2B5EF4-FFF2-40B4-BE49-F238E27FC236}">
              <a16:creationId xmlns:a16="http://schemas.microsoft.com/office/drawing/2014/main" id="{79544577-FB34-45CE-9C1D-E818F8BCF54D}"/>
            </a:ext>
          </a:extLst>
        </xdr:cNvPr>
        <xdr:cNvSpPr/>
      </xdr:nvSpPr>
      <xdr:spPr>
        <a:xfrm>
          <a:off x="12029440" y="65119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20955</xdr:rowOff>
    </xdr:from>
    <xdr:to>
      <xdr:col>76</xdr:col>
      <xdr:colOff>114300</xdr:colOff>
      <xdr:row>42</xdr:row>
      <xdr:rowOff>36195</xdr:rowOff>
    </xdr:to>
    <xdr:cxnSp macro="">
      <xdr:nvCxnSpPr>
        <xdr:cNvPr id="535" name="直線コネクタ 534">
          <a:extLst>
            <a:ext uri="{FF2B5EF4-FFF2-40B4-BE49-F238E27FC236}">
              <a16:creationId xmlns:a16="http://schemas.microsoft.com/office/drawing/2014/main" id="{D6DE9AE8-FC16-43A1-B469-694A2F61C2A7}"/>
            </a:ext>
          </a:extLst>
        </xdr:cNvPr>
        <xdr:cNvCxnSpPr/>
      </xdr:nvCxnSpPr>
      <xdr:spPr>
        <a:xfrm>
          <a:off x="12072620" y="6558915"/>
          <a:ext cx="782320" cy="5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86360</xdr:rowOff>
    </xdr:from>
    <xdr:to>
      <xdr:col>67</xdr:col>
      <xdr:colOff>101600</xdr:colOff>
      <xdr:row>39</xdr:row>
      <xdr:rowOff>16510</xdr:rowOff>
    </xdr:to>
    <xdr:sp macro="" textlink="">
      <xdr:nvSpPr>
        <xdr:cNvPr id="536" name="楕円 535">
          <a:extLst>
            <a:ext uri="{FF2B5EF4-FFF2-40B4-BE49-F238E27FC236}">
              <a16:creationId xmlns:a16="http://schemas.microsoft.com/office/drawing/2014/main" id="{E01B1878-06AC-4C7E-9DF5-C712171A31E3}"/>
            </a:ext>
          </a:extLst>
        </xdr:cNvPr>
        <xdr:cNvSpPr/>
      </xdr:nvSpPr>
      <xdr:spPr>
        <a:xfrm>
          <a:off x="11231880" y="6456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137160</xdr:rowOff>
    </xdr:from>
    <xdr:to>
      <xdr:col>71</xdr:col>
      <xdr:colOff>177800</xdr:colOff>
      <xdr:row>39</xdr:row>
      <xdr:rowOff>20955</xdr:rowOff>
    </xdr:to>
    <xdr:cxnSp macro="">
      <xdr:nvCxnSpPr>
        <xdr:cNvPr id="537" name="直線コネクタ 536">
          <a:extLst>
            <a:ext uri="{FF2B5EF4-FFF2-40B4-BE49-F238E27FC236}">
              <a16:creationId xmlns:a16="http://schemas.microsoft.com/office/drawing/2014/main" id="{495E7625-54C0-4626-895F-FF6A5CA79BA5}"/>
            </a:ext>
          </a:extLst>
        </xdr:cNvPr>
        <xdr:cNvCxnSpPr/>
      </xdr:nvCxnSpPr>
      <xdr:spPr>
        <a:xfrm>
          <a:off x="11282680" y="650748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ECE06D2D-B7E1-41CB-9F21-A6D50B1AEFE5}"/>
            </a:ext>
          </a:extLst>
        </xdr:cNvPr>
        <xdr:cNvSpPr txBox="1"/>
      </xdr:nvSpPr>
      <xdr:spPr>
        <a:xfrm>
          <a:off x="134372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79AEE0BD-3DF7-4662-BB70-06388D5EC4C4}"/>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5436A236-3DD3-4184-BBDA-99ADEC45B6D3}"/>
            </a:ext>
          </a:extLst>
        </xdr:cNvPr>
        <xdr:cNvSpPr txBox="1"/>
      </xdr:nvSpPr>
      <xdr:spPr>
        <a:xfrm>
          <a:off x="119005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298600B1-BC2E-472B-85F5-5CDE34D04E60}"/>
            </a:ext>
          </a:extLst>
        </xdr:cNvPr>
        <xdr:cNvSpPr txBox="1"/>
      </xdr:nvSpPr>
      <xdr:spPr>
        <a:xfrm>
          <a:off x="1110298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42" name="n_1mainValue【一般廃棄物処理施設】&#10;有形固定資産減価償却率">
          <a:extLst>
            <a:ext uri="{FF2B5EF4-FFF2-40B4-BE49-F238E27FC236}">
              <a16:creationId xmlns:a16="http://schemas.microsoft.com/office/drawing/2014/main" id="{C6442AE9-3AD5-4FAE-84A7-AA04EBD5686F}"/>
            </a:ext>
          </a:extLst>
        </xdr:cNvPr>
        <xdr:cNvSpPr txBox="1"/>
      </xdr:nvSpPr>
      <xdr:spPr>
        <a:xfrm>
          <a:off x="1341254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78122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6B05640F-1089-46AE-8F23-01643469E35F}"/>
            </a:ext>
          </a:extLst>
        </xdr:cNvPr>
        <xdr:cNvSpPr txBox="1"/>
      </xdr:nvSpPr>
      <xdr:spPr>
        <a:xfrm>
          <a:off x="12675244"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62882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C823741E-8148-4359-AB37-E8C13B6710A1}"/>
            </a:ext>
          </a:extLst>
        </xdr:cNvPr>
        <xdr:cNvSpPr txBox="1"/>
      </xdr:nvSpPr>
      <xdr:spPr>
        <a:xfrm>
          <a:off x="119005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7637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ABCE3830-D429-47EC-A411-C1A9A74DF1ED}"/>
            </a:ext>
          </a:extLst>
        </xdr:cNvPr>
        <xdr:cNvSpPr txBox="1"/>
      </xdr:nvSpPr>
      <xdr:spPr>
        <a:xfrm>
          <a:off x="1110298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19125F58-1280-4384-9A5F-1213D0683D0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54F7FEF6-200F-4B83-B0B9-7FC7DD96C5C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FED1B6CE-F0C3-4C1A-96C0-11D14C255D6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44F49ED-0D67-4E3A-B045-86A12D3D66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EC3DA396-6209-4DDF-B842-48444D2C9E8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138B2710-69D7-40EC-BF95-40BD23D47F5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DDD7E3B-B4F2-4DE8-AD9E-875E3B68BD8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10C5F63-B6FA-4F31-A604-58738C13CC6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47C98C16-73DE-4F9C-A0C4-FCBD207FD0D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C3891030-DEBB-4482-BAAD-2C69AB1AFF9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19A221AD-CB73-46FF-BFBF-50483E3A86F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60FEE590-F910-4D65-83E3-10D6FE0DF73C}"/>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56F1DEA0-BC0A-4740-A4A2-5F0F5E9DB41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B7D537E1-DEB5-41E4-8391-E52719C9A12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99FD56E0-4FA7-4B20-AF0E-2ECAF0A7F88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ABA74ABB-96BA-4226-B01E-0EF5D2D9E109}"/>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6AF503B7-6CCA-4AD5-A824-7314FBDBCDB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2977E3E8-D490-4C86-90A1-A51A3FB213D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787B6C2C-5C39-431E-B3F2-E83982F1FB9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37D23773-6F87-40C1-9B56-6E75204F0EB4}"/>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E39017B2-C64A-4516-9BDE-B534F695BD7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6F38E96E-7EB6-4012-A457-5F851D561454}"/>
            </a:ext>
          </a:extLst>
        </xdr:cNvPr>
        <xdr:cNvCxnSpPr/>
      </xdr:nvCxnSpPr>
      <xdr:spPr>
        <a:xfrm flipV="1">
          <a:off x="19509104" y="5765444"/>
          <a:ext cx="0" cy="122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30DCD187-C368-47EF-81BF-45F0F04A1AE1}"/>
            </a:ext>
          </a:extLst>
        </xdr:cNvPr>
        <xdr:cNvSpPr txBox="1"/>
      </xdr:nvSpPr>
      <xdr:spPr>
        <a:xfrm>
          <a:off x="19547840" y="699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B13DA880-3580-4CFE-BFBD-DA060FE204CC}"/>
            </a:ext>
          </a:extLst>
        </xdr:cNvPr>
        <xdr:cNvCxnSpPr/>
      </xdr:nvCxnSpPr>
      <xdr:spPr>
        <a:xfrm>
          <a:off x="19443700" y="699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3F2095FD-FEEB-4692-A0FA-6118ECF7AC56}"/>
            </a:ext>
          </a:extLst>
        </xdr:cNvPr>
        <xdr:cNvSpPr txBox="1"/>
      </xdr:nvSpPr>
      <xdr:spPr>
        <a:xfrm>
          <a:off x="19547840" y="554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8EAA07CE-A53C-49BF-A2E5-5D37E9289384}"/>
            </a:ext>
          </a:extLst>
        </xdr:cNvPr>
        <xdr:cNvCxnSpPr/>
      </xdr:nvCxnSpPr>
      <xdr:spPr>
        <a:xfrm>
          <a:off x="19443700" y="5765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70804DE1-A4C1-46B0-AC84-9221F60BEDDD}"/>
            </a:ext>
          </a:extLst>
        </xdr:cNvPr>
        <xdr:cNvSpPr txBox="1"/>
      </xdr:nvSpPr>
      <xdr:spPr>
        <a:xfrm>
          <a:off x="19547840" y="6325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71C7AAE2-C11B-47E0-801A-42890D4100D3}"/>
            </a:ext>
          </a:extLst>
        </xdr:cNvPr>
        <xdr:cNvSpPr/>
      </xdr:nvSpPr>
      <xdr:spPr>
        <a:xfrm>
          <a:off x="19458940" y="6470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B34204D8-A5B5-4498-B736-6E6D4D8B7B17}"/>
            </a:ext>
          </a:extLst>
        </xdr:cNvPr>
        <xdr:cNvSpPr/>
      </xdr:nvSpPr>
      <xdr:spPr>
        <a:xfrm>
          <a:off x="18735040" y="64934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DFF028CF-7685-436E-9176-DA17784DF96E}"/>
            </a:ext>
          </a:extLst>
        </xdr:cNvPr>
        <xdr:cNvSpPr/>
      </xdr:nvSpPr>
      <xdr:spPr>
        <a:xfrm>
          <a:off x="17937480" y="6498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55864E92-DC5F-4E61-95AC-181A0FFB50D4}"/>
            </a:ext>
          </a:extLst>
        </xdr:cNvPr>
        <xdr:cNvSpPr/>
      </xdr:nvSpPr>
      <xdr:spPr>
        <a:xfrm>
          <a:off x="17162780" y="6480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163502</xdr:rowOff>
    </xdr:from>
    <xdr:to>
      <xdr:col>98</xdr:col>
      <xdr:colOff>38100</xdr:colOff>
      <xdr:row>39</xdr:row>
      <xdr:rowOff>93652</xdr:rowOff>
    </xdr:to>
    <xdr:sp macro="" textlink="">
      <xdr:nvSpPr>
        <xdr:cNvPr id="577" name="フローチャート: 判断 576">
          <a:extLst>
            <a:ext uri="{FF2B5EF4-FFF2-40B4-BE49-F238E27FC236}">
              <a16:creationId xmlns:a16="http://schemas.microsoft.com/office/drawing/2014/main" id="{873FC9E0-8E22-4892-808E-E950F0D0F1DB}"/>
            </a:ext>
          </a:extLst>
        </xdr:cNvPr>
        <xdr:cNvSpPr/>
      </xdr:nvSpPr>
      <xdr:spPr>
        <a:xfrm>
          <a:off x="16388080" y="6533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EC162702-F859-4E3B-ABE9-3B9471601B8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64BBFFE-F8D1-4211-90F9-4932408E9BA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DAE17FE-8E4C-4CAA-8229-651281EABE1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C69D076-60DA-4C5F-92E5-7B21BEF3C14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58324DC-8248-47F8-8CFC-28EF809BB30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67170</xdr:rowOff>
    </xdr:from>
    <xdr:to>
      <xdr:col>116</xdr:col>
      <xdr:colOff>114300</xdr:colOff>
      <xdr:row>41</xdr:row>
      <xdr:rowOff>168770</xdr:rowOff>
    </xdr:to>
    <xdr:sp macro="" textlink="">
      <xdr:nvSpPr>
        <xdr:cNvPr id="583" name="楕円 582">
          <a:extLst>
            <a:ext uri="{FF2B5EF4-FFF2-40B4-BE49-F238E27FC236}">
              <a16:creationId xmlns:a16="http://schemas.microsoft.com/office/drawing/2014/main" id="{7FBAAB96-9209-4E89-8D6F-4FED2FC8B1AD}"/>
            </a:ext>
          </a:extLst>
        </xdr:cNvPr>
        <xdr:cNvSpPr/>
      </xdr:nvSpPr>
      <xdr:spPr>
        <a:xfrm>
          <a:off x="19458940" y="69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153547</xdr:rowOff>
    </xdr:from>
    <xdr:ext cx="469744" cy="259045"/>
    <xdr:sp macro="" textlink="">
      <xdr:nvSpPr>
        <xdr:cNvPr id="584" name="【一般廃棄物処理施設】&#10;一人当たり有形固定資産（償却資産）額該当値テキスト">
          <a:extLst>
            <a:ext uri="{FF2B5EF4-FFF2-40B4-BE49-F238E27FC236}">
              <a16:creationId xmlns:a16="http://schemas.microsoft.com/office/drawing/2014/main" id="{1E5DEFBE-47E2-493A-A30E-81CC4F69E0CA}"/>
            </a:ext>
          </a:extLst>
        </xdr:cNvPr>
        <xdr:cNvSpPr txBox="1"/>
      </xdr:nvSpPr>
      <xdr:spPr>
        <a:xfrm>
          <a:off x="19547840" y="68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67325</xdr:rowOff>
    </xdr:from>
    <xdr:to>
      <xdr:col>112</xdr:col>
      <xdr:colOff>38100</xdr:colOff>
      <xdr:row>41</xdr:row>
      <xdr:rowOff>168925</xdr:rowOff>
    </xdr:to>
    <xdr:sp macro="" textlink="">
      <xdr:nvSpPr>
        <xdr:cNvPr id="585" name="楕円 584">
          <a:extLst>
            <a:ext uri="{FF2B5EF4-FFF2-40B4-BE49-F238E27FC236}">
              <a16:creationId xmlns:a16="http://schemas.microsoft.com/office/drawing/2014/main" id="{3655DDFF-AFFF-4398-A058-70910742F630}"/>
            </a:ext>
          </a:extLst>
        </xdr:cNvPr>
        <xdr:cNvSpPr/>
      </xdr:nvSpPr>
      <xdr:spPr>
        <a:xfrm>
          <a:off x="18735040" y="6940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117970</xdr:rowOff>
    </xdr:from>
    <xdr:to>
      <xdr:col>116</xdr:col>
      <xdr:colOff>63500</xdr:colOff>
      <xdr:row>41</xdr:row>
      <xdr:rowOff>118125</xdr:rowOff>
    </xdr:to>
    <xdr:cxnSp macro="">
      <xdr:nvCxnSpPr>
        <xdr:cNvPr id="586" name="直線コネクタ 585">
          <a:extLst>
            <a:ext uri="{FF2B5EF4-FFF2-40B4-BE49-F238E27FC236}">
              <a16:creationId xmlns:a16="http://schemas.microsoft.com/office/drawing/2014/main" id="{48796214-D95D-4B5E-981E-8D6FC0B5607C}"/>
            </a:ext>
          </a:extLst>
        </xdr:cNvPr>
        <xdr:cNvCxnSpPr/>
      </xdr:nvCxnSpPr>
      <xdr:spPr>
        <a:xfrm flipV="1">
          <a:off x="18778220" y="6991210"/>
          <a:ext cx="73152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67609</xdr:rowOff>
    </xdr:from>
    <xdr:to>
      <xdr:col>107</xdr:col>
      <xdr:colOff>101600</xdr:colOff>
      <xdr:row>41</xdr:row>
      <xdr:rowOff>169209</xdr:rowOff>
    </xdr:to>
    <xdr:sp macro="" textlink="">
      <xdr:nvSpPr>
        <xdr:cNvPr id="587" name="楕円 586">
          <a:extLst>
            <a:ext uri="{FF2B5EF4-FFF2-40B4-BE49-F238E27FC236}">
              <a16:creationId xmlns:a16="http://schemas.microsoft.com/office/drawing/2014/main" id="{AE44D93D-A7CA-49F6-B6D7-59AEC3DB2525}"/>
            </a:ext>
          </a:extLst>
        </xdr:cNvPr>
        <xdr:cNvSpPr/>
      </xdr:nvSpPr>
      <xdr:spPr>
        <a:xfrm>
          <a:off x="17937480" y="694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118125</xdr:rowOff>
    </xdr:from>
    <xdr:to>
      <xdr:col>111</xdr:col>
      <xdr:colOff>177800</xdr:colOff>
      <xdr:row>41</xdr:row>
      <xdr:rowOff>118409</xdr:rowOff>
    </xdr:to>
    <xdr:cxnSp macro="">
      <xdr:nvCxnSpPr>
        <xdr:cNvPr id="588" name="直線コネクタ 587">
          <a:extLst>
            <a:ext uri="{FF2B5EF4-FFF2-40B4-BE49-F238E27FC236}">
              <a16:creationId xmlns:a16="http://schemas.microsoft.com/office/drawing/2014/main" id="{CFAD80E2-FDB2-4D80-AAA9-2A1BAC79090B}"/>
            </a:ext>
          </a:extLst>
        </xdr:cNvPr>
        <xdr:cNvCxnSpPr/>
      </xdr:nvCxnSpPr>
      <xdr:spPr>
        <a:xfrm flipV="1">
          <a:off x="17988280" y="6991365"/>
          <a:ext cx="78994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27261</xdr:rowOff>
    </xdr:from>
    <xdr:to>
      <xdr:col>102</xdr:col>
      <xdr:colOff>165100</xdr:colOff>
      <xdr:row>41</xdr:row>
      <xdr:rowOff>128861</xdr:rowOff>
    </xdr:to>
    <xdr:sp macro="" textlink="">
      <xdr:nvSpPr>
        <xdr:cNvPr id="589" name="楕円 588">
          <a:extLst>
            <a:ext uri="{FF2B5EF4-FFF2-40B4-BE49-F238E27FC236}">
              <a16:creationId xmlns:a16="http://schemas.microsoft.com/office/drawing/2014/main" id="{39771A38-FF31-419B-95DC-889992CF0769}"/>
            </a:ext>
          </a:extLst>
        </xdr:cNvPr>
        <xdr:cNvSpPr/>
      </xdr:nvSpPr>
      <xdr:spPr>
        <a:xfrm>
          <a:off x="17162780" y="690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78061</xdr:rowOff>
    </xdr:from>
    <xdr:to>
      <xdr:col>107</xdr:col>
      <xdr:colOff>50800</xdr:colOff>
      <xdr:row>41</xdr:row>
      <xdr:rowOff>118409</xdr:rowOff>
    </xdr:to>
    <xdr:cxnSp macro="">
      <xdr:nvCxnSpPr>
        <xdr:cNvPr id="590" name="直線コネクタ 589">
          <a:extLst>
            <a:ext uri="{FF2B5EF4-FFF2-40B4-BE49-F238E27FC236}">
              <a16:creationId xmlns:a16="http://schemas.microsoft.com/office/drawing/2014/main" id="{2E7490D0-FDF5-4332-A02D-819ECCCAAEAC}"/>
            </a:ext>
          </a:extLst>
        </xdr:cNvPr>
        <xdr:cNvCxnSpPr/>
      </xdr:nvCxnSpPr>
      <xdr:spPr>
        <a:xfrm>
          <a:off x="17213580" y="6951301"/>
          <a:ext cx="7747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28235</xdr:rowOff>
    </xdr:from>
    <xdr:to>
      <xdr:col>98</xdr:col>
      <xdr:colOff>38100</xdr:colOff>
      <xdr:row>41</xdr:row>
      <xdr:rowOff>129835</xdr:rowOff>
    </xdr:to>
    <xdr:sp macro="" textlink="">
      <xdr:nvSpPr>
        <xdr:cNvPr id="591" name="楕円 590">
          <a:extLst>
            <a:ext uri="{FF2B5EF4-FFF2-40B4-BE49-F238E27FC236}">
              <a16:creationId xmlns:a16="http://schemas.microsoft.com/office/drawing/2014/main" id="{58073849-2FEA-4180-BD99-A55CF5C60A83}"/>
            </a:ext>
          </a:extLst>
        </xdr:cNvPr>
        <xdr:cNvSpPr/>
      </xdr:nvSpPr>
      <xdr:spPr>
        <a:xfrm>
          <a:off x="16388080" y="690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78061</xdr:rowOff>
    </xdr:from>
    <xdr:to>
      <xdr:col>102</xdr:col>
      <xdr:colOff>114300</xdr:colOff>
      <xdr:row>41</xdr:row>
      <xdr:rowOff>79035</xdr:rowOff>
    </xdr:to>
    <xdr:cxnSp macro="">
      <xdr:nvCxnSpPr>
        <xdr:cNvPr id="592" name="直線コネクタ 591">
          <a:extLst>
            <a:ext uri="{FF2B5EF4-FFF2-40B4-BE49-F238E27FC236}">
              <a16:creationId xmlns:a16="http://schemas.microsoft.com/office/drawing/2014/main" id="{0785DAD6-DC58-4066-B804-A10D84DB090B}"/>
            </a:ext>
          </a:extLst>
        </xdr:cNvPr>
        <xdr:cNvCxnSpPr/>
      </xdr:nvCxnSpPr>
      <xdr:spPr>
        <a:xfrm flipV="1">
          <a:off x="16431260" y="6951301"/>
          <a:ext cx="782320" cy="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DD2B8E8F-F709-4B03-9032-5FF92D0B66CA}"/>
            </a:ext>
          </a:extLst>
        </xdr:cNvPr>
        <xdr:cNvSpPr txBox="1"/>
      </xdr:nvSpPr>
      <xdr:spPr>
        <a:xfrm>
          <a:off x="18496495" y="627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D0E36B69-C6A2-4F99-949B-0A30299BD810}"/>
            </a:ext>
          </a:extLst>
        </xdr:cNvPr>
        <xdr:cNvSpPr txBox="1"/>
      </xdr:nvSpPr>
      <xdr:spPr>
        <a:xfrm>
          <a:off x="17734495" y="627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D6342732-33C5-40AD-A446-94EE9763E033}"/>
            </a:ext>
          </a:extLst>
        </xdr:cNvPr>
        <xdr:cNvSpPr txBox="1"/>
      </xdr:nvSpPr>
      <xdr:spPr>
        <a:xfrm>
          <a:off x="16936935" y="625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110179</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3164394-3537-4B4F-A5CC-CB46D13092B3}"/>
            </a:ext>
          </a:extLst>
        </xdr:cNvPr>
        <xdr:cNvSpPr txBox="1"/>
      </xdr:nvSpPr>
      <xdr:spPr>
        <a:xfrm>
          <a:off x="16194551" y="631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160052</xdr:rowOff>
    </xdr:from>
    <xdr:ext cx="469744" cy="259045"/>
    <xdr:sp macro="" textlink="">
      <xdr:nvSpPr>
        <xdr:cNvPr id="597" name="n_1mainValue【一般廃棄物処理施設】&#10;一人当たり有形固定資産（償却資産）額">
          <a:extLst>
            <a:ext uri="{FF2B5EF4-FFF2-40B4-BE49-F238E27FC236}">
              <a16:creationId xmlns:a16="http://schemas.microsoft.com/office/drawing/2014/main" id="{90BBE0C7-F4C8-467B-98FE-DC3D6878DB61}"/>
            </a:ext>
          </a:extLst>
        </xdr:cNvPr>
        <xdr:cNvSpPr txBox="1"/>
      </xdr:nvSpPr>
      <xdr:spPr>
        <a:xfrm>
          <a:off x="18561128" y="703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160336</xdr:rowOff>
    </xdr:from>
    <xdr:ext cx="469744" cy="259045"/>
    <xdr:sp macro="" textlink="">
      <xdr:nvSpPr>
        <xdr:cNvPr id="598" name="n_2mainValue【一般廃棄物処理施設】&#10;一人当たり有形固定資産（償却資産）額">
          <a:extLst>
            <a:ext uri="{FF2B5EF4-FFF2-40B4-BE49-F238E27FC236}">
              <a16:creationId xmlns:a16="http://schemas.microsoft.com/office/drawing/2014/main" id="{356441C3-9B38-4B92-8032-F2B22B54768E}"/>
            </a:ext>
          </a:extLst>
        </xdr:cNvPr>
        <xdr:cNvSpPr txBox="1"/>
      </xdr:nvSpPr>
      <xdr:spPr>
        <a:xfrm>
          <a:off x="17776268" y="703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119988</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CA45AF0E-EE73-4B53-A40D-07D31438DD7D}"/>
            </a:ext>
          </a:extLst>
        </xdr:cNvPr>
        <xdr:cNvSpPr txBox="1"/>
      </xdr:nvSpPr>
      <xdr:spPr>
        <a:xfrm>
          <a:off x="16969251" y="699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120962</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CD3A9A03-596F-4BD8-B6BC-C370A0CD946A}"/>
            </a:ext>
          </a:extLst>
        </xdr:cNvPr>
        <xdr:cNvSpPr txBox="1"/>
      </xdr:nvSpPr>
      <xdr:spPr>
        <a:xfrm>
          <a:off x="16194551" y="699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D5FF182-2020-459F-B471-53027740FD2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3008A7B-AE57-4F79-A44A-108D8406704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4CB2EECC-77B7-403C-82FE-79CDFC5CB45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7D213305-98D0-4B4D-A520-E9967BB3541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8BE86162-73CD-43D8-8A7A-2B6868B381D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A913678D-6CDB-4F6B-8A8B-0FF2A752B2F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88C0C98B-BA4F-419A-982A-47B73B6D894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E0BDB5A7-1C0F-4ABE-AC9F-BF7111BB1EA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A16F7B0C-CA3B-49B7-8514-8D234464F5D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1AF7B022-22CA-4250-BDC9-B959D977327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29A4F3D8-381A-4BE5-8D6E-F77E2DEF0D3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F05D8F2-1C5D-47BF-877F-4CFC1B53E4E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19F04AFB-2081-40FB-A201-ED44D0054DDB}"/>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E2EF8C50-DCAA-4A97-9369-BC5046433BA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2879E5A3-1DCC-4176-9112-34681B4B45B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5B59D1F4-FAC5-4F26-86F9-0F2C73C5274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525CAC4E-84DC-405F-B77B-882F281A988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D6439F30-6A0B-4A77-8C31-2EE80DD489C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EC04D4B7-46CC-482F-BCEC-5D96AFEA3D2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5CCF63E4-62A3-4A7F-8B2B-3FCB853CF36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B289E1CB-FA62-488D-A067-3542B7FBD2E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1863F76B-7FB0-4236-A45F-99207C3860F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2AD027D0-3690-458C-98FD-EC6D3ABACEA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EC32CF6F-76BC-45EE-BB42-D67955B1882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B19E373A-7F06-4985-AA65-43F54C178E06}"/>
            </a:ext>
          </a:extLst>
        </xdr:cNvPr>
        <xdr:cNvCxnSpPr/>
      </xdr:nvCxnSpPr>
      <xdr:spPr>
        <a:xfrm flipV="1">
          <a:off x="14375764" y="954786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BBE3BDA7-B28C-4A63-959A-18B6EA3D5009}"/>
            </a:ext>
          </a:extLst>
        </xdr:cNvPr>
        <xdr:cNvSpPr txBox="1"/>
      </xdr:nvSpPr>
      <xdr:spPr>
        <a:xfrm>
          <a:off x="144145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FD7D43E0-9BBB-499F-952D-278A92207950}"/>
            </a:ext>
          </a:extLst>
        </xdr:cNvPr>
        <xdr:cNvCxnSpPr/>
      </xdr:nvCxnSpPr>
      <xdr:spPr>
        <a:xfrm>
          <a:off x="14287500" y="1078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37BE1A7E-4A7D-4EDC-850A-8FA1BFF54206}"/>
            </a:ext>
          </a:extLst>
        </xdr:cNvPr>
        <xdr:cNvSpPr txBox="1"/>
      </xdr:nvSpPr>
      <xdr:spPr>
        <a:xfrm>
          <a:off x="144145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EFE7AE1C-866E-4AA7-BF1D-C5133BEF307B}"/>
            </a:ext>
          </a:extLst>
        </xdr:cNvPr>
        <xdr:cNvCxnSpPr/>
      </xdr:nvCxnSpPr>
      <xdr:spPr>
        <a:xfrm>
          <a:off x="1428750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B889177C-49CA-479A-B2EC-0E8E94703134}"/>
            </a:ext>
          </a:extLst>
        </xdr:cNvPr>
        <xdr:cNvSpPr txBox="1"/>
      </xdr:nvSpPr>
      <xdr:spPr>
        <a:xfrm>
          <a:off x="14414500" y="9911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E563A919-D326-4F21-A92D-1A18A11ECF98}"/>
            </a:ext>
          </a:extLst>
        </xdr:cNvPr>
        <xdr:cNvSpPr/>
      </xdr:nvSpPr>
      <xdr:spPr>
        <a:xfrm>
          <a:off x="14325600" y="99333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5C097A54-D044-4ACC-A595-D4FEF4D1B45B}"/>
            </a:ext>
          </a:extLst>
        </xdr:cNvPr>
        <xdr:cNvSpPr/>
      </xdr:nvSpPr>
      <xdr:spPr>
        <a:xfrm>
          <a:off x="135788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3663C782-CB24-413C-B341-51344FEEAFBA}"/>
            </a:ext>
          </a:extLst>
        </xdr:cNvPr>
        <xdr:cNvSpPr/>
      </xdr:nvSpPr>
      <xdr:spPr>
        <a:xfrm>
          <a:off x="12804140" y="988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EE7622AD-E66A-4420-9EE5-A1FCE61D6273}"/>
            </a:ext>
          </a:extLst>
        </xdr:cNvPr>
        <xdr:cNvSpPr/>
      </xdr:nvSpPr>
      <xdr:spPr>
        <a:xfrm>
          <a:off x="12029440" y="985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10160</xdr:rowOff>
    </xdr:from>
    <xdr:to>
      <xdr:col>67</xdr:col>
      <xdr:colOff>101600</xdr:colOff>
      <xdr:row>59</xdr:row>
      <xdr:rowOff>111760</xdr:rowOff>
    </xdr:to>
    <xdr:sp macro="" textlink="">
      <xdr:nvSpPr>
        <xdr:cNvPr id="635" name="フローチャート: 判断 634">
          <a:extLst>
            <a:ext uri="{FF2B5EF4-FFF2-40B4-BE49-F238E27FC236}">
              <a16:creationId xmlns:a16="http://schemas.microsoft.com/office/drawing/2014/main" id="{C10062C6-3B8C-4750-A61F-0547BBF20C9F}"/>
            </a:ext>
          </a:extLst>
        </xdr:cNvPr>
        <xdr:cNvSpPr/>
      </xdr:nvSpPr>
      <xdr:spPr>
        <a:xfrm>
          <a:off x="1123188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F6A148A9-2252-42D1-9DFC-E1EE46AA64D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CC0723A-9849-453F-A048-310888F8C3B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5CD80298-A960-4DC2-A4DD-A6FD1BB4DFD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B26FD41-26A4-42E9-B3D5-E25DC7609B7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86DE861-4E34-4506-AC99-3A5B6B33C35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53975</xdr:rowOff>
    </xdr:from>
    <xdr:to>
      <xdr:col>85</xdr:col>
      <xdr:colOff>177800</xdr:colOff>
      <xdr:row>58</xdr:row>
      <xdr:rowOff>155575</xdr:rowOff>
    </xdr:to>
    <xdr:sp macro="" textlink="">
      <xdr:nvSpPr>
        <xdr:cNvPr id="641" name="楕円 640">
          <a:extLst>
            <a:ext uri="{FF2B5EF4-FFF2-40B4-BE49-F238E27FC236}">
              <a16:creationId xmlns:a16="http://schemas.microsoft.com/office/drawing/2014/main" id="{6A17AFC1-F234-4298-A91B-11B1705DEFE6}"/>
            </a:ext>
          </a:extLst>
        </xdr:cNvPr>
        <xdr:cNvSpPr/>
      </xdr:nvSpPr>
      <xdr:spPr>
        <a:xfrm>
          <a:off x="14325600" y="97770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76852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DDACAA29-8F50-4B0D-AB52-8246CB8767B7}"/>
            </a:ext>
          </a:extLst>
        </xdr:cNvPr>
        <xdr:cNvSpPr txBox="1"/>
      </xdr:nvSpPr>
      <xdr:spPr>
        <a:xfrm>
          <a:off x="14414500"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xdr:rowOff>
    </xdr:from>
    <xdr:to>
      <xdr:col>81</xdr:col>
      <xdr:colOff>101600</xdr:colOff>
      <xdr:row>58</xdr:row>
      <xdr:rowOff>117475</xdr:rowOff>
    </xdr:to>
    <xdr:sp macro="" textlink="">
      <xdr:nvSpPr>
        <xdr:cNvPr id="643" name="楕円 642">
          <a:extLst>
            <a:ext uri="{FF2B5EF4-FFF2-40B4-BE49-F238E27FC236}">
              <a16:creationId xmlns:a16="http://schemas.microsoft.com/office/drawing/2014/main" id="{B22F0ECC-2FF3-40F0-ACB7-DAC120115BAE}"/>
            </a:ext>
          </a:extLst>
        </xdr:cNvPr>
        <xdr:cNvSpPr/>
      </xdr:nvSpPr>
      <xdr:spPr>
        <a:xfrm>
          <a:off x="13578840" y="97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66675</xdr:rowOff>
    </xdr:from>
    <xdr:to>
      <xdr:col>85</xdr:col>
      <xdr:colOff>127000</xdr:colOff>
      <xdr:row>58</xdr:row>
      <xdr:rowOff>104775</xdr:rowOff>
    </xdr:to>
    <xdr:cxnSp macro="">
      <xdr:nvCxnSpPr>
        <xdr:cNvPr id="644" name="直線コネクタ 643">
          <a:extLst>
            <a:ext uri="{FF2B5EF4-FFF2-40B4-BE49-F238E27FC236}">
              <a16:creationId xmlns:a16="http://schemas.microsoft.com/office/drawing/2014/main" id="{6B7A56B7-6FF5-4058-AF8B-9F69121CF6D0}"/>
            </a:ext>
          </a:extLst>
        </xdr:cNvPr>
        <xdr:cNvCxnSpPr/>
      </xdr:nvCxnSpPr>
      <xdr:spPr>
        <a:xfrm>
          <a:off x="13629640" y="978979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149225</xdr:rowOff>
    </xdr:from>
    <xdr:to>
      <xdr:col>76</xdr:col>
      <xdr:colOff>165100</xdr:colOff>
      <xdr:row>58</xdr:row>
      <xdr:rowOff>79375</xdr:rowOff>
    </xdr:to>
    <xdr:sp macro="" textlink="">
      <xdr:nvSpPr>
        <xdr:cNvPr id="645" name="楕円 644">
          <a:extLst>
            <a:ext uri="{FF2B5EF4-FFF2-40B4-BE49-F238E27FC236}">
              <a16:creationId xmlns:a16="http://schemas.microsoft.com/office/drawing/2014/main" id="{D31D5A65-0ED1-433F-8718-B3C739859E36}"/>
            </a:ext>
          </a:extLst>
        </xdr:cNvPr>
        <xdr:cNvSpPr/>
      </xdr:nvSpPr>
      <xdr:spPr>
        <a:xfrm>
          <a:off x="12804140" y="970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28575</xdr:rowOff>
    </xdr:from>
    <xdr:to>
      <xdr:col>81</xdr:col>
      <xdr:colOff>50800</xdr:colOff>
      <xdr:row>58</xdr:row>
      <xdr:rowOff>66675</xdr:rowOff>
    </xdr:to>
    <xdr:cxnSp macro="">
      <xdr:nvCxnSpPr>
        <xdr:cNvPr id="646" name="直線コネクタ 645">
          <a:extLst>
            <a:ext uri="{FF2B5EF4-FFF2-40B4-BE49-F238E27FC236}">
              <a16:creationId xmlns:a16="http://schemas.microsoft.com/office/drawing/2014/main" id="{6D4E9542-C397-48AB-84E4-8CE9FC8CE06E}"/>
            </a:ext>
          </a:extLst>
        </xdr:cNvPr>
        <xdr:cNvCxnSpPr/>
      </xdr:nvCxnSpPr>
      <xdr:spPr>
        <a:xfrm>
          <a:off x="12854940" y="975169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111125</xdr:rowOff>
    </xdr:from>
    <xdr:to>
      <xdr:col>72</xdr:col>
      <xdr:colOff>38100</xdr:colOff>
      <xdr:row>58</xdr:row>
      <xdr:rowOff>41275</xdr:rowOff>
    </xdr:to>
    <xdr:sp macro="" textlink="">
      <xdr:nvSpPr>
        <xdr:cNvPr id="647" name="楕円 646">
          <a:extLst>
            <a:ext uri="{FF2B5EF4-FFF2-40B4-BE49-F238E27FC236}">
              <a16:creationId xmlns:a16="http://schemas.microsoft.com/office/drawing/2014/main" id="{D5743CC9-406B-4881-8EA1-972DD61CECBF}"/>
            </a:ext>
          </a:extLst>
        </xdr:cNvPr>
        <xdr:cNvSpPr/>
      </xdr:nvSpPr>
      <xdr:spPr>
        <a:xfrm>
          <a:off x="12029440" y="9666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161925</xdr:rowOff>
    </xdr:from>
    <xdr:to>
      <xdr:col>76</xdr:col>
      <xdr:colOff>114300</xdr:colOff>
      <xdr:row>58</xdr:row>
      <xdr:rowOff>28575</xdr:rowOff>
    </xdr:to>
    <xdr:cxnSp macro="">
      <xdr:nvCxnSpPr>
        <xdr:cNvPr id="648" name="直線コネクタ 647">
          <a:extLst>
            <a:ext uri="{FF2B5EF4-FFF2-40B4-BE49-F238E27FC236}">
              <a16:creationId xmlns:a16="http://schemas.microsoft.com/office/drawing/2014/main" id="{513BEC57-E98E-4267-A20F-92F064707D2D}"/>
            </a:ext>
          </a:extLst>
        </xdr:cNvPr>
        <xdr:cNvCxnSpPr/>
      </xdr:nvCxnSpPr>
      <xdr:spPr>
        <a:xfrm>
          <a:off x="12072620" y="971740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73025</xdr:rowOff>
    </xdr:from>
    <xdr:to>
      <xdr:col>67</xdr:col>
      <xdr:colOff>101600</xdr:colOff>
      <xdr:row>58</xdr:row>
      <xdr:rowOff>3175</xdr:rowOff>
    </xdr:to>
    <xdr:sp macro="" textlink="">
      <xdr:nvSpPr>
        <xdr:cNvPr id="649" name="楕円 648">
          <a:extLst>
            <a:ext uri="{FF2B5EF4-FFF2-40B4-BE49-F238E27FC236}">
              <a16:creationId xmlns:a16="http://schemas.microsoft.com/office/drawing/2014/main" id="{37B92232-19F6-47CE-AD2C-C97F4D825CA1}"/>
            </a:ext>
          </a:extLst>
        </xdr:cNvPr>
        <xdr:cNvSpPr/>
      </xdr:nvSpPr>
      <xdr:spPr>
        <a:xfrm>
          <a:off x="11231880" y="962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123825</xdr:rowOff>
    </xdr:from>
    <xdr:to>
      <xdr:col>71</xdr:col>
      <xdr:colOff>177800</xdr:colOff>
      <xdr:row>57</xdr:row>
      <xdr:rowOff>161925</xdr:rowOff>
    </xdr:to>
    <xdr:cxnSp macro="">
      <xdr:nvCxnSpPr>
        <xdr:cNvPr id="650" name="直線コネクタ 649">
          <a:extLst>
            <a:ext uri="{FF2B5EF4-FFF2-40B4-BE49-F238E27FC236}">
              <a16:creationId xmlns:a16="http://schemas.microsoft.com/office/drawing/2014/main" id="{23F8EFAB-361B-4D95-A2FA-227F370DE69B}"/>
            </a:ext>
          </a:extLst>
        </xdr:cNvPr>
        <xdr:cNvCxnSpPr/>
      </xdr:nvCxnSpPr>
      <xdr:spPr>
        <a:xfrm>
          <a:off x="11282680" y="96793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D001D52A-5CAB-49C3-821D-8C9EAE6624F3}"/>
            </a:ext>
          </a:extLst>
        </xdr:cNvPr>
        <xdr:cNvSpPr txBox="1"/>
      </xdr:nvSpPr>
      <xdr:spPr>
        <a:xfrm>
          <a:off x="13437244"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32E5EE2C-F9F2-4A63-A50D-3034EFE302B1}"/>
            </a:ext>
          </a:extLst>
        </xdr:cNvPr>
        <xdr:cNvSpPr txBox="1"/>
      </xdr:nvSpPr>
      <xdr:spPr>
        <a:xfrm>
          <a:off x="12675244" y="997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6298F7A0-2C5F-4348-BF9B-F0297668A46C}"/>
            </a:ext>
          </a:extLst>
        </xdr:cNvPr>
        <xdr:cNvSpPr txBox="1"/>
      </xdr:nvSpPr>
      <xdr:spPr>
        <a:xfrm>
          <a:off x="1190054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102887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1CE64067-839E-4FA9-A466-3AA631925BDB}"/>
            </a:ext>
          </a:extLst>
        </xdr:cNvPr>
        <xdr:cNvSpPr txBox="1"/>
      </xdr:nvSpPr>
      <xdr:spPr>
        <a:xfrm>
          <a:off x="1110298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134002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B1FE8B3-8968-4C2C-9E40-03D6043EDD03}"/>
            </a:ext>
          </a:extLst>
        </xdr:cNvPr>
        <xdr:cNvSpPr txBox="1"/>
      </xdr:nvSpPr>
      <xdr:spPr>
        <a:xfrm>
          <a:off x="13437244"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95902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B858162D-E0D5-41DE-A45D-D220E9C5995E}"/>
            </a:ext>
          </a:extLst>
        </xdr:cNvPr>
        <xdr:cNvSpPr txBox="1"/>
      </xdr:nvSpPr>
      <xdr:spPr>
        <a:xfrm>
          <a:off x="1267524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57802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EC78CC87-182A-4FDB-9235-3E1116616A45}"/>
            </a:ext>
          </a:extLst>
        </xdr:cNvPr>
        <xdr:cNvSpPr txBox="1"/>
      </xdr:nvSpPr>
      <xdr:spPr>
        <a:xfrm>
          <a:off x="11900544" y="944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19702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86EC2451-3D20-48EB-9191-573F7BCD56FF}"/>
            </a:ext>
          </a:extLst>
        </xdr:cNvPr>
        <xdr:cNvSpPr txBox="1"/>
      </xdr:nvSpPr>
      <xdr:spPr>
        <a:xfrm>
          <a:off x="11102984" y="940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837B94AE-0CE3-4E4C-A40A-6A821B68BD6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533C6340-0254-4AD4-AC94-0ECEA763D8C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C19DEFE4-D923-4A34-9E38-0BCF5B248A6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46AD783F-0926-4FFE-BCAD-DFB34D31862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8AA3DDC8-5B5C-4D9C-A352-4462D45A263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82611579-B87C-4C57-ADD2-5884AD2B599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D62D587C-F9C4-4035-8042-41E563F855C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FA11F18-F80E-4E43-89DA-51FDFBDEDBE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851AB725-6BD1-48FB-814E-D2F391E4F2E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457B25EE-C0BD-4773-9892-61924694376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C2A5B4F7-5ECD-46D8-8684-9B1AB6B5DF6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46EF794A-F61A-4D1F-9C0B-F06BF71865A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F7B04606-EDFF-48F3-9B39-ECCB3092F3F8}"/>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F9CCC206-4511-4013-9554-A357AD30C84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B38A307D-BC30-4213-A8AB-293D6067A76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1AAD1A96-8048-45D1-A204-8FE9729EAAD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34EDC881-0779-4128-B738-ADA6D3B1A13C}"/>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F2E82189-A2FF-4F9F-A81B-319BADBD2EA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473AA1C4-F486-451E-97D0-1A4B0CA4550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6714F93B-7939-4A5C-803F-B2E3B75C56B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8EB80F0C-2605-422D-82FA-0BE88C6DC70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B3777A43-42F0-4DA1-93BF-4DB210C4235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3584BE2F-AC89-4A61-956E-163A4920002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29C4C467-BA10-4364-A779-ACFF464C984E}"/>
            </a:ext>
          </a:extLst>
        </xdr:cNvPr>
        <xdr:cNvCxnSpPr/>
      </xdr:nvCxnSpPr>
      <xdr:spPr>
        <a:xfrm flipV="1">
          <a:off x="19509104" y="93878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54F5F9C9-173D-4012-A897-CC77AB3E1124}"/>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AD5C0208-E85C-43E9-81C8-185F5457E146}"/>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64129729-9BF6-4700-8AB2-0059D5377BFA}"/>
            </a:ext>
          </a:extLst>
        </xdr:cNvPr>
        <xdr:cNvSpPr txBox="1"/>
      </xdr:nvSpPr>
      <xdr:spPr>
        <a:xfrm>
          <a:off x="1954784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ED9956CB-6994-45CB-96D0-2058D027AC30}"/>
            </a:ext>
          </a:extLst>
        </xdr:cNvPr>
        <xdr:cNvCxnSpPr/>
      </xdr:nvCxnSpPr>
      <xdr:spPr>
        <a:xfrm>
          <a:off x="194437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F0E3AC7-5FB7-46DE-A112-0DD24F676EDA}"/>
            </a:ext>
          </a:extLst>
        </xdr:cNvPr>
        <xdr:cNvSpPr txBox="1"/>
      </xdr:nvSpPr>
      <xdr:spPr>
        <a:xfrm>
          <a:off x="19547840" y="1015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0A8A508A-0D4C-4D76-8462-28D1FF77437B}"/>
            </a:ext>
          </a:extLst>
        </xdr:cNvPr>
        <xdr:cNvSpPr/>
      </xdr:nvSpPr>
      <xdr:spPr>
        <a:xfrm>
          <a:off x="194589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8721C90D-1A37-4DEB-B96D-065534B311AF}"/>
            </a:ext>
          </a:extLst>
        </xdr:cNvPr>
        <xdr:cNvSpPr/>
      </xdr:nvSpPr>
      <xdr:spPr>
        <a:xfrm>
          <a:off x="1873504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362A3EEC-F7CE-43E6-871D-B6445C9A1AD3}"/>
            </a:ext>
          </a:extLst>
        </xdr:cNvPr>
        <xdr:cNvSpPr/>
      </xdr:nvSpPr>
      <xdr:spPr>
        <a:xfrm>
          <a:off x="179374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FA5259C8-13E8-41E1-B62F-0D6B5F2F0AF9}"/>
            </a:ext>
          </a:extLst>
        </xdr:cNvPr>
        <xdr:cNvSpPr/>
      </xdr:nvSpPr>
      <xdr:spPr>
        <a:xfrm>
          <a:off x="171627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25400</xdr:rowOff>
    </xdr:from>
    <xdr:to>
      <xdr:col>98</xdr:col>
      <xdr:colOff>38100</xdr:colOff>
      <xdr:row>62</xdr:row>
      <xdr:rowOff>127000</xdr:rowOff>
    </xdr:to>
    <xdr:sp macro="" textlink="">
      <xdr:nvSpPr>
        <xdr:cNvPr id="692" name="フローチャート: 判断 691">
          <a:extLst>
            <a:ext uri="{FF2B5EF4-FFF2-40B4-BE49-F238E27FC236}">
              <a16:creationId xmlns:a16="http://schemas.microsoft.com/office/drawing/2014/main" id="{4610A717-26DC-400B-A359-FF75CB376827}"/>
            </a:ext>
          </a:extLst>
        </xdr:cNvPr>
        <xdr:cNvSpPr/>
      </xdr:nvSpPr>
      <xdr:spPr>
        <a:xfrm>
          <a:off x="16388080" y="10419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8845C88-FEED-44CD-894D-20807E77C9C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A363E5A-88CC-47BD-8091-6DFCF0EA429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57FA668-73FB-48F4-A48C-6B26BB8C0B1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79EE88C-730A-4CF5-8AEA-7F04480F532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D0C043F-286F-4A71-A498-5FBAB3DEDDC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xdr:rowOff>
    </xdr:from>
    <xdr:to>
      <xdr:col>116</xdr:col>
      <xdr:colOff>114300</xdr:colOff>
      <xdr:row>62</xdr:row>
      <xdr:rowOff>111760</xdr:rowOff>
    </xdr:to>
    <xdr:sp macro="" textlink="">
      <xdr:nvSpPr>
        <xdr:cNvPr id="698" name="楕円 697">
          <a:extLst>
            <a:ext uri="{FF2B5EF4-FFF2-40B4-BE49-F238E27FC236}">
              <a16:creationId xmlns:a16="http://schemas.microsoft.com/office/drawing/2014/main" id="{DA90D920-83BA-4D20-99F3-C54972330169}"/>
            </a:ext>
          </a:extLst>
        </xdr:cNvPr>
        <xdr:cNvSpPr/>
      </xdr:nvSpPr>
      <xdr:spPr>
        <a:xfrm>
          <a:off x="1945894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160037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76DCCDCC-2491-480E-B11A-4A5A9692A883}"/>
            </a:ext>
          </a:extLst>
        </xdr:cNvPr>
        <xdr:cNvSpPr txBox="1"/>
      </xdr:nvSpPr>
      <xdr:spPr>
        <a:xfrm>
          <a:off x="19547840" y="1038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10160</xdr:rowOff>
    </xdr:from>
    <xdr:to>
      <xdr:col>112</xdr:col>
      <xdr:colOff>38100</xdr:colOff>
      <xdr:row>62</xdr:row>
      <xdr:rowOff>111760</xdr:rowOff>
    </xdr:to>
    <xdr:sp macro="" textlink="">
      <xdr:nvSpPr>
        <xdr:cNvPr id="700" name="楕円 699">
          <a:extLst>
            <a:ext uri="{FF2B5EF4-FFF2-40B4-BE49-F238E27FC236}">
              <a16:creationId xmlns:a16="http://schemas.microsoft.com/office/drawing/2014/main" id="{82138DF0-1A9C-47CA-AD52-63D573E12AF1}"/>
            </a:ext>
          </a:extLst>
        </xdr:cNvPr>
        <xdr:cNvSpPr/>
      </xdr:nvSpPr>
      <xdr:spPr>
        <a:xfrm>
          <a:off x="18735040" y="10403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60960</xdr:rowOff>
    </xdr:from>
    <xdr:to>
      <xdr:col>116</xdr:col>
      <xdr:colOff>63500</xdr:colOff>
      <xdr:row>62</xdr:row>
      <xdr:rowOff>60960</xdr:rowOff>
    </xdr:to>
    <xdr:cxnSp macro="">
      <xdr:nvCxnSpPr>
        <xdr:cNvPr id="701" name="直線コネクタ 700">
          <a:extLst>
            <a:ext uri="{FF2B5EF4-FFF2-40B4-BE49-F238E27FC236}">
              <a16:creationId xmlns:a16="http://schemas.microsoft.com/office/drawing/2014/main" id="{6FC6A11A-AE24-47CF-A475-3B78563E2C9D}"/>
            </a:ext>
          </a:extLst>
        </xdr:cNvPr>
        <xdr:cNvCxnSpPr/>
      </xdr:nvCxnSpPr>
      <xdr:spPr>
        <a:xfrm>
          <a:off x="18778220" y="104546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702" name="楕円 701">
          <a:extLst>
            <a:ext uri="{FF2B5EF4-FFF2-40B4-BE49-F238E27FC236}">
              <a16:creationId xmlns:a16="http://schemas.microsoft.com/office/drawing/2014/main" id="{59C35D1A-3AC1-47FA-ACF3-3A3A0A9A78D8}"/>
            </a:ext>
          </a:extLst>
        </xdr:cNvPr>
        <xdr:cNvSpPr/>
      </xdr:nvSpPr>
      <xdr:spPr>
        <a:xfrm>
          <a:off x="179374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60960</xdr:rowOff>
    </xdr:from>
    <xdr:to>
      <xdr:col>111</xdr:col>
      <xdr:colOff>177800</xdr:colOff>
      <xdr:row>62</xdr:row>
      <xdr:rowOff>68580</xdr:rowOff>
    </xdr:to>
    <xdr:cxnSp macro="">
      <xdr:nvCxnSpPr>
        <xdr:cNvPr id="703" name="直線コネクタ 702">
          <a:extLst>
            <a:ext uri="{FF2B5EF4-FFF2-40B4-BE49-F238E27FC236}">
              <a16:creationId xmlns:a16="http://schemas.microsoft.com/office/drawing/2014/main" id="{C2D9716C-867F-4682-9CC1-656DA4B3F1ED}"/>
            </a:ext>
          </a:extLst>
        </xdr:cNvPr>
        <xdr:cNvCxnSpPr/>
      </xdr:nvCxnSpPr>
      <xdr:spPr>
        <a:xfrm flipV="1">
          <a:off x="17988280" y="1045464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704" name="楕円 703">
          <a:extLst>
            <a:ext uri="{FF2B5EF4-FFF2-40B4-BE49-F238E27FC236}">
              <a16:creationId xmlns:a16="http://schemas.microsoft.com/office/drawing/2014/main" id="{D13E211A-AD45-4792-848B-C226EC064D8E}"/>
            </a:ext>
          </a:extLst>
        </xdr:cNvPr>
        <xdr:cNvSpPr/>
      </xdr:nvSpPr>
      <xdr:spPr>
        <a:xfrm>
          <a:off x="1716278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76200</xdr:rowOff>
    </xdr:to>
    <xdr:cxnSp macro="">
      <xdr:nvCxnSpPr>
        <xdr:cNvPr id="705" name="直線コネクタ 704">
          <a:extLst>
            <a:ext uri="{FF2B5EF4-FFF2-40B4-BE49-F238E27FC236}">
              <a16:creationId xmlns:a16="http://schemas.microsoft.com/office/drawing/2014/main" id="{279F79AD-F678-453F-9750-FF9D2D555D0B}"/>
            </a:ext>
          </a:extLst>
        </xdr:cNvPr>
        <xdr:cNvCxnSpPr/>
      </xdr:nvCxnSpPr>
      <xdr:spPr>
        <a:xfrm flipV="1">
          <a:off x="17213580" y="1046226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33020</xdr:rowOff>
    </xdr:from>
    <xdr:to>
      <xdr:col>98</xdr:col>
      <xdr:colOff>38100</xdr:colOff>
      <xdr:row>62</xdr:row>
      <xdr:rowOff>134620</xdr:rowOff>
    </xdr:to>
    <xdr:sp macro="" textlink="">
      <xdr:nvSpPr>
        <xdr:cNvPr id="706" name="楕円 705">
          <a:extLst>
            <a:ext uri="{FF2B5EF4-FFF2-40B4-BE49-F238E27FC236}">
              <a16:creationId xmlns:a16="http://schemas.microsoft.com/office/drawing/2014/main" id="{25649FDC-3A51-4E5D-B499-6089D6A5E45A}"/>
            </a:ext>
          </a:extLst>
        </xdr:cNvPr>
        <xdr:cNvSpPr/>
      </xdr:nvSpPr>
      <xdr:spPr>
        <a:xfrm>
          <a:off x="16388080" y="1042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76200</xdr:rowOff>
    </xdr:from>
    <xdr:to>
      <xdr:col>102</xdr:col>
      <xdr:colOff>114300</xdr:colOff>
      <xdr:row>62</xdr:row>
      <xdr:rowOff>83820</xdr:rowOff>
    </xdr:to>
    <xdr:cxnSp macro="">
      <xdr:nvCxnSpPr>
        <xdr:cNvPr id="707" name="直線コネクタ 706">
          <a:extLst>
            <a:ext uri="{FF2B5EF4-FFF2-40B4-BE49-F238E27FC236}">
              <a16:creationId xmlns:a16="http://schemas.microsoft.com/office/drawing/2014/main" id="{D48D0E90-B1BD-497D-9C28-57F723AC3CC2}"/>
            </a:ext>
          </a:extLst>
        </xdr:cNvPr>
        <xdr:cNvCxnSpPr/>
      </xdr:nvCxnSpPr>
      <xdr:spPr>
        <a:xfrm flipV="1">
          <a:off x="16431260" y="1046988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1612145D-6337-4D44-B167-B2EA141CFBD9}"/>
            </a:ext>
          </a:extLst>
        </xdr:cNvPr>
        <xdr:cNvSpPr txBox="1"/>
      </xdr:nvSpPr>
      <xdr:spPr>
        <a:xfrm>
          <a:off x="185611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CA76F4BB-730D-4925-830C-BB77BF00501F}"/>
            </a:ext>
          </a:extLst>
        </xdr:cNvPr>
        <xdr:cNvSpPr txBox="1"/>
      </xdr:nvSpPr>
      <xdr:spPr>
        <a:xfrm>
          <a:off x="177762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1273E9A2-295B-49C3-9C86-CCAC02FE9A28}"/>
            </a:ext>
          </a:extLst>
        </xdr:cNvPr>
        <xdr:cNvSpPr txBox="1"/>
      </xdr:nvSpPr>
      <xdr:spPr>
        <a:xfrm>
          <a:off x="170015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143527</xdr:rowOff>
    </xdr:from>
    <xdr:ext cx="469744" cy="259045"/>
    <xdr:sp macro="" textlink="">
      <xdr:nvSpPr>
        <xdr:cNvPr id="711" name="n_4aveValue【保健センター・保健所】&#10;一人当たり面積">
          <a:extLst>
            <a:ext uri="{FF2B5EF4-FFF2-40B4-BE49-F238E27FC236}">
              <a16:creationId xmlns:a16="http://schemas.microsoft.com/office/drawing/2014/main" id="{31BBC80F-545A-42CC-90CB-89DBD99AC4E5}"/>
            </a:ext>
          </a:extLst>
        </xdr:cNvPr>
        <xdr:cNvSpPr txBox="1"/>
      </xdr:nvSpPr>
      <xdr:spPr>
        <a:xfrm>
          <a:off x="162268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102887</xdr:rowOff>
    </xdr:from>
    <xdr:ext cx="469744" cy="259045"/>
    <xdr:sp macro="" textlink="">
      <xdr:nvSpPr>
        <xdr:cNvPr id="712" name="n_1mainValue【保健センター・保健所】&#10;一人当たり面積">
          <a:extLst>
            <a:ext uri="{FF2B5EF4-FFF2-40B4-BE49-F238E27FC236}">
              <a16:creationId xmlns:a16="http://schemas.microsoft.com/office/drawing/2014/main" id="{02ADC009-85DF-4D03-BE30-9D1E33BE6AD7}"/>
            </a:ext>
          </a:extLst>
        </xdr:cNvPr>
        <xdr:cNvSpPr txBox="1"/>
      </xdr:nvSpPr>
      <xdr:spPr>
        <a:xfrm>
          <a:off x="18561127" y="1049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713" name="n_2mainValue【保健センター・保健所】&#10;一人当たり面積">
          <a:extLst>
            <a:ext uri="{FF2B5EF4-FFF2-40B4-BE49-F238E27FC236}">
              <a16:creationId xmlns:a16="http://schemas.microsoft.com/office/drawing/2014/main" id="{94951B24-30E5-420B-B310-BDC83558ED9A}"/>
            </a:ext>
          </a:extLst>
        </xdr:cNvPr>
        <xdr:cNvSpPr txBox="1"/>
      </xdr:nvSpPr>
      <xdr:spPr>
        <a:xfrm>
          <a:off x="1777626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714" name="n_3mainValue【保健センター・保健所】&#10;一人当たり面積">
          <a:extLst>
            <a:ext uri="{FF2B5EF4-FFF2-40B4-BE49-F238E27FC236}">
              <a16:creationId xmlns:a16="http://schemas.microsoft.com/office/drawing/2014/main" id="{02D48D34-5A3D-455F-AD09-24DCF2994F97}"/>
            </a:ext>
          </a:extLst>
        </xdr:cNvPr>
        <xdr:cNvSpPr txBox="1"/>
      </xdr:nvSpPr>
      <xdr:spPr>
        <a:xfrm>
          <a:off x="170015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125747</xdr:rowOff>
    </xdr:from>
    <xdr:ext cx="469744" cy="259045"/>
    <xdr:sp macro="" textlink="">
      <xdr:nvSpPr>
        <xdr:cNvPr id="715" name="n_4mainValue【保健センター・保健所】&#10;一人当たり面積">
          <a:extLst>
            <a:ext uri="{FF2B5EF4-FFF2-40B4-BE49-F238E27FC236}">
              <a16:creationId xmlns:a16="http://schemas.microsoft.com/office/drawing/2014/main" id="{29D7CE8C-86BE-41AB-8858-28D4B5379824}"/>
            </a:ext>
          </a:extLst>
        </xdr:cNvPr>
        <xdr:cNvSpPr txBox="1"/>
      </xdr:nvSpPr>
      <xdr:spPr>
        <a:xfrm>
          <a:off x="1622686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92CE0445-ACD4-4ECA-9112-462F9683F59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1BB439C3-D93C-4E94-B8C7-3106FC16271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5AAA801E-2328-445F-A3DC-08B339D78E3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9552C5E-9601-4049-8E65-EA63EC08D54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DBD3C229-1CD2-45C6-BDE3-623005C1736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20896946-00C4-4F9C-9FE2-A3046915C6A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B9F94796-70E4-4E14-8389-07A58CEE2F6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92F71212-ED56-400D-BD7F-110E6A594E6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D0028C61-555A-4201-8B70-A34371152C9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A78591BD-E56C-4D70-B943-7A24852187D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F95D12AF-8FF3-4923-8DA0-FF057ABEC5B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2ECE866F-24F8-4663-9EA1-07B72AD7431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17EB5672-9F5D-4872-970A-3C50587B43F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B5115338-38A0-4C6E-8F69-82FB9F2DBCE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F98D707A-1390-4711-9E84-C91A4642B72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12890C3D-2978-4047-826F-148C0B11AB0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905B38FC-A4F5-43A6-B35E-A5196D1C273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8E21A3C7-78A9-486F-AFAB-FDE0B750ED4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D6B4F6EC-5300-4C18-B456-6A2A4314E3E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F340BA6D-D188-45CD-AA53-CBF11873F3F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66EE1DB3-D278-4AF0-8E18-F1A0E7D8895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98A640DE-3B58-4E2E-8B69-00F57BB1E18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F95EE902-F639-4CCF-9237-140159DDE8A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D48B5A46-D3E6-4515-AF38-544F114B8A3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061F9FF1-D091-4265-8257-2C21FEB2E620}"/>
            </a:ext>
          </a:extLst>
        </xdr:cNvPr>
        <xdr:cNvCxnSpPr/>
      </xdr:nvCxnSpPr>
      <xdr:spPr>
        <a:xfrm flipV="1">
          <a:off x="14375764" y="13007341"/>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68B52E61-3D57-48E4-9C38-B0614633B827}"/>
            </a:ext>
          </a:extLst>
        </xdr:cNvPr>
        <xdr:cNvSpPr txBox="1"/>
      </xdr:nvSpPr>
      <xdr:spPr>
        <a:xfrm>
          <a:off x="144145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330E368A-1D48-4CDB-9024-D3356FAFDEA9}"/>
            </a:ext>
          </a:extLst>
        </xdr:cNvPr>
        <xdr:cNvCxnSpPr/>
      </xdr:nvCxnSpPr>
      <xdr:spPr>
        <a:xfrm>
          <a:off x="14287500" y="14308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441FBAFB-B567-4A51-8138-30343A535C3D}"/>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9091EB01-C448-48D6-8637-5818D706494B}"/>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73F8CB43-AD64-4A38-B756-857E6BA73FB4}"/>
            </a:ext>
          </a:extLst>
        </xdr:cNvPr>
        <xdr:cNvSpPr txBox="1"/>
      </xdr:nvSpPr>
      <xdr:spPr>
        <a:xfrm>
          <a:off x="14414500" y="13775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3D1A98B0-8CDF-42B1-A66B-519BB249C06F}"/>
            </a:ext>
          </a:extLst>
        </xdr:cNvPr>
        <xdr:cNvSpPr/>
      </xdr:nvSpPr>
      <xdr:spPr>
        <a:xfrm>
          <a:off x="14325600" y="137966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94A7E52-DE70-4257-8DCE-285169597CEB}"/>
            </a:ext>
          </a:extLst>
        </xdr:cNvPr>
        <xdr:cNvSpPr/>
      </xdr:nvSpPr>
      <xdr:spPr>
        <a:xfrm>
          <a:off x="13578840" y="1379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123C2ABC-E7E1-418D-956D-0EB1794B837E}"/>
            </a:ext>
          </a:extLst>
        </xdr:cNvPr>
        <xdr:cNvSpPr/>
      </xdr:nvSpPr>
      <xdr:spPr>
        <a:xfrm>
          <a:off x="1280414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EECA9582-07EC-4436-8C87-DB406B1F90A6}"/>
            </a:ext>
          </a:extLst>
        </xdr:cNvPr>
        <xdr:cNvSpPr/>
      </xdr:nvSpPr>
      <xdr:spPr>
        <a:xfrm>
          <a:off x="12029440" y="13749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636</xdr:rowOff>
    </xdr:from>
    <xdr:to>
      <xdr:col>67</xdr:col>
      <xdr:colOff>101600</xdr:colOff>
      <xdr:row>81</xdr:row>
      <xdr:rowOff>102236</xdr:rowOff>
    </xdr:to>
    <xdr:sp macro="" textlink="">
      <xdr:nvSpPr>
        <xdr:cNvPr id="750" name="フローチャート: 判断 749">
          <a:extLst>
            <a:ext uri="{FF2B5EF4-FFF2-40B4-BE49-F238E27FC236}">
              <a16:creationId xmlns:a16="http://schemas.microsoft.com/office/drawing/2014/main" id="{8633F0EE-B690-4B3E-8CF8-0101E2ACEFDE}"/>
            </a:ext>
          </a:extLst>
        </xdr:cNvPr>
        <xdr:cNvSpPr/>
      </xdr:nvSpPr>
      <xdr:spPr>
        <a:xfrm>
          <a:off x="11231880" y="1357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D4A053C5-9CFA-4F03-A819-8F2B2D0F3AC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85191F97-3332-45D8-A1CA-8AA569280EE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7A8D4BD-98BA-4950-83AA-AC944AA4387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196AECD-9573-4B86-AE26-F1AA631DE50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FB71F19C-8FCA-4470-82C7-0B12AA6F0CD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63500</xdr:rowOff>
    </xdr:from>
    <xdr:to>
      <xdr:col>85</xdr:col>
      <xdr:colOff>177800</xdr:colOff>
      <xdr:row>79</xdr:row>
      <xdr:rowOff>165100</xdr:rowOff>
    </xdr:to>
    <xdr:sp macro="" textlink="">
      <xdr:nvSpPr>
        <xdr:cNvPr id="756" name="楕円 755">
          <a:extLst>
            <a:ext uri="{FF2B5EF4-FFF2-40B4-BE49-F238E27FC236}">
              <a16:creationId xmlns:a16="http://schemas.microsoft.com/office/drawing/2014/main" id="{0B039522-C067-410A-B5FB-7393C69CFC36}"/>
            </a:ext>
          </a:extLst>
        </xdr:cNvPr>
        <xdr:cNvSpPr/>
      </xdr:nvSpPr>
      <xdr:spPr>
        <a:xfrm>
          <a:off x="14325600" y="133070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86377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F5DA8E16-CE68-4615-AEF2-5ED398F48378}"/>
            </a:ext>
          </a:extLst>
        </xdr:cNvPr>
        <xdr:cNvSpPr txBox="1"/>
      </xdr:nvSpPr>
      <xdr:spPr>
        <a:xfrm>
          <a:off x="14414500"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61595</xdr:rowOff>
    </xdr:from>
    <xdr:to>
      <xdr:col>81</xdr:col>
      <xdr:colOff>101600</xdr:colOff>
      <xdr:row>79</xdr:row>
      <xdr:rowOff>163195</xdr:rowOff>
    </xdr:to>
    <xdr:sp macro="" textlink="">
      <xdr:nvSpPr>
        <xdr:cNvPr id="758" name="楕円 757">
          <a:extLst>
            <a:ext uri="{FF2B5EF4-FFF2-40B4-BE49-F238E27FC236}">
              <a16:creationId xmlns:a16="http://schemas.microsoft.com/office/drawing/2014/main" id="{D2AB697A-CC45-49A5-AE67-58211031AAE3}"/>
            </a:ext>
          </a:extLst>
        </xdr:cNvPr>
        <xdr:cNvSpPr/>
      </xdr:nvSpPr>
      <xdr:spPr>
        <a:xfrm>
          <a:off x="1357884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112395</xdr:rowOff>
    </xdr:from>
    <xdr:to>
      <xdr:col>85</xdr:col>
      <xdr:colOff>127000</xdr:colOff>
      <xdr:row>79</xdr:row>
      <xdr:rowOff>114300</xdr:rowOff>
    </xdr:to>
    <xdr:cxnSp macro="">
      <xdr:nvCxnSpPr>
        <xdr:cNvPr id="759" name="直線コネクタ 758">
          <a:extLst>
            <a:ext uri="{FF2B5EF4-FFF2-40B4-BE49-F238E27FC236}">
              <a16:creationId xmlns:a16="http://schemas.microsoft.com/office/drawing/2014/main" id="{674E5B0F-CBC8-4BFE-98B2-D2CA72F14FAA}"/>
            </a:ext>
          </a:extLst>
        </xdr:cNvPr>
        <xdr:cNvCxnSpPr/>
      </xdr:nvCxnSpPr>
      <xdr:spPr>
        <a:xfrm>
          <a:off x="13629640" y="1335595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50164</xdr:rowOff>
    </xdr:from>
    <xdr:to>
      <xdr:col>76</xdr:col>
      <xdr:colOff>165100</xdr:colOff>
      <xdr:row>79</xdr:row>
      <xdr:rowOff>151764</xdr:rowOff>
    </xdr:to>
    <xdr:sp macro="" textlink="">
      <xdr:nvSpPr>
        <xdr:cNvPr id="760" name="楕円 759">
          <a:extLst>
            <a:ext uri="{FF2B5EF4-FFF2-40B4-BE49-F238E27FC236}">
              <a16:creationId xmlns:a16="http://schemas.microsoft.com/office/drawing/2014/main" id="{1D2A2B50-BECC-4FE8-B316-6F75DE44E84E}"/>
            </a:ext>
          </a:extLst>
        </xdr:cNvPr>
        <xdr:cNvSpPr/>
      </xdr:nvSpPr>
      <xdr:spPr>
        <a:xfrm>
          <a:off x="12804140" y="132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100964</xdr:rowOff>
    </xdr:from>
    <xdr:to>
      <xdr:col>81</xdr:col>
      <xdr:colOff>50800</xdr:colOff>
      <xdr:row>79</xdr:row>
      <xdr:rowOff>112395</xdr:rowOff>
    </xdr:to>
    <xdr:cxnSp macro="">
      <xdr:nvCxnSpPr>
        <xdr:cNvPr id="761" name="直線コネクタ 760">
          <a:extLst>
            <a:ext uri="{FF2B5EF4-FFF2-40B4-BE49-F238E27FC236}">
              <a16:creationId xmlns:a16="http://schemas.microsoft.com/office/drawing/2014/main" id="{E4DAA1F1-75A4-4346-851C-A0960DD0B143}"/>
            </a:ext>
          </a:extLst>
        </xdr:cNvPr>
        <xdr:cNvCxnSpPr/>
      </xdr:nvCxnSpPr>
      <xdr:spPr>
        <a:xfrm>
          <a:off x="12854940" y="13344524"/>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23495</xdr:rowOff>
    </xdr:from>
    <xdr:to>
      <xdr:col>72</xdr:col>
      <xdr:colOff>38100</xdr:colOff>
      <xdr:row>79</xdr:row>
      <xdr:rowOff>125095</xdr:rowOff>
    </xdr:to>
    <xdr:sp macro="" textlink="">
      <xdr:nvSpPr>
        <xdr:cNvPr id="762" name="楕円 761">
          <a:extLst>
            <a:ext uri="{FF2B5EF4-FFF2-40B4-BE49-F238E27FC236}">
              <a16:creationId xmlns:a16="http://schemas.microsoft.com/office/drawing/2014/main" id="{8300A82A-D2A2-4030-96B0-865BDB96809D}"/>
            </a:ext>
          </a:extLst>
        </xdr:cNvPr>
        <xdr:cNvSpPr/>
      </xdr:nvSpPr>
      <xdr:spPr>
        <a:xfrm>
          <a:off x="12029440" y="13267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74295</xdr:rowOff>
    </xdr:from>
    <xdr:to>
      <xdr:col>76</xdr:col>
      <xdr:colOff>114300</xdr:colOff>
      <xdr:row>79</xdr:row>
      <xdr:rowOff>100964</xdr:rowOff>
    </xdr:to>
    <xdr:cxnSp macro="">
      <xdr:nvCxnSpPr>
        <xdr:cNvPr id="763" name="直線コネクタ 762">
          <a:extLst>
            <a:ext uri="{FF2B5EF4-FFF2-40B4-BE49-F238E27FC236}">
              <a16:creationId xmlns:a16="http://schemas.microsoft.com/office/drawing/2014/main" id="{1494D2AE-2629-4C1F-BF0E-CBD552C8ECD0}"/>
            </a:ext>
          </a:extLst>
        </xdr:cNvPr>
        <xdr:cNvCxnSpPr/>
      </xdr:nvCxnSpPr>
      <xdr:spPr>
        <a:xfrm>
          <a:off x="12072620" y="13317855"/>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52070</xdr:rowOff>
    </xdr:from>
    <xdr:to>
      <xdr:col>67</xdr:col>
      <xdr:colOff>101600</xdr:colOff>
      <xdr:row>79</xdr:row>
      <xdr:rowOff>153670</xdr:rowOff>
    </xdr:to>
    <xdr:sp macro="" textlink="">
      <xdr:nvSpPr>
        <xdr:cNvPr id="764" name="楕円 763">
          <a:extLst>
            <a:ext uri="{FF2B5EF4-FFF2-40B4-BE49-F238E27FC236}">
              <a16:creationId xmlns:a16="http://schemas.microsoft.com/office/drawing/2014/main" id="{F3CEA189-1163-4388-99A7-AC06E28B9ED3}"/>
            </a:ext>
          </a:extLst>
        </xdr:cNvPr>
        <xdr:cNvSpPr/>
      </xdr:nvSpPr>
      <xdr:spPr>
        <a:xfrm>
          <a:off x="1123188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74295</xdr:rowOff>
    </xdr:from>
    <xdr:to>
      <xdr:col>71</xdr:col>
      <xdr:colOff>177800</xdr:colOff>
      <xdr:row>79</xdr:row>
      <xdr:rowOff>102870</xdr:rowOff>
    </xdr:to>
    <xdr:cxnSp macro="">
      <xdr:nvCxnSpPr>
        <xdr:cNvPr id="765" name="直線コネクタ 764">
          <a:extLst>
            <a:ext uri="{FF2B5EF4-FFF2-40B4-BE49-F238E27FC236}">
              <a16:creationId xmlns:a16="http://schemas.microsoft.com/office/drawing/2014/main" id="{43C68FF6-2C30-45A2-B21A-83DA994495C9}"/>
            </a:ext>
          </a:extLst>
        </xdr:cNvPr>
        <xdr:cNvCxnSpPr/>
      </xdr:nvCxnSpPr>
      <xdr:spPr>
        <a:xfrm flipV="1">
          <a:off x="11282680" y="1331785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E7E7D382-A2B1-4D1B-8D59-B90AFA853C74}"/>
            </a:ext>
          </a:extLst>
        </xdr:cNvPr>
        <xdr:cNvSpPr txBox="1"/>
      </xdr:nvSpPr>
      <xdr:spPr>
        <a:xfrm>
          <a:off x="134372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39CF528E-645F-40E8-BA63-53063F436C17}"/>
            </a:ext>
          </a:extLst>
        </xdr:cNvPr>
        <xdr:cNvSpPr txBox="1"/>
      </xdr:nvSpPr>
      <xdr:spPr>
        <a:xfrm>
          <a:off x="1267524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36EF5B36-776D-4ADF-9357-C5748F62DAB6}"/>
            </a:ext>
          </a:extLst>
        </xdr:cNvPr>
        <xdr:cNvSpPr txBox="1"/>
      </xdr:nvSpPr>
      <xdr:spPr>
        <a:xfrm>
          <a:off x="119005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93363</xdr:rowOff>
    </xdr:from>
    <xdr:ext cx="405111" cy="259045"/>
    <xdr:sp macro="" textlink="">
      <xdr:nvSpPr>
        <xdr:cNvPr id="769" name="n_4aveValue【消防施設】&#10;有形固定資産減価償却率">
          <a:extLst>
            <a:ext uri="{FF2B5EF4-FFF2-40B4-BE49-F238E27FC236}">
              <a16:creationId xmlns:a16="http://schemas.microsoft.com/office/drawing/2014/main" id="{37CF6935-11C4-4D2F-AEA0-30FD40C6D581}"/>
            </a:ext>
          </a:extLst>
        </xdr:cNvPr>
        <xdr:cNvSpPr txBox="1"/>
      </xdr:nvSpPr>
      <xdr:spPr>
        <a:xfrm>
          <a:off x="11102984" y="1367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8272</xdr:rowOff>
    </xdr:from>
    <xdr:ext cx="405111" cy="259045"/>
    <xdr:sp macro="" textlink="">
      <xdr:nvSpPr>
        <xdr:cNvPr id="770" name="n_1mainValue【消防施設】&#10;有形固定資産減価償却率">
          <a:extLst>
            <a:ext uri="{FF2B5EF4-FFF2-40B4-BE49-F238E27FC236}">
              <a16:creationId xmlns:a16="http://schemas.microsoft.com/office/drawing/2014/main" id="{359332C6-6A09-4905-8D25-C3438721A42F}"/>
            </a:ext>
          </a:extLst>
        </xdr:cNvPr>
        <xdr:cNvSpPr txBox="1"/>
      </xdr:nvSpPr>
      <xdr:spPr>
        <a:xfrm>
          <a:off x="13437244" y="1308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168291</xdr:rowOff>
    </xdr:from>
    <xdr:ext cx="405111" cy="259045"/>
    <xdr:sp macro="" textlink="">
      <xdr:nvSpPr>
        <xdr:cNvPr id="771" name="n_2mainValue【消防施設】&#10;有形固定資産減価償却率">
          <a:extLst>
            <a:ext uri="{FF2B5EF4-FFF2-40B4-BE49-F238E27FC236}">
              <a16:creationId xmlns:a16="http://schemas.microsoft.com/office/drawing/2014/main" id="{E5C3CE77-193A-4135-9977-38CDC004344C}"/>
            </a:ext>
          </a:extLst>
        </xdr:cNvPr>
        <xdr:cNvSpPr txBox="1"/>
      </xdr:nvSpPr>
      <xdr:spPr>
        <a:xfrm>
          <a:off x="12675244" y="130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141622</xdr:rowOff>
    </xdr:from>
    <xdr:ext cx="405111" cy="259045"/>
    <xdr:sp macro="" textlink="">
      <xdr:nvSpPr>
        <xdr:cNvPr id="772" name="n_3mainValue【消防施設】&#10;有形固定資産減価償却率">
          <a:extLst>
            <a:ext uri="{FF2B5EF4-FFF2-40B4-BE49-F238E27FC236}">
              <a16:creationId xmlns:a16="http://schemas.microsoft.com/office/drawing/2014/main" id="{F08B3CBB-87B9-45E1-9508-A0A9E186109B}"/>
            </a:ext>
          </a:extLst>
        </xdr:cNvPr>
        <xdr:cNvSpPr txBox="1"/>
      </xdr:nvSpPr>
      <xdr:spPr>
        <a:xfrm>
          <a:off x="11900544" y="1304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170197</xdr:rowOff>
    </xdr:from>
    <xdr:ext cx="405111" cy="259045"/>
    <xdr:sp macro="" textlink="">
      <xdr:nvSpPr>
        <xdr:cNvPr id="773" name="n_4mainValue【消防施設】&#10;有形固定資産減価償却率">
          <a:extLst>
            <a:ext uri="{FF2B5EF4-FFF2-40B4-BE49-F238E27FC236}">
              <a16:creationId xmlns:a16="http://schemas.microsoft.com/office/drawing/2014/main" id="{A5EA3A6F-2986-41C6-A9B7-0BE6621C12F5}"/>
            </a:ext>
          </a:extLst>
        </xdr:cNvPr>
        <xdr:cNvSpPr txBox="1"/>
      </xdr:nvSpPr>
      <xdr:spPr>
        <a:xfrm>
          <a:off x="1110298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FA0633E6-FDC9-4A83-8DA7-0E0D887B66C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1065D551-4660-47D2-B998-9642D0934D7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DE3FC313-A246-4FE1-8D7B-5BFE99E57B7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F9BE26B2-1197-44CE-8183-EBD9494475B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C0C5F786-C4AF-4E7F-84FE-37B8A208D59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93D910B1-5969-40DD-897E-D8B9D650419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4A645210-146E-4E77-86E1-7F28398156E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33CF2460-16E9-4A33-AAFF-F403ABEF650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6DB9F17E-A27D-4280-B0B2-1D8E3EAA3D0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791AE922-EA49-4DF4-AFFD-A7C53F3DB17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EE323133-5A67-4A5F-A8B5-C0DAD3B9299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DA5441A9-8D43-4A2B-B34C-5FC7F9C62EDC}"/>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D0CA1C47-AD97-468F-9EA2-3C1798A55C29}"/>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C48D6FCD-A9AD-4C06-832F-A0391ED1454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46A539D2-1DE0-4C6E-85A1-5D7EDF42FB6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BBE3CDB7-F76F-4161-BBAE-5EB786CAB0F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ECC2139B-22FF-4708-8212-4226B6B791D3}"/>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F7250581-B657-4B80-911B-E6B24F4E42E5}"/>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F54971F2-1462-453E-BD7F-3CAA8433D23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C8E33C19-ECD9-4F44-8843-191CBB396E3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9195E019-6955-42D5-99DB-3321909BE33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3587B624-5DEA-4D41-8B17-6EC0280A98D3}"/>
            </a:ext>
          </a:extLst>
        </xdr:cNvPr>
        <xdr:cNvCxnSpPr/>
      </xdr:nvCxnSpPr>
      <xdr:spPr>
        <a:xfrm flipV="1">
          <a:off x="19509104" y="1322832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24CA8231-9D37-4B6D-85AA-1EB0D5F799BA}"/>
            </a:ext>
          </a:extLst>
        </xdr:cNvPr>
        <xdr:cNvSpPr txBox="1"/>
      </xdr:nvSpPr>
      <xdr:spPr>
        <a:xfrm>
          <a:off x="19547840"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032A4E4B-F4C9-4F6E-8D23-BAA2A5B6887C}"/>
            </a:ext>
          </a:extLst>
        </xdr:cNvPr>
        <xdr:cNvCxnSpPr/>
      </xdr:nvCxnSpPr>
      <xdr:spPr>
        <a:xfrm>
          <a:off x="19443700" y="1429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1C361D52-DE9F-43D4-8FB6-555832B86F92}"/>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F69673AB-79B9-46B4-9057-46AFA4695E98}"/>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B65A3884-8E79-448E-B776-4499889D943C}"/>
            </a:ext>
          </a:extLst>
        </xdr:cNvPr>
        <xdr:cNvSpPr txBox="1"/>
      </xdr:nvSpPr>
      <xdr:spPr>
        <a:xfrm>
          <a:off x="19547840" y="13849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6911F329-1F01-42CC-9CC3-D01C565FCE74}"/>
            </a:ext>
          </a:extLst>
        </xdr:cNvPr>
        <xdr:cNvSpPr/>
      </xdr:nvSpPr>
      <xdr:spPr>
        <a:xfrm>
          <a:off x="1945894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37817172-E866-424E-A21E-DBE9268D9EE6}"/>
            </a:ext>
          </a:extLst>
        </xdr:cNvPr>
        <xdr:cNvSpPr/>
      </xdr:nvSpPr>
      <xdr:spPr>
        <a:xfrm>
          <a:off x="1873504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A8198C38-C5AA-4F28-95A7-1CD5C5124EEA}"/>
            </a:ext>
          </a:extLst>
        </xdr:cNvPr>
        <xdr:cNvSpPr/>
      </xdr:nvSpPr>
      <xdr:spPr>
        <a:xfrm>
          <a:off x="17937480" y="138800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13A2229E-45C9-4324-8AC5-56EA3CCEE9AB}"/>
            </a:ext>
          </a:extLst>
        </xdr:cNvPr>
        <xdr:cNvSpPr/>
      </xdr:nvSpPr>
      <xdr:spPr>
        <a:xfrm>
          <a:off x="17162780" y="13884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xdr:rowOff>
    </xdr:from>
    <xdr:to>
      <xdr:col>98</xdr:col>
      <xdr:colOff>38100</xdr:colOff>
      <xdr:row>83</xdr:row>
      <xdr:rowOff>118618</xdr:rowOff>
    </xdr:to>
    <xdr:sp macro="" textlink="">
      <xdr:nvSpPr>
        <xdr:cNvPr id="805" name="フローチャート: 判断 804">
          <a:extLst>
            <a:ext uri="{FF2B5EF4-FFF2-40B4-BE49-F238E27FC236}">
              <a16:creationId xmlns:a16="http://schemas.microsoft.com/office/drawing/2014/main" id="{A62ABCE7-A02A-4A16-85D1-ADEA5947FE40}"/>
            </a:ext>
          </a:extLst>
        </xdr:cNvPr>
        <xdr:cNvSpPr/>
      </xdr:nvSpPr>
      <xdr:spPr>
        <a:xfrm>
          <a:off x="16388080" y="139311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86AD105F-0E43-4D52-9686-79FF73D3AA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2DD8CBE0-0425-468A-9BA8-9E76F934B4D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FD374BD-94CC-48F1-88B7-34A4BDDEE68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CBBADB7-C102-45E8-9B16-9ECB65A5AB4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10855AE5-4BBC-4CCB-97B9-017216CC104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12446</xdr:rowOff>
    </xdr:from>
    <xdr:to>
      <xdr:col>116</xdr:col>
      <xdr:colOff>114300</xdr:colOff>
      <xdr:row>81</xdr:row>
      <xdr:rowOff>114046</xdr:rowOff>
    </xdr:to>
    <xdr:sp macro="" textlink="">
      <xdr:nvSpPr>
        <xdr:cNvPr id="811" name="楕円 810">
          <a:extLst>
            <a:ext uri="{FF2B5EF4-FFF2-40B4-BE49-F238E27FC236}">
              <a16:creationId xmlns:a16="http://schemas.microsoft.com/office/drawing/2014/main" id="{11C6CBE7-18DE-458F-8CF4-6FBA11C9694A}"/>
            </a:ext>
          </a:extLst>
        </xdr:cNvPr>
        <xdr:cNvSpPr/>
      </xdr:nvSpPr>
      <xdr:spPr>
        <a:xfrm>
          <a:off x="19458940" y="1359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35323</xdr:rowOff>
    </xdr:from>
    <xdr:ext cx="469744" cy="259045"/>
    <xdr:sp macro="" textlink="">
      <xdr:nvSpPr>
        <xdr:cNvPr id="812" name="【消防施設】&#10;一人当たり面積該当値テキスト">
          <a:extLst>
            <a:ext uri="{FF2B5EF4-FFF2-40B4-BE49-F238E27FC236}">
              <a16:creationId xmlns:a16="http://schemas.microsoft.com/office/drawing/2014/main" id="{40DA363C-9F3C-4B4F-9ED6-EEF48867CF2E}"/>
            </a:ext>
          </a:extLst>
        </xdr:cNvPr>
        <xdr:cNvSpPr txBox="1"/>
      </xdr:nvSpPr>
      <xdr:spPr>
        <a:xfrm>
          <a:off x="19547840" y="1344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49022</xdr:rowOff>
    </xdr:from>
    <xdr:to>
      <xdr:col>112</xdr:col>
      <xdr:colOff>38100</xdr:colOff>
      <xdr:row>81</xdr:row>
      <xdr:rowOff>150622</xdr:rowOff>
    </xdr:to>
    <xdr:sp macro="" textlink="">
      <xdr:nvSpPr>
        <xdr:cNvPr id="813" name="楕円 812">
          <a:extLst>
            <a:ext uri="{FF2B5EF4-FFF2-40B4-BE49-F238E27FC236}">
              <a16:creationId xmlns:a16="http://schemas.microsoft.com/office/drawing/2014/main" id="{FBAB9EC1-286E-4144-9A87-47BB27EF7ED9}"/>
            </a:ext>
          </a:extLst>
        </xdr:cNvPr>
        <xdr:cNvSpPr/>
      </xdr:nvSpPr>
      <xdr:spPr>
        <a:xfrm>
          <a:off x="18735040" y="136278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63246</xdr:rowOff>
    </xdr:from>
    <xdr:to>
      <xdr:col>116</xdr:col>
      <xdr:colOff>63500</xdr:colOff>
      <xdr:row>81</xdr:row>
      <xdr:rowOff>99822</xdr:rowOff>
    </xdr:to>
    <xdr:cxnSp macro="">
      <xdr:nvCxnSpPr>
        <xdr:cNvPr id="814" name="直線コネクタ 813">
          <a:extLst>
            <a:ext uri="{FF2B5EF4-FFF2-40B4-BE49-F238E27FC236}">
              <a16:creationId xmlns:a16="http://schemas.microsoft.com/office/drawing/2014/main" id="{D249C00C-9AE3-4CB3-B379-EEC479144D12}"/>
            </a:ext>
          </a:extLst>
        </xdr:cNvPr>
        <xdr:cNvCxnSpPr/>
      </xdr:nvCxnSpPr>
      <xdr:spPr>
        <a:xfrm flipV="1">
          <a:off x="18778220" y="13642086"/>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76454</xdr:rowOff>
    </xdr:from>
    <xdr:to>
      <xdr:col>107</xdr:col>
      <xdr:colOff>101600</xdr:colOff>
      <xdr:row>82</xdr:row>
      <xdr:rowOff>6604</xdr:rowOff>
    </xdr:to>
    <xdr:sp macro="" textlink="">
      <xdr:nvSpPr>
        <xdr:cNvPr id="815" name="楕円 814">
          <a:extLst>
            <a:ext uri="{FF2B5EF4-FFF2-40B4-BE49-F238E27FC236}">
              <a16:creationId xmlns:a16="http://schemas.microsoft.com/office/drawing/2014/main" id="{C3CF8940-BE2F-4782-991B-69C1E7C3A6C4}"/>
            </a:ext>
          </a:extLst>
        </xdr:cNvPr>
        <xdr:cNvSpPr/>
      </xdr:nvSpPr>
      <xdr:spPr>
        <a:xfrm>
          <a:off x="17937480" y="13655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99822</xdr:rowOff>
    </xdr:from>
    <xdr:to>
      <xdr:col>111</xdr:col>
      <xdr:colOff>177800</xdr:colOff>
      <xdr:row>81</xdr:row>
      <xdr:rowOff>127254</xdr:rowOff>
    </xdr:to>
    <xdr:cxnSp macro="">
      <xdr:nvCxnSpPr>
        <xdr:cNvPr id="816" name="直線コネクタ 815">
          <a:extLst>
            <a:ext uri="{FF2B5EF4-FFF2-40B4-BE49-F238E27FC236}">
              <a16:creationId xmlns:a16="http://schemas.microsoft.com/office/drawing/2014/main" id="{2B6FE482-50DA-4DF6-BE3C-5DB12A0F6D06}"/>
            </a:ext>
          </a:extLst>
        </xdr:cNvPr>
        <xdr:cNvCxnSpPr/>
      </xdr:nvCxnSpPr>
      <xdr:spPr>
        <a:xfrm flipV="1">
          <a:off x="17988280" y="13678662"/>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85598</xdr:rowOff>
    </xdr:from>
    <xdr:to>
      <xdr:col>102</xdr:col>
      <xdr:colOff>165100</xdr:colOff>
      <xdr:row>82</xdr:row>
      <xdr:rowOff>15748</xdr:rowOff>
    </xdr:to>
    <xdr:sp macro="" textlink="">
      <xdr:nvSpPr>
        <xdr:cNvPr id="817" name="楕円 816">
          <a:extLst>
            <a:ext uri="{FF2B5EF4-FFF2-40B4-BE49-F238E27FC236}">
              <a16:creationId xmlns:a16="http://schemas.microsoft.com/office/drawing/2014/main" id="{509951E9-5108-412B-8B4D-4B65C13F65BD}"/>
            </a:ext>
          </a:extLst>
        </xdr:cNvPr>
        <xdr:cNvSpPr/>
      </xdr:nvSpPr>
      <xdr:spPr>
        <a:xfrm>
          <a:off x="17162780" y="13664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127254</xdr:rowOff>
    </xdr:from>
    <xdr:to>
      <xdr:col>107</xdr:col>
      <xdr:colOff>50800</xdr:colOff>
      <xdr:row>81</xdr:row>
      <xdr:rowOff>136398</xdr:rowOff>
    </xdr:to>
    <xdr:cxnSp macro="">
      <xdr:nvCxnSpPr>
        <xdr:cNvPr id="818" name="直線コネクタ 817">
          <a:extLst>
            <a:ext uri="{FF2B5EF4-FFF2-40B4-BE49-F238E27FC236}">
              <a16:creationId xmlns:a16="http://schemas.microsoft.com/office/drawing/2014/main" id="{873B79E4-138F-4D38-8132-AE887F5C2B91}"/>
            </a:ext>
          </a:extLst>
        </xdr:cNvPr>
        <xdr:cNvCxnSpPr/>
      </xdr:nvCxnSpPr>
      <xdr:spPr>
        <a:xfrm flipV="1">
          <a:off x="17213580" y="1370609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62737</xdr:rowOff>
    </xdr:from>
    <xdr:to>
      <xdr:col>98</xdr:col>
      <xdr:colOff>38100</xdr:colOff>
      <xdr:row>83</xdr:row>
      <xdr:rowOff>164337</xdr:rowOff>
    </xdr:to>
    <xdr:sp macro="" textlink="">
      <xdr:nvSpPr>
        <xdr:cNvPr id="819" name="楕円 818">
          <a:extLst>
            <a:ext uri="{FF2B5EF4-FFF2-40B4-BE49-F238E27FC236}">
              <a16:creationId xmlns:a16="http://schemas.microsoft.com/office/drawing/2014/main" id="{3BEC37B9-91A2-4618-B680-E349C0EFA701}"/>
            </a:ext>
          </a:extLst>
        </xdr:cNvPr>
        <xdr:cNvSpPr/>
      </xdr:nvSpPr>
      <xdr:spPr>
        <a:xfrm>
          <a:off x="16388080" y="13976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136398</xdr:rowOff>
    </xdr:from>
    <xdr:to>
      <xdr:col>102</xdr:col>
      <xdr:colOff>114300</xdr:colOff>
      <xdr:row>83</xdr:row>
      <xdr:rowOff>113537</xdr:rowOff>
    </xdr:to>
    <xdr:cxnSp macro="">
      <xdr:nvCxnSpPr>
        <xdr:cNvPr id="820" name="直線コネクタ 819">
          <a:extLst>
            <a:ext uri="{FF2B5EF4-FFF2-40B4-BE49-F238E27FC236}">
              <a16:creationId xmlns:a16="http://schemas.microsoft.com/office/drawing/2014/main" id="{42EAF23F-02DE-4EA6-81D1-84E7684829E2}"/>
            </a:ext>
          </a:extLst>
        </xdr:cNvPr>
        <xdr:cNvCxnSpPr/>
      </xdr:nvCxnSpPr>
      <xdr:spPr>
        <a:xfrm flipV="1">
          <a:off x="16431260" y="13715238"/>
          <a:ext cx="78232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D3288183-F7F0-44BE-9878-39FCDBC926F9}"/>
            </a:ext>
          </a:extLst>
        </xdr:cNvPr>
        <xdr:cNvSpPr txBox="1"/>
      </xdr:nvSpPr>
      <xdr:spPr>
        <a:xfrm>
          <a:off x="1856112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47838948-EFFF-430E-98C0-F87D19D71C7A}"/>
            </a:ext>
          </a:extLst>
        </xdr:cNvPr>
        <xdr:cNvSpPr txBox="1"/>
      </xdr:nvSpPr>
      <xdr:spPr>
        <a:xfrm>
          <a:off x="17776267" y="1396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560747FE-FFDC-48B9-93F7-8629B66AA8E9}"/>
            </a:ext>
          </a:extLst>
        </xdr:cNvPr>
        <xdr:cNvSpPr txBox="1"/>
      </xdr:nvSpPr>
      <xdr:spPr>
        <a:xfrm>
          <a:off x="17001567" y="1397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135145</xdr:rowOff>
    </xdr:from>
    <xdr:ext cx="469744" cy="259045"/>
    <xdr:sp macro="" textlink="">
      <xdr:nvSpPr>
        <xdr:cNvPr id="824" name="n_4aveValue【消防施設】&#10;一人当たり面積">
          <a:extLst>
            <a:ext uri="{FF2B5EF4-FFF2-40B4-BE49-F238E27FC236}">
              <a16:creationId xmlns:a16="http://schemas.microsoft.com/office/drawing/2014/main" id="{A85C0E08-5506-4272-8225-78372CC7B6D1}"/>
            </a:ext>
          </a:extLst>
        </xdr:cNvPr>
        <xdr:cNvSpPr txBox="1"/>
      </xdr:nvSpPr>
      <xdr:spPr>
        <a:xfrm>
          <a:off x="16226867" y="1371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167149</xdr:rowOff>
    </xdr:from>
    <xdr:ext cx="469744" cy="259045"/>
    <xdr:sp macro="" textlink="">
      <xdr:nvSpPr>
        <xdr:cNvPr id="825" name="n_1mainValue【消防施設】&#10;一人当たり面積">
          <a:extLst>
            <a:ext uri="{FF2B5EF4-FFF2-40B4-BE49-F238E27FC236}">
              <a16:creationId xmlns:a16="http://schemas.microsoft.com/office/drawing/2014/main" id="{9BD3DE9C-DE65-4B75-A48A-F6CBC2B86E8A}"/>
            </a:ext>
          </a:extLst>
        </xdr:cNvPr>
        <xdr:cNvSpPr txBox="1"/>
      </xdr:nvSpPr>
      <xdr:spPr>
        <a:xfrm>
          <a:off x="18561127" y="1341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23131</xdr:rowOff>
    </xdr:from>
    <xdr:ext cx="469744" cy="259045"/>
    <xdr:sp macro="" textlink="">
      <xdr:nvSpPr>
        <xdr:cNvPr id="826" name="n_2mainValue【消防施設】&#10;一人当たり面積">
          <a:extLst>
            <a:ext uri="{FF2B5EF4-FFF2-40B4-BE49-F238E27FC236}">
              <a16:creationId xmlns:a16="http://schemas.microsoft.com/office/drawing/2014/main" id="{51F25A95-D501-43D7-8064-ADC0BDB4C012}"/>
            </a:ext>
          </a:extLst>
        </xdr:cNvPr>
        <xdr:cNvSpPr txBox="1"/>
      </xdr:nvSpPr>
      <xdr:spPr>
        <a:xfrm>
          <a:off x="17776267" y="1343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32275</xdr:rowOff>
    </xdr:from>
    <xdr:ext cx="469744" cy="259045"/>
    <xdr:sp macro="" textlink="">
      <xdr:nvSpPr>
        <xdr:cNvPr id="827" name="n_3mainValue【消防施設】&#10;一人当たり面積">
          <a:extLst>
            <a:ext uri="{FF2B5EF4-FFF2-40B4-BE49-F238E27FC236}">
              <a16:creationId xmlns:a16="http://schemas.microsoft.com/office/drawing/2014/main" id="{399E657B-CC30-4878-84FE-0BE33B72E92E}"/>
            </a:ext>
          </a:extLst>
        </xdr:cNvPr>
        <xdr:cNvSpPr txBox="1"/>
      </xdr:nvSpPr>
      <xdr:spPr>
        <a:xfrm>
          <a:off x="17001567" y="1344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155464</xdr:rowOff>
    </xdr:from>
    <xdr:ext cx="469744" cy="259045"/>
    <xdr:sp macro="" textlink="">
      <xdr:nvSpPr>
        <xdr:cNvPr id="828" name="n_4mainValue【消防施設】&#10;一人当たり面積">
          <a:extLst>
            <a:ext uri="{FF2B5EF4-FFF2-40B4-BE49-F238E27FC236}">
              <a16:creationId xmlns:a16="http://schemas.microsoft.com/office/drawing/2014/main" id="{F0845724-DB8D-4BCB-980E-1C5B0B21C368}"/>
            </a:ext>
          </a:extLst>
        </xdr:cNvPr>
        <xdr:cNvSpPr txBox="1"/>
      </xdr:nvSpPr>
      <xdr:spPr>
        <a:xfrm>
          <a:off x="16226867" y="140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60098839-31C5-4346-A31F-84B35DD5A9E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6C7CD1D4-5A71-4445-AF54-2A592B3C4AE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545850A0-2D05-41F3-A83A-48EFC7D897D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4844C803-21DC-4AD7-905A-526BF42AADB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557ED7DC-09E4-4D84-8A70-F88179D5BC4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9A261890-330D-4A8B-A50D-91AFA8DC2F9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1DB50855-FCCA-4897-A84E-FE65FED7818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C71230E6-C58E-48A6-B58D-5B7E3CDF885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E2663E0C-9656-4B45-AA1D-82259C43AD3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A1AB6386-C5B2-445D-A49F-307DB250C8C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3055069E-25A1-4FCE-AFDF-BA2218B7544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61CD8240-FD8A-4079-B160-0ABC6ACB532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38426AC2-FC24-49C1-AC42-E2853DF9D69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216D51C0-46F1-4654-B9DA-C3D128502E8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3F263059-550F-4CF2-A37D-15BB2F20F0F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CD450B6E-1BD1-46B5-BE64-B29871923A9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E8B31CFD-2765-4A3E-9E61-EB8526A914A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92D1815C-4A39-4D15-9D97-1AB745A8E34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33D8DF9D-B711-42F8-8666-58AAE808687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F8A9C44F-CE33-4E3E-BE22-62B991942E3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CE86EAB7-7C0A-4315-9172-DB7F3456024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2FE8E98E-67AC-400F-B3B8-FF28184FC5F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6004A634-F542-4737-837B-44670B67124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C630EEF0-AFF1-458F-81DA-0892E9FCED7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1E5AD7AB-B8E7-4E5A-8E7C-C4CA3E7FE3E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0862A15D-401B-4D86-A50D-8A1DB4FE36A2}"/>
            </a:ext>
          </a:extLst>
        </xdr:cNvPr>
        <xdr:cNvCxnSpPr/>
      </xdr:nvCxnSpPr>
      <xdr:spPr>
        <a:xfrm flipV="1">
          <a:off x="14375764" y="16931639"/>
          <a:ext cx="0" cy="121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860BB40A-AD67-43E3-BD04-083DFEE67639}"/>
            </a:ext>
          </a:extLst>
        </xdr:cNvPr>
        <xdr:cNvSpPr txBox="1"/>
      </xdr:nvSpPr>
      <xdr:spPr>
        <a:xfrm>
          <a:off x="14414500" y="1815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A05B2662-99B6-4E12-A3FD-04240FD7F010}"/>
            </a:ext>
          </a:extLst>
        </xdr:cNvPr>
        <xdr:cNvCxnSpPr/>
      </xdr:nvCxnSpPr>
      <xdr:spPr>
        <a:xfrm>
          <a:off x="14287500" y="1815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8BB0773D-37F9-40FA-B92D-81C4BA67EF3D}"/>
            </a:ext>
          </a:extLst>
        </xdr:cNvPr>
        <xdr:cNvSpPr txBox="1"/>
      </xdr:nvSpPr>
      <xdr:spPr>
        <a:xfrm>
          <a:off x="14414500" y="1671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25F78BEC-65E6-4F3D-8E1A-9DB3FD98E779}"/>
            </a:ext>
          </a:extLst>
        </xdr:cNvPr>
        <xdr:cNvCxnSpPr/>
      </xdr:nvCxnSpPr>
      <xdr:spPr>
        <a:xfrm>
          <a:off x="14287500" y="16931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43FEE76B-F9F7-40F2-8D76-F3224C08A527}"/>
            </a:ext>
          </a:extLst>
        </xdr:cNvPr>
        <xdr:cNvSpPr txBox="1"/>
      </xdr:nvSpPr>
      <xdr:spPr>
        <a:xfrm>
          <a:off x="14414500" y="172259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883B6C31-51D0-44B9-BFAF-D7B0570D0B71}"/>
            </a:ext>
          </a:extLst>
        </xdr:cNvPr>
        <xdr:cNvSpPr/>
      </xdr:nvSpPr>
      <xdr:spPr>
        <a:xfrm>
          <a:off x="14325600" y="173706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229662EB-03A3-4F5B-AE05-3F5A3F4C78F2}"/>
            </a:ext>
          </a:extLst>
        </xdr:cNvPr>
        <xdr:cNvSpPr/>
      </xdr:nvSpPr>
      <xdr:spPr>
        <a:xfrm>
          <a:off x="13578840" y="173560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32553FFA-B1F5-4E5D-9E6E-C73014B4CBF4}"/>
            </a:ext>
          </a:extLst>
        </xdr:cNvPr>
        <xdr:cNvSpPr/>
      </xdr:nvSpPr>
      <xdr:spPr>
        <a:xfrm>
          <a:off x="1280414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EA957B49-01B1-4938-8C1D-C7A9D842E588}"/>
            </a:ext>
          </a:extLst>
        </xdr:cNvPr>
        <xdr:cNvSpPr/>
      </xdr:nvSpPr>
      <xdr:spPr>
        <a:xfrm>
          <a:off x="12029440" y="173560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162561</xdr:rowOff>
    </xdr:from>
    <xdr:to>
      <xdr:col>67</xdr:col>
      <xdr:colOff>101600</xdr:colOff>
      <xdr:row>103</xdr:row>
      <xdr:rowOff>92711</xdr:rowOff>
    </xdr:to>
    <xdr:sp macro="" textlink="">
      <xdr:nvSpPr>
        <xdr:cNvPr id="864" name="フローチャート: 判断 863">
          <a:extLst>
            <a:ext uri="{FF2B5EF4-FFF2-40B4-BE49-F238E27FC236}">
              <a16:creationId xmlns:a16="http://schemas.microsoft.com/office/drawing/2014/main" id="{0E2980F3-DE1E-46AD-8215-88E6C9A40F82}"/>
            </a:ext>
          </a:extLst>
        </xdr:cNvPr>
        <xdr:cNvSpPr/>
      </xdr:nvSpPr>
      <xdr:spPr>
        <a:xfrm>
          <a:off x="11231880" y="17261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5B52C424-B773-4C4C-8E46-2794C05A1D8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CFC5073-CE41-467E-AC2A-E7C608CE1AF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B2360A3-4389-4E38-B5F0-D116449847C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799F581-7E2F-403B-BDE2-56AE5FAAAC0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6858661-A992-4A2A-B9D4-3EA2DF56B84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70" name="楕円 869">
          <a:extLst>
            <a:ext uri="{FF2B5EF4-FFF2-40B4-BE49-F238E27FC236}">
              <a16:creationId xmlns:a16="http://schemas.microsoft.com/office/drawing/2014/main" id="{4F4C8D4B-4463-422C-A3B0-35094680CF3A}"/>
            </a:ext>
          </a:extLst>
        </xdr:cNvPr>
        <xdr:cNvSpPr/>
      </xdr:nvSpPr>
      <xdr:spPr>
        <a:xfrm>
          <a:off x="14325600" y="1747792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21789</xdr:rowOff>
    </xdr:from>
    <xdr:ext cx="405111" cy="259045"/>
    <xdr:sp macro="" textlink="">
      <xdr:nvSpPr>
        <xdr:cNvPr id="871" name="【庁舎】&#10;有形固定資産減価償却率該当値テキスト">
          <a:extLst>
            <a:ext uri="{FF2B5EF4-FFF2-40B4-BE49-F238E27FC236}">
              <a16:creationId xmlns:a16="http://schemas.microsoft.com/office/drawing/2014/main" id="{5D7C65ED-E502-4569-8DF4-DE16F85BF266}"/>
            </a:ext>
          </a:extLst>
        </xdr:cNvPr>
        <xdr:cNvSpPr txBox="1"/>
      </xdr:nvSpPr>
      <xdr:spPr>
        <a:xfrm>
          <a:off x="14414500" y="1745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126637</xdr:rowOff>
    </xdr:from>
    <xdr:to>
      <xdr:col>81</xdr:col>
      <xdr:colOff>101600</xdr:colOff>
      <xdr:row>105</xdr:row>
      <xdr:rowOff>56787</xdr:rowOff>
    </xdr:to>
    <xdr:sp macro="" textlink="">
      <xdr:nvSpPr>
        <xdr:cNvPr id="872" name="楕円 871">
          <a:extLst>
            <a:ext uri="{FF2B5EF4-FFF2-40B4-BE49-F238E27FC236}">
              <a16:creationId xmlns:a16="http://schemas.microsoft.com/office/drawing/2014/main" id="{F3E3EF45-9D81-47EC-8F05-F3C5932F0119}"/>
            </a:ext>
          </a:extLst>
        </xdr:cNvPr>
        <xdr:cNvSpPr/>
      </xdr:nvSpPr>
      <xdr:spPr>
        <a:xfrm>
          <a:off x="13578840" y="17561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94162</xdr:rowOff>
    </xdr:from>
    <xdr:to>
      <xdr:col>85</xdr:col>
      <xdr:colOff>127000</xdr:colOff>
      <xdr:row>105</xdr:row>
      <xdr:rowOff>5987</xdr:rowOff>
    </xdr:to>
    <xdr:cxnSp macro="">
      <xdr:nvCxnSpPr>
        <xdr:cNvPr id="873" name="直線コネクタ 872">
          <a:extLst>
            <a:ext uri="{FF2B5EF4-FFF2-40B4-BE49-F238E27FC236}">
              <a16:creationId xmlns:a16="http://schemas.microsoft.com/office/drawing/2014/main" id="{436FC405-1B63-45C7-AE58-3769745D22A9}"/>
            </a:ext>
          </a:extLst>
        </xdr:cNvPr>
        <xdr:cNvCxnSpPr/>
      </xdr:nvCxnSpPr>
      <xdr:spPr>
        <a:xfrm flipV="1">
          <a:off x="13629640" y="17528722"/>
          <a:ext cx="74676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97245</xdr:rowOff>
    </xdr:from>
    <xdr:to>
      <xdr:col>76</xdr:col>
      <xdr:colOff>165100</xdr:colOff>
      <xdr:row>105</xdr:row>
      <xdr:rowOff>27395</xdr:rowOff>
    </xdr:to>
    <xdr:sp macro="" textlink="">
      <xdr:nvSpPr>
        <xdr:cNvPr id="874" name="楕円 873">
          <a:extLst>
            <a:ext uri="{FF2B5EF4-FFF2-40B4-BE49-F238E27FC236}">
              <a16:creationId xmlns:a16="http://schemas.microsoft.com/office/drawing/2014/main" id="{5B6BFEDB-6291-4677-87AA-C975335DF243}"/>
            </a:ext>
          </a:extLst>
        </xdr:cNvPr>
        <xdr:cNvSpPr/>
      </xdr:nvSpPr>
      <xdr:spPr>
        <a:xfrm>
          <a:off x="12804140" y="17531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148045</xdr:rowOff>
    </xdr:from>
    <xdr:to>
      <xdr:col>81</xdr:col>
      <xdr:colOff>50800</xdr:colOff>
      <xdr:row>105</xdr:row>
      <xdr:rowOff>5987</xdr:rowOff>
    </xdr:to>
    <xdr:cxnSp macro="">
      <xdr:nvCxnSpPr>
        <xdr:cNvPr id="875" name="直線コネクタ 874">
          <a:extLst>
            <a:ext uri="{FF2B5EF4-FFF2-40B4-BE49-F238E27FC236}">
              <a16:creationId xmlns:a16="http://schemas.microsoft.com/office/drawing/2014/main" id="{0DB98033-3E9B-47CF-B2AF-FE322473F49D}"/>
            </a:ext>
          </a:extLst>
        </xdr:cNvPr>
        <xdr:cNvCxnSpPr/>
      </xdr:nvCxnSpPr>
      <xdr:spPr>
        <a:xfrm>
          <a:off x="12854940" y="17582605"/>
          <a:ext cx="7747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876" name="楕円 875">
          <a:extLst>
            <a:ext uri="{FF2B5EF4-FFF2-40B4-BE49-F238E27FC236}">
              <a16:creationId xmlns:a16="http://schemas.microsoft.com/office/drawing/2014/main" id="{B3554FA6-500E-4726-8F7B-41E9DC87FE78}"/>
            </a:ext>
          </a:extLst>
        </xdr:cNvPr>
        <xdr:cNvSpPr/>
      </xdr:nvSpPr>
      <xdr:spPr>
        <a:xfrm>
          <a:off x="12029440" y="17504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120287</xdr:rowOff>
    </xdr:from>
    <xdr:to>
      <xdr:col>76</xdr:col>
      <xdr:colOff>114300</xdr:colOff>
      <xdr:row>104</xdr:row>
      <xdr:rowOff>148045</xdr:rowOff>
    </xdr:to>
    <xdr:cxnSp macro="">
      <xdr:nvCxnSpPr>
        <xdr:cNvPr id="877" name="直線コネクタ 876">
          <a:extLst>
            <a:ext uri="{FF2B5EF4-FFF2-40B4-BE49-F238E27FC236}">
              <a16:creationId xmlns:a16="http://schemas.microsoft.com/office/drawing/2014/main" id="{24E09564-4F7B-4D91-ACFC-7C83964B197F}"/>
            </a:ext>
          </a:extLst>
        </xdr:cNvPr>
        <xdr:cNvCxnSpPr/>
      </xdr:nvCxnSpPr>
      <xdr:spPr>
        <a:xfrm>
          <a:off x="12072620" y="17554847"/>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40095</xdr:rowOff>
    </xdr:from>
    <xdr:to>
      <xdr:col>67</xdr:col>
      <xdr:colOff>101600</xdr:colOff>
      <xdr:row>104</xdr:row>
      <xdr:rowOff>141695</xdr:rowOff>
    </xdr:to>
    <xdr:sp macro="" textlink="">
      <xdr:nvSpPr>
        <xdr:cNvPr id="878" name="楕円 877">
          <a:extLst>
            <a:ext uri="{FF2B5EF4-FFF2-40B4-BE49-F238E27FC236}">
              <a16:creationId xmlns:a16="http://schemas.microsoft.com/office/drawing/2014/main" id="{3FEBC22D-F20A-45A3-9A52-08FF857DB34B}"/>
            </a:ext>
          </a:extLst>
        </xdr:cNvPr>
        <xdr:cNvSpPr/>
      </xdr:nvSpPr>
      <xdr:spPr>
        <a:xfrm>
          <a:off x="11231880" y="174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90895</xdr:rowOff>
    </xdr:from>
    <xdr:to>
      <xdr:col>71</xdr:col>
      <xdr:colOff>177800</xdr:colOff>
      <xdr:row>104</xdr:row>
      <xdr:rowOff>120287</xdr:rowOff>
    </xdr:to>
    <xdr:cxnSp macro="">
      <xdr:nvCxnSpPr>
        <xdr:cNvPr id="879" name="直線コネクタ 878">
          <a:extLst>
            <a:ext uri="{FF2B5EF4-FFF2-40B4-BE49-F238E27FC236}">
              <a16:creationId xmlns:a16="http://schemas.microsoft.com/office/drawing/2014/main" id="{2BC611C1-549F-4406-B59B-7CDA2CBB0A77}"/>
            </a:ext>
          </a:extLst>
        </xdr:cNvPr>
        <xdr:cNvCxnSpPr/>
      </xdr:nvCxnSpPr>
      <xdr:spPr>
        <a:xfrm>
          <a:off x="11282680" y="17525455"/>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5352D9F7-35A6-4CF1-A848-48D24CA2F072}"/>
            </a:ext>
          </a:extLst>
        </xdr:cNvPr>
        <xdr:cNvSpPr txBox="1"/>
      </xdr:nvSpPr>
      <xdr:spPr>
        <a:xfrm>
          <a:off x="134372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42F2E75E-B27D-4600-87FB-C752B98C2493}"/>
            </a:ext>
          </a:extLst>
        </xdr:cNvPr>
        <xdr:cNvSpPr txBox="1"/>
      </xdr:nvSpPr>
      <xdr:spPr>
        <a:xfrm>
          <a:off x="1267524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A1FDBFAD-CB01-4D77-A95D-6D714810963B}"/>
            </a:ext>
          </a:extLst>
        </xdr:cNvPr>
        <xdr:cNvSpPr txBox="1"/>
      </xdr:nvSpPr>
      <xdr:spPr>
        <a:xfrm>
          <a:off x="119005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883" name="n_4aveValue【庁舎】&#10;有形固定資産減価償却率">
          <a:extLst>
            <a:ext uri="{FF2B5EF4-FFF2-40B4-BE49-F238E27FC236}">
              <a16:creationId xmlns:a16="http://schemas.microsoft.com/office/drawing/2014/main" id="{489FF223-4276-4634-8B6A-4EA357DDB8B1}"/>
            </a:ext>
          </a:extLst>
        </xdr:cNvPr>
        <xdr:cNvSpPr txBox="1"/>
      </xdr:nvSpPr>
      <xdr:spPr>
        <a:xfrm>
          <a:off x="11102984" y="1704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47914</xdr:rowOff>
    </xdr:from>
    <xdr:ext cx="405111" cy="259045"/>
    <xdr:sp macro="" textlink="">
      <xdr:nvSpPr>
        <xdr:cNvPr id="884" name="n_1mainValue【庁舎】&#10;有形固定資産減価償却率">
          <a:extLst>
            <a:ext uri="{FF2B5EF4-FFF2-40B4-BE49-F238E27FC236}">
              <a16:creationId xmlns:a16="http://schemas.microsoft.com/office/drawing/2014/main" id="{0E27DC68-2CEE-442D-B962-5B8EB5D21A5D}"/>
            </a:ext>
          </a:extLst>
        </xdr:cNvPr>
        <xdr:cNvSpPr txBox="1"/>
      </xdr:nvSpPr>
      <xdr:spPr>
        <a:xfrm>
          <a:off x="13437244" y="1765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18522</xdr:rowOff>
    </xdr:from>
    <xdr:ext cx="405111" cy="259045"/>
    <xdr:sp macro="" textlink="">
      <xdr:nvSpPr>
        <xdr:cNvPr id="885" name="n_2mainValue【庁舎】&#10;有形固定資産減価償却率">
          <a:extLst>
            <a:ext uri="{FF2B5EF4-FFF2-40B4-BE49-F238E27FC236}">
              <a16:creationId xmlns:a16="http://schemas.microsoft.com/office/drawing/2014/main" id="{4082D0AA-B7DA-4C07-9405-4FE8DDF28C28}"/>
            </a:ext>
          </a:extLst>
        </xdr:cNvPr>
        <xdr:cNvSpPr txBox="1"/>
      </xdr:nvSpPr>
      <xdr:spPr>
        <a:xfrm>
          <a:off x="12675244" y="1762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886" name="n_3mainValue【庁舎】&#10;有形固定資産減価償却率">
          <a:extLst>
            <a:ext uri="{FF2B5EF4-FFF2-40B4-BE49-F238E27FC236}">
              <a16:creationId xmlns:a16="http://schemas.microsoft.com/office/drawing/2014/main" id="{D41757E2-CE42-4B23-A692-ADD236EBE906}"/>
            </a:ext>
          </a:extLst>
        </xdr:cNvPr>
        <xdr:cNvSpPr txBox="1"/>
      </xdr:nvSpPr>
      <xdr:spPr>
        <a:xfrm>
          <a:off x="11900544"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132822</xdr:rowOff>
    </xdr:from>
    <xdr:ext cx="405111" cy="259045"/>
    <xdr:sp macro="" textlink="">
      <xdr:nvSpPr>
        <xdr:cNvPr id="887" name="n_4mainValue【庁舎】&#10;有形固定資産減価償却率">
          <a:extLst>
            <a:ext uri="{FF2B5EF4-FFF2-40B4-BE49-F238E27FC236}">
              <a16:creationId xmlns:a16="http://schemas.microsoft.com/office/drawing/2014/main" id="{18CDCD9D-1507-435F-A367-12547D3F3C65}"/>
            </a:ext>
          </a:extLst>
        </xdr:cNvPr>
        <xdr:cNvSpPr txBox="1"/>
      </xdr:nvSpPr>
      <xdr:spPr>
        <a:xfrm>
          <a:off x="11102984" y="1756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49675B24-64FF-47DD-9C5D-D4ACBEC7E7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5BAF31C0-24E5-4A16-9755-ACA0B041EFA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11A8890C-4415-4758-AC23-FBFE2EBF13D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3227F45-4E13-4A35-8652-168167DD49D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C1D79A89-B134-4734-8B27-ECB4A5C4658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13895901-11E6-48DC-AEDA-BB142302BC7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39BAD36-F549-4E17-A05C-D627ED4A5DA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7E72945-6090-482B-86A1-DC642FE0BD6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FE517256-F3B3-4B54-813E-FA3A776E2C9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76396C72-F5FE-40B4-A7F6-12085FC306A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58763944-7355-47FD-9032-FEBCFDCDF01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ADBFF2FB-CC3F-43D5-A064-598D6F779BB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63801C26-3D23-4158-BC1E-A613D46B193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9B61F302-4DFB-42E4-AD47-D3A416A036B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D2D06322-4885-4BFB-8153-32628AEFD5E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445A47B2-0A73-4727-A566-51CECC43F07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40CA1A7A-97FE-49B1-851B-035EAFCFB68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E7A62D81-CB61-42F9-941C-3434209341D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C6F74836-3211-4AF9-B401-D54C4086921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7A876E49-7EDE-48A6-BBED-34B060BBD07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498D031-A0BC-4412-B74A-C9F425F86A0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9D654C0E-63B6-4404-826E-2C7BBB7D165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3D8871E6-8863-4F58-9DF4-CB972EE9EB0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31022EC7-8018-4B14-98A6-5324C3FD79B9}"/>
            </a:ext>
          </a:extLst>
        </xdr:cNvPr>
        <xdr:cNvCxnSpPr/>
      </xdr:nvCxnSpPr>
      <xdr:spPr>
        <a:xfrm flipV="1">
          <a:off x="19509104" y="16910686"/>
          <a:ext cx="0" cy="121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B17F7E67-939F-47FA-8E40-44BD300F833A}"/>
            </a:ext>
          </a:extLst>
        </xdr:cNvPr>
        <xdr:cNvSpPr txBox="1"/>
      </xdr:nvSpPr>
      <xdr:spPr>
        <a:xfrm>
          <a:off x="19547840" y="18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07C2EDFE-5DB6-4651-A74E-E4CFC68066DC}"/>
            </a:ext>
          </a:extLst>
        </xdr:cNvPr>
        <xdr:cNvCxnSpPr/>
      </xdr:nvCxnSpPr>
      <xdr:spPr>
        <a:xfrm>
          <a:off x="19443700" y="18129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7D308588-17D6-4F97-8BC6-5A004ABA9D8B}"/>
            </a:ext>
          </a:extLst>
        </xdr:cNvPr>
        <xdr:cNvSpPr txBox="1"/>
      </xdr:nvSpPr>
      <xdr:spPr>
        <a:xfrm>
          <a:off x="19547840" y="1668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DB6FE491-14EE-4247-82DC-71A6856C1FD7}"/>
            </a:ext>
          </a:extLst>
        </xdr:cNvPr>
        <xdr:cNvCxnSpPr/>
      </xdr:nvCxnSpPr>
      <xdr:spPr>
        <a:xfrm>
          <a:off x="19443700" y="16910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7BDB5AD1-FDE9-401F-9F57-6A7B2B8CE15D}"/>
            </a:ext>
          </a:extLst>
        </xdr:cNvPr>
        <xdr:cNvSpPr txBox="1"/>
      </xdr:nvSpPr>
      <xdr:spPr>
        <a:xfrm>
          <a:off x="19547840" y="17416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D5EF954B-93D9-4BF8-8777-B60F59E5A9EA}"/>
            </a:ext>
          </a:extLst>
        </xdr:cNvPr>
        <xdr:cNvSpPr/>
      </xdr:nvSpPr>
      <xdr:spPr>
        <a:xfrm>
          <a:off x="194589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0DFEDA4-AFB1-4245-A012-AA054EC92EDF}"/>
            </a:ext>
          </a:extLst>
        </xdr:cNvPr>
        <xdr:cNvSpPr/>
      </xdr:nvSpPr>
      <xdr:spPr>
        <a:xfrm>
          <a:off x="18735040" y="1756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F9F1C05A-0107-4084-A6FB-9BF660CBB910}"/>
            </a:ext>
          </a:extLst>
        </xdr:cNvPr>
        <xdr:cNvSpPr/>
      </xdr:nvSpPr>
      <xdr:spPr>
        <a:xfrm>
          <a:off x="179374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694D743E-09B8-4266-9CA5-A128A5A21FEB}"/>
            </a:ext>
          </a:extLst>
        </xdr:cNvPr>
        <xdr:cNvSpPr/>
      </xdr:nvSpPr>
      <xdr:spPr>
        <a:xfrm>
          <a:off x="17162780" y="176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65405</xdr:rowOff>
    </xdr:from>
    <xdr:to>
      <xdr:col>98</xdr:col>
      <xdr:colOff>38100</xdr:colOff>
      <xdr:row>105</xdr:row>
      <xdr:rowOff>167005</xdr:rowOff>
    </xdr:to>
    <xdr:sp macro="" textlink="">
      <xdr:nvSpPr>
        <xdr:cNvPr id="921" name="フローチャート: 判断 920">
          <a:extLst>
            <a:ext uri="{FF2B5EF4-FFF2-40B4-BE49-F238E27FC236}">
              <a16:creationId xmlns:a16="http://schemas.microsoft.com/office/drawing/2014/main" id="{A8FA73C8-4EE6-4CE6-9C45-BBF383E9A504}"/>
            </a:ext>
          </a:extLst>
        </xdr:cNvPr>
        <xdr:cNvSpPr/>
      </xdr:nvSpPr>
      <xdr:spPr>
        <a:xfrm>
          <a:off x="16388080" y="176676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33536AC6-884A-4E87-8DB8-989EF107C5E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CBA22559-1A87-484A-97EF-F54013935F1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9AA8628F-A542-4FF1-9EFD-88576583804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97CB9B9-6379-4E52-A683-564EE783571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4CE5089-78C2-435E-ADA6-79AC24B316C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107314</xdr:rowOff>
    </xdr:from>
    <xdr:to>
      <xdr:col>116</xdr:col>
      <xdr:colOff>114300</xdr:colOff>
      <xdr:row>106</xdr:row>
      <xdr:rowOff>37464</xdr:rowOff>
    </xdr:to>
    <xdr:sp macro="" textlink="">
      <xdr:nvSpPr>
        <xdr:cNvPr id="927" name="楕円 926">
          <a:extLst>
            <a:ext uri="{FF2B5EF4-FFF2-40B4-BE49-F238E27FC236}">
              <a16:creationId xmlns:a16="http://schemas.microsoft.com/office/drawing/2014/main" id="{AE24A0CB-CF85-460B-9D98-38FFBA2150BE}"/>
            </a:ext>
          </a:extLst>
        </xdr:cNvPr>
        <xdr:cNvSpPr/>
      </xdr:nvSpPr>
      <xdr:spPr>
        <a:xfrm>
          <a:off x="19458940" y="17709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85741</xdr:rowOff>
    </xdr:from>
    <xdr:ext cx="469744" cy="259045"/>
    <xdr:sp macro="" textlink="">
      <xdr:nvSpPr>
        <xdr:cNvPr id="928" name="【庁舎】&#10;一人当たり面積該当値テキスト">
          <a:extLst>
            <a:ext uri="{FF2B5EF4-FFF2-40B4-BE49-F238E27FC236}">
              <a16:creationId xmlns:a16="http://schemas.microsoft.com/office/drawing/2014/main" id="{2C869360-1748-43F1-88A8-A6CE08C7BEB3}"/>
            </a:ext>
          </a:extLst>
        </xdr:cNvPr>
        <xdr:cNvSpPr txBox="1"/>
      </xdr:nvSpPr>
      <xdr:spPr>
        <a:xfrm>
          <a:off x="19547840" y="176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128270</xdr:rowOff>
    </xdr:from>
    <xdr:to>
      <xdr:col>112</xdr:col>
      <xdr:colOff>38100</xdr:colOff>
      <xdr:row>105</xdr:row>
      <xdr:rowOff>58420</xdr:rowOff>
    </xdr:to>
    <xdr:sp macro="" textlink="">
      <xdr:nvSpPr>
        <xdr:cNvPr id="929" name="楕円 928">
          <a:extLst>
            <a:ext uri="{FF2B5EF4-FFF2-40B4-BE49-F238E27FC236}">
              <a16:creationId xmlns:a16="http://schemas.microsoft.com/office/drawing/2014/main" id="{4B40A85C-FFA4-489F-98D7-3F21A0357F9A}"/>
            </a:ext>
          </a:extLst>
        </xdr:cNvPr>
        <xdr:cNvSpPr/>
      </xdr:nvSpPr>
      <xdr:spPr>
        <a:xfrm>
          <a:off x="18735040" y="17562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7620</xdr:rowOff>
    </xdr:from>
    <xdr:to>
      <xdr:col>116</xdr:col>
      <xdr:colOff>63500</xdr:colOff>
      <xdr:row>105</xdr:row>
      <xdr:rowOff>158114</xdr:rowOff>
    </xdr:to>
    <xdr:cxnSp macro="">
      <xdr:nvCxnSpPr>
        <xdr:cNvPr id="930" name="直線コネクタ 929">
          <a:extLst>
            <a:ext uri="{FF2B5EF4-FFF2-40B4-BE49-F238E27FC236}">
              <a16:creationId xmlns:a16="http://schemas.microsoft.com/office/drawing/2014/main" id="{25ED7FC1-98B1-4FFF-8EA1-383CFA7B63E1}"/>
            </a:ext>
          </a:extLst>
        </xdr:cNvPr>
        <xdr:cNvCxnSpPr/>
      </xdr:nvCxnSpPr>
      <xdr:spPr>
        <a:xfrm>
          <a:off x="18778220" y="17609820"/>
          <a:ext cx="73152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137795</xdr:rowOff>
    </xdr:from>
    <xdr:to>
      <xdr:col>107</xdr:col>
      <xdr:colOff>101600</xdr:colOff>
      <xdr:row>105</xdr:row>
      <xdr:rowOff>67945</xdr:rowOff>
    </xdr:to>
    <xdr:sp macro="" textlink="">
      <xdr:nvSpPr>
        <xdr:cNvPr id="931" name="楕円 930">
          <a:extLst>
            <a:ext uri="{FF2B5EF4-FFF2-40B4-BE49-F238E27FC236}">
              <a16:creationId xmlns:a16="http://schemas.microsoft.com/office/drawing/2014/main" id="{D2483D8B-413A-40E2-BBD5-1DF28AD8311F}"/>
            </a:ext>
          </a:extLst>
        </xdr:cNvPr>
        <xdr:cNvSpPr/>
      </xdr:nvSpPr>
      <xdr:spPr>
        <a:xfrm>
          <a:off x="17937480" y="17572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7620</xdr:rowOff>
    </xdr:from>
    <xdr:to>
      <xdr:col>111</xdr:col>
      <xdr:colOff>177800</xdr:colOff>
      <xdr:row>105</xdr:row>
      <xdr:rowOff>17145</xdr:rowOff>
    </xdr:to>
    <xdr:cxnSp macro="">
      <xdr:nvCxnSpPr>
        <xdr:cNvPr id="932" name="直線コネクタ 931">
          <a:extLst>
            <a:ext uri="{FF2B5EF4-FFF2-40B4-BE49-F238E27FC236}">
              <a16:creationId xmlns:a16="http://schemas.microsoft.com/office/drawing/2014/main" id="{C867B904-EBB1-4EB5-80FA-98219F61AB05}"/>
            </a:ext>
          </a:extLst>
        </xdr:cNvPr>
        <xdr:cNvCxnSpPr/>
      </xdr:nvCxnSpPr>
      <xdr:spPr>
        <a:xfrm flipV="1">
          <a:off x="17988280" y="1760982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147320</xdr:rowOff>
    </xdr:from>
    <xdr:to>
      <xdr:col>102</xdr:col>
      <xdr:colOff>165100</xdr:colOff>
      <xdr:row>105</xdr:row>
      <xdr:rowOff>77470</xdr:rowOff>
    </xdr:to>
    <xdr:sp macro="" textlink="">
      <xdr:nvSpPr>
        <xdr:cNvPr id="933" name="楕円 932">
          <a:extLst>
            <a:ext uri="{FF2B5EF4-FFF2-40B4-BE49-F238E27FC236}">
              <a16:creationId xmlns:a16="http://schemas.microsoft.com/office/drawing/2014/main" id="{76477A6B-D816-4CD3-9758-66FDAF8A07F4}"/>
            </a:ext>
          </a:extLst>
        </xdr:cNvPr>
        <xdr:cNvSpPr/>
      </xdr:nvSpPr>
      <xdr:spPr>
        <a:xfrm>
          <a:off x="1716278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17145</xdr:rowOff>
    </xdr:from>
    <xdr:to>
      <xdr:col>107</xdr:col>
      <xdr:colOff>50800</xdr:colOff>
      <xdr:row>105</xdr:row>
      <xdr:rowOff>26670</xdr:rowOff>
    </xdr:to>
    <xdr:cxnSp macro="">
      <xdr:nvCxnSpPr>
        <xdr:cNvPr id="934" name="直線コネクタ 933">
          <a:extLst>
            <a:ext uri="{FF2B5EF4-FFF2-40B4-BE49-F238E27FC236}">
              <a16:creationId xmlns:a16="http://schemas.microsoft.com/office/drawing/2014/main" id="{3D36BEB0-A493-437C-8460-F9F956ECB139}"/>
            </a:ext>
          </a:extLst>
        </xdr:cNvPr>
        <xdr:cNvCxnSpPr/>
      </xdr:nvCxnSpPr>
      <xdr:spPr>
        <a:xfrm flipV="1">
          <a:off x="17213580" y="1761934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158750</xdr:rowOff>
    </xdr:from>
    <xdr:to>
      <xdr:col>98</xdr:col>
      <xdr:colOff>38100</xdr:colOff>
      <xdr:row>105</xdr:row>
      <xdr:rowOff>88900</xdr:rowOff>
    </xdr:to>
    <xdr:sp macro="" textlink="">
      <xdr:nvSpPr>
        <xdr:cNvPr id="935" name="楕円 934">
          <a:extLst>
            <a:ext uri="{FF2B5EF4-FFF2-40B4-BE49-F238E27FC236}">
              <a16:creationId xmlns:a16="http://schemas.microsoft.com/office/drawing/2014/main" id="{676BD3AF-B101-48D9-82AF-A04EC887B3C4}"/>
            </a:ext>
          </a:extLst>
        </xdr:cNvPr>
        <xdr:cNvSpPr/>
      </xdr:nvSpPr>
      <xdr:spPr>
        <a:xfrm>
          <a:off x="16388080" y="1759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26670</xdr:rowOff>
    </xdr:from>
    <xdr:to>
      <xdr:col>102</xdr:col>
      <xdr:colOff>114300</xdr:colOff>
      <xdr:row>105</xdr:row>
      <xdr:rowOff>38100</xdr:rowOff>
    </xdr:to>
    <xdr:cxnSp macro="">
      <xdr:nvCxnSpPr>
        <xdr:cNvPr id="936" name="直線コネクタ 935">
          <a:extLst>
            <a:ext uri="{FF2B5EF4-FFF2-40B4-BE49-F238E27FC236}">
              <a16:creationId xmlns:a16="http://schemas.microsoft.com/office/drawing/2014/main" id="{C27735C0-BE37-4976-8357-19A1246C8D0A}"/>
            </a:ext>
          </a:extLst>
        </xdr:cNvPr>
        <xdr:cNvCxnSpPr/>
      </xdr:nvCxnSpPr>
      <xdr:spPr>
        <a:xfrm flipV="1">
          <a:off x="16431260" y="1762887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72D1EAD1-FBF9-4B13-ADF9-3A5BD6E7314D}"/>
            </a:ext>
          </a:extLst>
        </xdr:cNvPr>
        <xdr:cNvSpPr txBox="1"/>
      </xdr:nvSpPr>
      <xdr:spPr>
        <a:xfrm>
          <a:off x="185611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B7ACCF4B-B8BE-48CF-8781-DFA5EB5BD294}"/>
            </a:ext>
          </a:extLst>
        </xdr:cNvPr>
        <xdr:cNvSpPr txBox="1"/>
      </xdr:nvSpPr>
      <xdr:spPr>
        <a:xfrm>
          <a:off x="1777626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A32E4750-6E17-4A1F-9028-BABB16E49186}"/>
            </a:ext>
          </a:extLst>
        </xdr:cNvPr>
        <xdr:cNvSpPr txBox="1"/>
      </xdr:nvSpPr>
      <xdr:spPr>
        <a:xfrm>
          <a:off x="1700156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158132</xdr:rowOff>
    </xdr:from>
    <xdr:ext cx="469744" cy="259045"/>
    <xdr:sp macro="" textlink="">
      <xdr:nvSpPr>
        <xdr:cNvPr id="940" name="n_4aveValue【庁舎】&#10;一人当たり面積">
          <a:extLst>
            <a:ext uri="{FF2B5EF4-FFF2-40B4-BE49-F238E27FC236}">
              <a16:creationId xmlns:a16="http://schemas.microsoft.com/office/drawing/2014/main" id="{FEB6768B-DE21-4C4F-85C3-67966517034B}"/>
            </a:ext>
          </a:extLst>
        </xdr:cNvPr>
        <xdr:cNvSpPr txBox="1"/>
      </xdr:nvSpPr>
      <xdr:spPr>
        <a:xfrm>
          <a:off x="16226867" y="1776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74947</xdr:rowOff>
    </xdr:from>
    <xdr:ext cx="469744" cy="259045"/>
    <xdr:sp macro="" textlink="">
      <xdr:nvSpPr>
        <xdr:cNvPr id="941" name="n_1mainValue【庁舎】&#10;一人当たり面積">
          <a:extLst>
            <a:ext uri="{FF2B5EF4-FFF2-40B4-BE49-F238E27FC236}">
              <a16:creationId xmlns:a16="http://schemas.microsoft.com/office/drawing/2014/main" id="{17393A0D-0D3C-4599-908A-0BD20ADB4C5E}"/>
            </a:ext>
          </a:extLst>
        </xdr:cNvPr>
        <xdr:cNvSpPr txBox="1"/>
      </xdr:nvSpPr>
      <xdr:spPr>
        <a:xfrm>
          <a:off x="18561127" y="1734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84472</xdr:rowOff>
    </xdr:from>
    <xdr:ext cx="469744" cy="259045"/>
    <xdr:sp macro="" textlink="">
      <xdr:nvSpPr>
        <xdr:cNvPr id="942" name="n_2mainValue【庁舎】&#10;一人当たり面積">
          <a:extLst>
            <a:ext uri="{FF2B5EF4-FFF2-40B4-BE49-F238E27FC236}">
              <a16:creationId xmlns:a16="http://schemas.microsoft.com/office/drawing/2014/main" id="{D068A610-4879-46C9-8DC2-61241FC08EEE}"/>
            </a:ext>
          </a:extLst>
        </xdr:cNvPr>
        <xdr:cNvSpPr txBox="1"/>
      </xdr:nvSpPr>
      <xdr:spPr>
        <a:xfrm>
          <a:off x="17776267" y="1735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93997</xdr:rowOff>
    </xdr:from>
    <xdr:ext cx="469744" cy="259045"/>
    <xdr:sp macro="" textlink="">
      <xdr:nvSpPr>
        <xdr:cNvPr id="943" name="n_3mainValue【庁舎】&#10;一人当たり面積">
          <a:extLst>
            <a:ext uri="{FF2B5EF4-FFF2-40B4-BE49-F238E27FC236}">
              <a16:creationId xmlns:a16="http://schemas.microsoft.com/office/drawing/2014/main" id="{CBC7F65F-29D2-4E6A-9756-6935F5F261B7}"/>
            </a:ext>
          </a:extLst>
        </xdr:cNvPr>
        <xdr:cNvSpPr txBox="1"/>
      </xdr:nvSpPr>
      <xdr:spPr>
        <a:xfrm>
          <a:off x="1700156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105427</xdr:rowOff>
    </xdr:from>
    <xdr:ext cx="469744" cy="259045"/>
    <xdr:sp macro="" textlink="">
      <xdr:nvSpPr>
        <xdr:cNvPr id="944" name="n_4mainValue【庁舎】&#10;一人当たり面積">
          <a:extLst>
            <a:ext uri="{FF2B5EF4-FFF2-40B4-BE49-F238E27FC236}">
              <a16:creationId xmlns:a16="http://schemas.microsoft.com/office/drawing/2014/main" id="{C1016D39-10E7-482C-A433-0055E10DFECD}"/>
            </a:ext>
          </a:extLst>
        </xdr:cNvPr>
        <xdr:cNvSpPr txBox="1"/>
      </xdr:nvSpPr>
      <xdr:spPr>
        <a:xfrm>
          <a:off x="16226867"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64AC03D5-CFBF-4B44-9144-F96A39F8CED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104F2ECF-FDDF-41CD-B861-BEB2A526163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C45A41EB-0CF0-4EF3-9111-B4BAE0398DA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図書館</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の一人当たり面積が、類似団体の中でも高い数値となっているのは、合併以前に旧</a:t>
          </a:r>
          <a:r>
            <a:rPr kumimoji="1" lang="en-US" altLang="ja-JP" sz="1100" baseline="0">
              <a:latin typeface="ＭＳ Ｐゴシック" panose="020B0600070205080204" pitchFamily="50" charset="-128"/>
              <a:ea typeface="ＭＳ Ｐゴシック" panose="020B0600070205080204" pitchFamily="50" charset="-128"/>
            </a:rPr>
            <a:t>7</a:t>
          </a:r>
          <a:r>
            <a:rPr kumimoji="1" lang="ja-JP" altLang="en-US" sz="1100" baseline="0">
              <a:latin typeface="ＭＳ Ｐゴシック" panose="020B0600070205080204" pitchFamily="50" charset="-128"/>
              <a:ea typeface="ＭＳ Ｐゴシック" panose="020B0600070205080204" pitchFamily="50" charset="-128"/>
            </a:rPr>
            <a:t>町で整備した施設を現在も多く保有している状況が一つの要因と考えられる。有形固定資産減価償却率は類似団体に比べて高い水準となっているため、公共施設等総合管理計画の分類別方針や個別施設計画等に基づき、廃止及び見直しや統廃合といった適正配置の検討も進めていく。</a:t>
          </a:r>
        </a:p>
        <a:p>
          <a:r>
            <a:rPr kumimoji="1" lang="ja-JP" altLang="en-US" sz="1100" baseline="0">
              <a:latin typeface="ＭＳ Ｐゴシック" panose="020B0600070205080204" pitchFamily="50" charset="-128"/>
              <a:ea typeface="ＭＳ Ｐゴシック" panose="020B0600070205080204" pitchFamily="50" charset="-128"/>
            </a:rPr>
            <a:t>　</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一般廃棄物処理施設</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については、償却しきった一般廃棄物処理施設（リサイクルセンター）のみが残っている。現状は広域事務組合および民間業者によって主要施設の運営を行っているため、広域事務組合等とも協議を行いながら計画的な施設の更新等を検討を進める。</a:t>
          </a:r>
        </a:p>
        <a:p>
          <a:r>
            <a:rPr kumimoji="1" lang="ja-JP" altLang="en-US" sz="1100" baseline="0">
              <a:latin typeface="ＭＳ Ｐゴシック" panose="020B0600070205080204" pitchFamily="50" charset="-128"/>
              <a:ea typeface="ＭＳ Ｐゴシック" panose="020B0600070205080204" pitchFamily="50" charset="-128"/>
            </a:rPr>
            <a:t>　</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市民会館</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について、令和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年度は、昨年度同様、有形固定資産減価償却率は県内・類似団体・全国平均と比べて高く、住民一人当たり面積は県内・類似団体・全国平均と比べて低い結果となった。令和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年度では上高野文化センターのトイレ改修工事など施設の維持保全を実施した。今後も老朽化が進んでいくため計画に基づいた施設マネジメントを進めていく。　</a:t>
          </a:r>
          <a:br>
            <a:rPr kumimoji="1" lang="en-US" altLang="ja-JP" sz="1050" baseline="0">
              <a:latin typeface="ＭＳ Ｐゴシック" panose="020B0600070205080204" pitchFamily="50" charset="-128"/>
              <a:ea typeface="ＭＳ Ｐゴシック" panose="020B0600070205080204" pitchFamily="50" charset="-128"/>
            </a:rPr>
          </a:br>
          <a:r>
            <a:rPr kumimoji="1" lang="ja-JP" altLang="en-US" sz="1100" baseline="0">
              <a:latin typeface="ＭＳ Ｐゴシック" panose="020B0600070205080204" pitchFamily="50" charset="-128"/>
              <a:ea typeface="ＭＳ Ｐゴシック" panose="020B0600070205080204" pitchFamily="50" charset="-128"/>
            </a:rPr>
            <a:t>　</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庁舎</a:t>
          </a:r>
          <a:r>
            <a:rPr kumimoji="1" lang="en-US" altLang="ja-JP" sz="1100" baseline="0">
              <a:latin typeface="ＭＳ Ｐゴシック" panose="020B0600070205080204" pitchFamily="50" charset="-128"/>
              <a:ea typeface="ＭＳ Ｐゴシック" panose="020B0600070205080204" pitchFamily="50" charset="-128"/>
            </a:rPr>
            <a:t>】</a:t>
          </a:r>
          <a:r>
            <a:rPr kumimoji="1" lang="ja-JP" altLang="en-US" sz="1100" baseline="0">
              <a:latin typeface="ＭＳ Ｐゴシック" panose="020B0600070205080204" pitchFamily="50" charset="-128"/>
              <a:ea typeface="ＭＳ Ｐゴシック" panose="020B0600070205080204" pitchFamily="50" charset="-128"/>
            </a:rPr>
            <a:t>について、県内・全国平均と比べて住民一人当たり面積が多い理由として、本市は県内で</a:t>
          </a:r>
          <a:r>
            <a:rPr kumimoji="1" lang="en-US" altLang="ja-JP" sz="1100" baseline="0">
              <a:latin typeface="ＭＳ Ｐゴシック" panose="020B0600070205080204" pitchFamily="50" charset="-128"/>
              <a:ea typeface="ＭＳ Ｐゴシック" panose="020B0600070205080204" pitchFamily="50" charset="-128"/>
            </a:rPr>
            <a:t>2</a:t>
          </a:r>
          <a:r>
            <a:rPr kumimoji="1" lang="ja-JP" altLang="en-US" sz="1100" baseline="0">
              <a:latin typeface="ＭＳ Ｐゴシック" panose="020B0600070205080204" pitchFamily="50" charset="-128"/>
              <a:ea typeface="ＭＳ Ｐゴシック" panose="020B0600070205080204" pitchFamily="50" charset="-128"/>
            </a:rPr>
            <a:t>番目に広い面積を占め、旧町時代から続く生活圏やコミュニティが市内全域に点在していることが挙げられる。市民サービスの提供には引き続き各庁舎を継続利用することが必要な状況ではあるが、今後は公共施設等総合管理計画においても掲げられている方針である、各庁舎の周辺機能の複合化についても視野に入れた利活用を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2081_&#19977;&#35914;&#24066;/&#12304;&#36001;&#25919;&#29366;&#27841;&#36039;&#26009;&#38598;&#12305;_372081_&#19977;&#35914;&#24066;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2081_&#19977;&#35914;&#24066;\&#12304;&#36001;&#25919;&#29366;&#27841;&#36039;&#26009;&#38598;&#12305;_372081_&#19977;&#35914;&#24066;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2081_&#19977;&#35914;&#24066;/&#12304;&#36001;&#25919;&#29366;&#27841;&#36039;&#26009;&#38598;&#12305;_372081_&#19977;&#3591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56.3</v>
          </cell>
          <cell r="BX53">
            <v>56.7</v>
          </cell>
          <cell r="CF53">
            <v>57.9</v>
          </cell>
          <cell r="CN53">
            <v>59.1</v>
          </cell>
          <cell r="CV53">
            <v>60.2</v>
          </cell>
        </row>
        <row r="55">
          <cell r="AN55" t="str">
            <v>類似団体内平均値</v>
          </cell>
          <cell r="BP55">
            <v>39.5</v>
          </cell>
          <cell r="BX55">
            <v>19</v>
          </cell>
          <cell r="CF55">
            <v>4</v>
          </cell>
          <cell r="CN55">
            <v>0.4</v>
          </cell>
          <cell r="CV55">
            <v>9.8000000000000007</v>
          </cell>
        </row>
        <row r="57">
          <cell r="BP57">
            <v>59.1</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row>
        <row r="75">
          <cell r="BP75">
            <v>5.9</v>
          </cell>
          <cell r="BX75">
            <v>7.2</v>
          </cell>
          <cell r="CF75">
            <v>7.8</v>
          </cell>
          <cell r="CN75">
            <v>7.9</v>
          </cell>
          <cell r="CV75">
            <v>8.1</v>
          </cell>
        </row>
        <row r="77">
          <cell r="AN77" t="str">
            <v>類似団体内平均値</v>
          </cell>
          <cell r="BP77">
            <v>39.5</v>
          </cell>
          <cell r="BX77">
            <v>19</v>
          </cell>
          <cell r="CF77">
            <v>4</v>
          </cell>
          <cell r="CN77">
            <v>0.4</v>
          </cell>
          <cell r="CV77">
            <v>9.8000000000000007</v>
          </cell>
        </row>
        <row r="79">
          <cell r="BP79">
            <v>6.9</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39706680</v>
      </c>
      <c r="BO4" s="436"/>
      <c r="BP4" s="436"/>
      <c r="BQ4" s="436"/>
      <c r="BR4" s="436"/>
      <c r="BS4" s="436"/>
      <c r="BT4" s="436"/>
      <c r="BU4" s="437"/>
      <c r="BV4" s="435">
        <v>36180452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5.6</v>
      </c>
      <c r="CU4" s="576"/>
      <c r="CV4" s="576"/>
      <c r="CW4" s="576"/>
      <c r="CX4" s="576"/>
      <c r="CY4" s="576"/>
      <c r="CZ4" s="576"/>
      <c r="DA4" s="577"/>
      <c r="DB4" s="575">
        <v>5.5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38427256</v>
      </c>
      <c r="BO5" s="407"/>
      <c r="BP5" s="407"/>
      <c r="BQ5" s="407"/>
      <c r="BR5" s="407"/>
      <c r="BS5" s="407"/>
      <c r="BT5" s="407"/>
      <c r="BU5" s="408"/>
      <c r="BV5" s="406">
        <v>34868127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98.2</v>
      </c>
      <c r="CU5" s="404"/>
      <c r="CV5" s="404"/>
      <c r="CW5" s="404"/>
      <c r="CX5" s="404"/>
      <c r="CY5" s="404"/>
      <c r="CZ5" s="404"/>
      <c r="DA5" s="405"/>
      <c r="DB5" s="403">
        <v>98.2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1279424</v>
      </c>
      <c r="BO6" s="407"/>
      <c r="BP6" s="407"/>
      <c r="BQ6" s="407"/>
      <c r="BR6" s="407"/>
      <c r="BS6" s="407"/>
      <c r="BT6" s="407"/>
      <c r="BU6" s="408"/>
      <c r="BV6" s="406">
        <v>1312325</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98.5</v>
      </c>
      <c r="CU6" s="550"/>
      <c r="CV6" s="550"/>
      <c r="CW6" s="550"/>
      <c r="CX6" s="550"/>
      <c r="CY6" s="550"/>
      <c r="CZ6" s="550"/>
      <c r="DA6" s="551"/>
      <c r="DB6" s="549">
        <v>98.8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124430</v>
      </c>
      <c r="BO7" s="407"/>
      <c r="BP7" s="407"/>
      <c r="BQ7" s="407"/>
      <c r="BR7" s="407"/>
      <c r="BS7" s="407"/>
      <c r="BT7" s="407"/>
      <c r="BU7" s="408"/>
      <c r="BV7" s="406">
        <v>176618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20722875</v>
      </c>
      <c r="CU7" s="407"/>
      <c r="CV7" s="407"/>
      <c r="CW7" s="407"/>
      <c r="CX7" s="407"/>
      <c r="CY7" s="407"/>
      <c r="CZ7" s="407"/>
      <c r="DA7" s="408"/>
      <c r="DB7" s="406">
        <v>20482350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1154994</v>
      </c>
      <c r="BO8" s="407"/>
      <c r="BP8" s="407"/>
      <c r="BQ8" s="407"/>
      <c r="BR8" s="407"/>
      <c r="BS8" s="407"/>
      <c r="BT8" s="407"/>
      <c r="BU8" s="408"/>
      <c r="BV8" s="406">
        <v>1135707</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0.42</v>
      </c>
      <c r="CU8" s="510"/>
      <c r="CV8" s="510"/>
      <c r="CW8" s="510"/>
      <c r="CX8" s="510"/>
      <c r="CY8" s="510"/>
      <c r="CZ8" s="510"/>
      <c r="DA8" s="511"/>
      <c r="DB8" s="509">
        <v>0.42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61857</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19287</v>
      </c>
      <c r="BO9" s="407"/>
      <c r="BP9" s="407"/>
      <c r="BQ9" s="407"/>
      <c r="BR9" s="407"/>
      <c r="BS9" s="407"/>
      <c r="BT9" s="407"/>
      <c r="BU9" s="408"/>
      <c r="BV9" s="406">
        <v>786293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13.5</v>
      </c>
      <c r="CU9" s="404"/>
      <c r="CV9" s="404"/>
      <c r="CW9" s="404"/>
      <c r="CX9" s="404"/>
      <c r="CY9" s="404"/>
      <c r="CZ9" s="404"/>
      <c r="DA9" s="405"/>
      <c r="DB9" s="403">
        <v>15.3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65524</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581081</v>
      </c>
      <c r="BO10" s="407"/>
      <c r="BP10" s="407"/>
      <c r="BQ10" s="407"/>
      <c r="BR10" s="407"/>
      <c r="BS10" s="407"/>
      <c r="BT10" s="407"/>
      <c r="BU10" s="408"/>
      <c r="BV10" s="406">
        <v>203260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60480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803386</v>
      </c>
      <c r="BO12" s="407"/>
      <c r="BP12" s="407"/>
      <c r="BQ12" s="407"/>
      <c r="BR12" s="407"/>
      <c r="BS12" s="407"/>
      <c r="BT12" s="407"/>
      <c r="BU12" s="408"/>
      <c r="BV12" s="406">
        <v>1168267</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59112</v>
      </c>
      <c r="S13" s="494"/>
      <c r="T13" s="494"/>
      <c r="U13" s="494"/>
      <c r="V13" s="495"/>
      <c r="W13" s="496" t="s">
        <v>131</v>
      </c>
      <c r="X13" s="392"/>
      <c r="Y13" s="392"/>
      <c r="Z13" s="392"/>
      <c r="AA13" s="392"/>
      <c r="AB13" s="393"/>
      <c r="AC13" s="359">
        <v>3026</v>
      </c>
      <c r="AD13" s="360"/>
      <c r="AE13" s="360"/>
      <c r="AF13" s="360"/>
      <c r="AG13" s="361"/>
      <c r="AH13" s="359">
        <v>3756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-203018</v>
      </c>
      <c r="BO13" s="407"/>
      <c r="BP13" s="407"/>
      <c r="BQ13" s="407"/>
      <c r="BR13" s="407"/>
      <c r="BS13" s="407"/>
      <c r="BT13" s="407"/>
      <c r="BU13" s="408"/>
      <c r="BV13" s="406">
        <v>-178714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8.1</v>
      </c>
      <c r="CU13" s="404"/>
      <c r="CV13" s="404"/>
      <c r="CW13" s="404"/>
      <c r="CX13" s="404"/>
      <c r="CY13" s="404"/>
      <c r="CZ13" s="404"/>
      <c r="DA13" s="405"/>
      <c r="DB13" s="403">
        <v>7.9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61407</v>
      </c>
      <c r="S14" s="494"/>
      <c r="T14" s="494"/>
      <c r="U14" s="494"/>
      <c r="V14" s="495"/>
      <c r="W14" s="497"/>
      <c r="X14" s="395"/>
      <c r="Y14" s="395"/>
      <c r="Z14" s="395"/>
      <c r="AA14" s="395"/>
      <c r="AB14" s="396"/>
      <c r="AC14" s="486">
        <v>10.4</v>
      </c>
      <c r="AD14" s="487"/>
      <c r="AE14" s="487"/>
      <c r="AF14" s="487"/>
      <c r="AG14" s="488"/>
      <c r="AH14" s="486">
        <v>12.1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60169</v>
      </c>
      <c r="S15" s="494"/>
      <c r="T15" s="494"/>
      <c r="U15" s="494"/>
      <c r="V15" s="495"/>
      <c r="W15" s="496" t="s">
        <v>137</v>
      </c>
      <c r="X15" s="392"/>
      <c r="Y15" s="392"/>
      <c r="Z15" s="392"/>
      <c r="AA15" s="392"/>
      <c r="AB15" s="393"/>
      <c r="AC15" s="359">
        <v>9445</v>
      </c>
      <c r="AD15" s="360"/>
      <c r="AE15" s="360"/>
      <c r="AF15" s="360"/>
      <c r="AG15" s="361"/>
      <c r="AH15" s="359">
        <v>10089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7893170</v>
      </c>
      <c r="BO15" s="436"/>
      <c r="BP15" s="436"/>
      <c r="BQ15" s="436"/>
      <c r="BR15" s="436"/>
      <c r="BS15" s="436"/>
      <c r="BT15" s="436"/>
      <c r="BU15" s="437"/>
      <c r="BV15" s="435">
        <v>7798367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32.6</v>
      </c>
      <c r="AD16" s="487"/>
      <c r="AE16" s="487"/>
      <c r="AF16" s="487"/>
      <c r="AG16" s="488"/>
      <c r="AH16" s="486">
        <v>32.4</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18679510</v>
      </c>
      <c r="BO16" s="407"/>
      <c r="BP16" s="407"/>
      <c r="BQ16" s="407"/>
      <c r="BR16" s="407"/>
      <c r="BS16" s="407"/>
      <c r="BT16" s="407"/>
      <c r="BU16" s="408"/>
      <c r="BV16" s="406">
        <v>18352667</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16503</v>
      </c>
      <c r="AD17" s="360"/>
      <c r="AE17" s="360"/>
      <c r="AF17" s="360"/>
      <c r="AG17" s="361"/>
      <c r="AH17" s="359">
        <v>17317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9929614</v>
      </c>
      <c r="BO17" s="407"/>
      <c r="BP17" s="407"/>
      <c r="BQ17" s="407"/>
      <c r="BR17" s="407"/>
      <c r="BS17" s="407"/>
      <c r="BT17" s="407"/>
      <c r="BU17" s="408"/>
      <c r="BV17" s="406">
        <v>9796551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222.69</v>
      </c>
      <c r="M18" s="459"/>
      <c r="N18" s="459"/>
      <c r="O18" s="459"/>
      <c r="P18" s="459"/>
      <c r="Q18" s="459"/>
      <c r="R18" s="460"/>
      <c r="S18" s="460"/>
      <c r="T18" s="460"/>
      <c r="U18" s="460"/>
      <c r="V18" s="461"/>
      <c r="W18" s="477"/>
      <c r="X18" s="478"/>
      <c r="Y18" s="478"/>
      <c r="Z18" s="478"/>
      <c r="AA18" s="478"/>
      <c r="AB18" s="502"/>
      <c r="AC18" s="376">
        <v>57</v>
      </c>
      <c r="AD18" s="377"/>
      <c r="AE18" s="377"/>
      <c r="AF18" s="377"/>
      <c r="AG18" s="462"/>
      <c r="AH18" s="376">
        <v>55.6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20835686</v>
      </c>
      <c r="BO18" s="407"/>
      <c r="BP18" s="407"/>
      <c r="BQ18" s="407"/>
      <c r="BR18" s="407"/>
      <c r="BS18" s="407"/>
      <c r="BT18" s="407"/>
      <c r="BU18" s="408"/>
      <c r="BV18" s="406">
        <v>20400877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278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26623258</v>
      </c>
      <c r="BO19" s="407"/>
      <c r="BP19" s="407"/>
      <c r="BQ19" s="407"/>
      <c r="BR19" s="407"/>
      <c r="BS19" s="407"/>
      <c r="BT19" s="407"/>
      <c r="BU19" s="408"/>
      <c r="BV19" s="406">
        <v>25235327</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23083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30685597</v>
      </c>
      <c r="BO22" s="436"/>
      <c r="BP22" s="436"/>
      <c r="BQ22" s="436"/>
      <c r="BR22" s="436"/>
      <c r="BS22" s="436"/>
      <c r="BT22" s="436"/>
      <c r="BU22" s="437"/>
      <c r="BV22" s="435">
        <v>30759203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11777159</v>
      </c>
      <c r="BO23" s="407"/>
      <c r="BP23" s="407"/>
      <c r="BQ23" s="407"/>
      <c r="BR23" s="407"/>
      <c r="BS23" s="407"/>
      <c r="BT23" s="407"/>
      <c r="BU23" s="408"/>
      <c r="BV23" s="406">
        <v>12331230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9260</v>
      </c>
      <c r="R24" s="360"/>
      <c r="S24" s="360"/>
      <c r="T24" s="360"/>
      <c r="U24" s="360"/>
      <c r="V24" s="361"/>
      <c r="W24" s="449"/>
      <c r="X24" s="386"/>
      <c r="Y24" s="387"/>
      <c r="Z24" s="362" t="s">
        <v>162</v>
      </c>
      <c r="AA24" s="363"/>
      <c r="AB24" s="363"/>
      <c r="AC24" s="363"/>
      <c r="AD24" s="363"/>
      <c r="AE24" s="363"/>
      <c r="AF24" s="363"/>
      <c r="AG24" s="364"/>
      <c r="AH24" s="359">
        <v>508</v>
      </c>
      <c r="AI24" s="360"/>
      <c r="AJ24" s="360"/>
      <c r="AK24" s="360"/>
      <c r="AL24" s="361"/>
      <c r="AM24" s="359">
        <v>1578864</v>
      </c>
      <c r="AN24" s="360"/>
      <c r="AO24" s="360"/>
      <c r="AP24" s="360"/>
      <c r="AQ24" s="360"/>
      <c r="AR24" s="361"/>
      <c r="AS24" s="359">
        <v>3108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22087574</v>
      </c>
      <c r="BO24" s="407"/>
      <c r="BP24" s="407"/>
      <c r="BQ24" s="407"/>
      <c r="BR24" s="407"/>
      <c r="BS24" s="407"/>
      <c r="BT24" s="407"/>
      <c r="BU24" s="408"/>
      <c r="BV24" s="406">
        <v>21030714</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7340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1862240</v>
      </c>
      <c r="BO25" s="436"/>
      <c r="BP25" s="436"/>
      <c r="BQ25" s="436"/>
      <c r="BR25" s="436"/>
      <c r="BS25" s="436"/>
      <c r="BT25" s="436"/>
      <c r="BU25" s="437"/>
      <c r="BV25" s="435">
        <v>245712</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6650</v>
      </c>
      <c r="R26" s="360"/>
      <c r="S26" s="360"/>
      <c r="T26" s="360"/>
      <c r="U26" s="360"/>
      <c r="V26" s="361"/>
      <c r="W26" s="449"/>
      <c r="X26" s="386"/>
      <c r="Y26" s="387"/>
      <c r="Z26" s="362" t="s">
        <v>168</v>
      </c>
      <c r="AA26" s="417"/>
      <c r="AB26" s="417"/>
      <c r="AC26" s="417"/>
      <c r="AD26" s="417"/>
      <c r="AE26" s="417"/>
      <c r="AF26" s="417"/>
      <c r="AG26" s="418"/>
      <c r="AH26" s="359">
        <v>38</v>
      </c>
      <c r="AI26" s="360"/>
      <c r="AJ26" s="360"/>
      <c r="AK26" s="360"/>
      <c r="AL26" s="361"/>
      <c r="AM26" s="359">
        <v>117534</v>
      </c>
      <c r="AN26" s="360"/>
      <c r="AO26" s="360"/>
      <c r="AP26" s="360"/>
      <c r="AQ26" s="360"/>
      <c r="AR26" s="361"/>
      <c r="AS26" s="359">
        <v>3093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39955</v>
      </c>
      <c r="BO26" s="407"/>
      <c r="BP26" s="407"/>
      <c r="BQ26" s="407"/>
      <c r="BR26" s="407"/>
      <c r="BS26" s="407"/>
      <c r="BT26" s="407"/>
      <c r="BU26" s="408"/>
      <c r="BV26" s="406">
        <v>40195</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5040</v>
      </c>
      <c r="R27" s="360"/>
      <c r="S27" s="360"/>
      <c r="T27" s="360"/>
      <c r="U27" s="360"/>
      <c r="V27" s="361"/>
      <c r="W27" s="449"/>
      <c r="X27" s="386"/>
      <c r="Y27" s="387"/>
      <c r="Z27" s="362" t="s">
        <v>171</v>
      </c>
      <c r="AA27" s="363"/>
      <c r="AB27" s="363"/>
      <c r="AC27" s="363"/>
      <c r="AD27" s="363"/>
      <c r="AE27" s="363"/>
      <c r="AF27" s="363"/>
      <c r="AG27" s="364"/>
      <c r="AH27" s="359">
        <v>83</v>
      </c>
      <c r="AI27" s="360"/>
      <c r="AJ27" s="360"/>
      <c r="AK27" s="360"/>
      <c r="AL27" s="361"/>
      <c r="AM27" s="359">
        <v>254229</v>
      </c>
      <c r="AN27" s="360"/>
      <c r="AO27" s="360"/>
      <c r="AP27" s="360"/>
      <c r="AQ27" s="360"/>
      <c r="AR27" s="361"/>
      <c r="AS27" s="359">
        <v>3063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4390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5080725</v>
      </c>
      <c r="BO28" s="436"/>
      <c r="BP28" s="436"/>
      <c r="BQ28" s="436"/>
      <c r="BR28" s="436"/>
      <c r="BS28" s="436"/>
      <c r="BT28" s="436"/>
      <c r="BU28" s="437"/>
      <c r="BV28" s="435">
        <v>5303030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20</v>
      </c>
      <c r="M29" s="360"/>
      <c r="N29" s="360"/>
      <c r="O29" s="360"/>
      <c r="P29" s="361"/>
      <c r="Q29" s="359">
        <v>4070</v>
      </c>
      <c r="R29" s="360"/>
      <c r="S29" s="360"/>
      <c r="T29" s="360"/>
      <c r="U29" s="360"/>
      <c r="V29" s="361"/>
      <c r="W29" s="450"/>
      <c r="X29" s="451"/>
      <c r="Y29" s="452"/>
      <c r="Z29" s="362" t="s">
        <v>177</v>
      </c>
      <c r="AA29" s="363"/>
      <c r="AB29" s="363"/>
      <c r="AC29" s="363"/>
      <c r="AD29" s="363"/>
      <c r="AE29" s="363"/>
      <c r="AF29" s="363"/>
      <c r="AG29" s="364"/>
      <c r="AH29" s="359">
        <v>591</v>
      </c>
      <c r="AI29" s="360"/>
      <c r="AJ29" s="360"/>
      <c r="AK29" s="360"/>
      <c r="AL29" s="361"/>
      <c r="AM29" s="359">
        <v>1833093</v>
      </c>
      <c r="AN29" s="360"/>
      <c r="AO29" s="360"/>
      <c r="AP29" s="360"/>
      <c r="AQ29" s="360"/>
      <c r="AR29" s="361"/>
      <c r="AS29" s="359">
        <v>3102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2532673</v>
      </c>
      <c r="BO29" s="407"/>
      <c r="BP29" s="407"/>
      <c r="BQ29" s="407"/>
      <c r="BR29" s="407"/>
      <c r="BS29" s="407"/>
      <c r="BT29" s="407"/>
      <c r="BU29" s="408"/>
      <c r="BV29" s="406">
        <v>3204784</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10181370</v>
      </c>
      <c r="BO30" s="441"/>
      <c r="BP30" s="441"/>
      <c r="BQ30" s="441"/>
      <c r="BR30" s="441"/>
      <c r="BS30" s="441"/>
      <c r="BT30" s="441"/>
      <c r="BU30" s="442"/>
      <c r="BV30" s="440">
        <v>10019830</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IF('各会計、関係団体の財政状況及び健全化判断比率'!B33="","",'各会計、関係団体の財政状況及び健全化判断比率'!B33)</f>
        <v>病院事業会計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IF('各会計、関係団体の財政状況及び健全化判断比率'!B35="","",'各会計、関係団体の財政状況及び健全化判断比率'!B35)</f>
        <v>浄化槽整備推進事業特別会計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三観広域行政組合（一般会計）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22</v>
      </c>
      <c r="CP34" s="354"/>
      <c r="CQ34" s="355" t="str">
        <f>IF('各会計、関係団体の財政状況及び健全化判断比率'!BS7="","",'各会計、関係団体の財政状況及び健全化判断比率'!BS7)</f>
        <v>株式会社たからだの里</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国道用地先行取得事業特別会計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国民健康保険診療所事業特別会計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IF('各会計、関係団体の財政状況及び健全化判断比率'!B34="","",'各会計、関係団体の財政状況及び健全化判断比率'!B34)</f>
        <v>集落排水事業会計</v>
      </c>
      <c r="AP35" s="355"/>
      <c r="AQ35" s="355"/>
      <c r="AR35" s="355"/>
      <c r="AS35" s="355"/>
      <c r="AT35" s="355"/>
      <c r="AU35" s="355"/>
      <c r="AV35" s="355"/>
      <c r="AW35" s="355"/>
      <c r="AX35" s="355"/>
      <c r="AY35" s="355"/>
      <c r="AZ35" s="355"/>
      <c r="BA35" s="355"/>
      <c r="BB35" s="355"/>
      <c r="BC35" s="355"/>
      <c r="BD35" s="163"/>
      <c r="BE35" s="354">
        <f t="shared" ref="BE35:BE43" si="1">IF(BG35="","",BE34+1)</f>
        <v>11</v>
      </c>
      <c r="BF35" s="354"/>
      <c r="BG35" s="355" t="str">
        <f>IF('各会計、関係団体の財政状況及び健全化判断比率'!B36="","",'各会計、関係団体の財政状況及び健全化判断比率'!B36)</f>
        <v>港湾整備事業特別会計</v>
      </c>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三観広域行政組合（電算センター特別会計）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三豊総合病院企業団（病院事業会計）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介護保険事業特別会計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三豊総合病院企業団（保健福祉事業会計）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7</v>
      </c>
      <c r="V38" s="354"/>
      <c r="W38" s="355" t="str">
        <f>IF('各会計、関係団体の財政状況及び健全化判断比率'!B32="","",'各会計、関係団体の財政状況及び健全化判断比率'!B32)</f>
        <v>介護サービス事業特別会計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16</v>
      </c>
      <c r="BX38" s="354"/>
      <c r="BY38" s="355" t="str">
        <f>IF('各会計、関係団体の財政状況及び健全化判断比率'!B72="","",'各会計、関係団体の財政状況及び健全化判断比率'!B72)</f>
        <v>三豊総合病院企業団（介護老人保健施設事業会計）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17</v>
      </c>
      <c r="BX39" s="354"/>
      <c r="BY39" s="355" t="str">
        <f>IF('各会計、関係団体の財政状況及び健全化判断比率'!B73="","",'各会計、関係団体の財政状況及び健全化判断比率'!B73)</f>
        <v>香川県三豊市観音寺市学校組合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18</v>
      </c>
      <c r="BX40" s="354"/>
      <c r="BY40" s="355" t="str">
        <f>IF('各会計、関係団体の財政状況及び健全化判断比率'!B74="","",'各会計、関係団体の財政状況及び健全化判断比率'!B74)</f>
        <v>香川県中部ボートレース事業組合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19</v>
      </c>
      <c r="BX41" s="354"/>
      <c r="BY41" s="355" t="str">
        <f>IF('各会計、関係団体の財政状況及び健全化判断比率'!B75="","",'各会計、関係団体の財政状況及び健全化判断比率'!B75)</f>
        <v>香川県市町総合事務組合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20</v>
      </c>
      <c r="BX42" s="354"/>
      <c r="BY42" s="355" t="str">
        <f>IF('各会計、関係団体の財政状況及び健全化判断比率'!B76="","",'各会計、関係団体の財政状況及び健全化判断比率'!B76)</f>
        <v>香川県後期高齢者医療広域連合（一般会計）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21</v>
      </c>
      <c r="BX43" s="354"/>
      <c r="BY43" s="355" t="str">
        <f>IF('各会計、関係団体の財政状況及び健全化判断比率'!B77="","",'各会計、関係団体の財政状況及び健全化判断比率'!B77)</f>
        <v>香川県後期高齢者医療広域連合（後期高齢者医療事業）</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2+hK33f+mT7h1KqKo/frt4uwy3FrVx/o2y54Tj25wIBCeYVxKTY/Dte3aeybPuzEBr2dNgqodjvFYVEpC3Rnw==" saltValue="Qo7YSy08hubm02mbQwip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7725108</v>
      </c>
      <c r="S5" s="664"/>
      <c r="T5" s="664"/>
      <c r="U5" s="664"/>
      <c r="V5" s="664"/>
      <c r="W5" s="664"/>
      <c r="X5" s="664"/>
      <c r="Y5" s="689"/>
      <c r="Z5" s="702">
        <v>19.5</v>
      </c>
      <c r="AA5" s="702"/>
      <c r="AB5" s="702"/>
      <c r="AC5" s="702"/>
      <c r="AD5" s="703">
        <v>7725108</v>
      </c>
      <c r="AE5" s="703"/>
      <c r="AF5" s="703"/>
      <c r="AG5" s="703"/>
      <c r="AH5" s="703"/>
      <c r="AI5" s="703"/>
      <c r="AJ5" s="703"/>
      <c r="AK5" s="703"/>
      <c r="AL5" s="690">
        <v>36.5</v>
      </c>
      <c r="AM5" s="672"/>
      <c r="AN5" s="672"/>
      <c r="AO5" s="691"/>
      <c r="AP5" s="666" t="s">
        <v>216</v>
      </c>
      <c r="AQ5" s="667"/>
      <c r="AR5" s="667"/>
      <c r="AS5" s="667"/>
      <c r="AT5" s="667"/>
      <c r="AU5" s="667"/>
      <c r="AV5" s="667"/>
      <c r="AW5" s="667"/>
      <c r="AX5" s="667"/>
      <c r="AY5" s="667"/>
      <c r="AZ5" s="667"/>
      <c r="BA5" s="667"/>
      <c r="BB5" s="667"/>
      <c r="BC5" s="667"/>
      <c r="BD5" s="667"/>
      <c r="BE5" s="667"/>
      <c r="BF5" s="668"/>
      <c r="BG5" s="608">
        <v>7724839</v>
      </c>
      <c r="BH5" s="609"/>
      <c r="BI5" s="609"/>
      <c r="BJ5" s="609"/>
      <c r="BK5" s="609"/>
      <c r="BL5" s="609"/>
      <c r="BM5" s="609"/>
      <c r="BN5" s="610"/>
      <c r="BO5" s="646">
        <v>100</v>
      </c>
      <c r="BP5" s="646"/>
      <c r="BQ5" s="646"/>
      <c r="BR5" s="646"/>
      <c r="BS5" s="647">
        <v>158341</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324762</v>
      </c>
      <c r="S6" s="609"/>
      <c r="T6" s="609"/>
      <c r="U6" s="609"/>
      <c r="V6" s="609"/>
      <c r="W6" s="609"/>
      <c r="X6" s="609"/>
      <c r="Y6" s="610"/>
      <c r="Z6" s="646">
        <v>0.8</v>
      </c>
      <c r="AA6" s="646"/>
      <c r="AB6" s="646"/>
      <c r="AC6" s="646"/>
      <c r="AD6" s="647">
        <v>324762</v>
      </c>
      <c r="AE6" s="647"/>
      <c r="AF6" s="647"/>
      <c r="AG6" s="647"/>
      <c r="AH6" s="647"/>
      <c r="AI6" s="647"/>
      <c r="AJ6" s="647"/>
      <c r="AK6" s="647"/>
      <c r="AL6" s="611">
        <v>1.5</v>
      </c>
      <c r="AM6" s="612"/>
      <c r="AN6" s="612"/>
      <c r="AO6" s="648"/>
      <c r="AP6" s="605" t="s">
        <v>221</v>
      </c>
      <c r="AQ6" s="606"/>
      <c r="AR6" s="606"/>
      <c r="AS6" s="606"/>
      <c r="AT6" s="606"/>
      <c r="AU6" s="606"/>
      <c r="AV6" s="606"/>
      <c r="AW6" s="606"/>
      <c r="AX6" s="606"/>
      <c r="AY6" s="606"/>
      <c r="AZ6" s="606"/>
      <c r="BA6" s="606"/>
      <c r="BB6" s="606"/>
      <c r="BC6" s="606"/>
      <c r="BD6" s="606"/>
      <c r="BE6" s="606"/>
      <c r="BF6" s="607"/>
      <c r="BG6" s="608">
        <v>7724839</v>
      </c>
      <c r="BH6" s="609"/>
      <c r="BI6" s="609"/>
      <c r="BJ6" s="609"/>
      <c r="BK6" s="609"/>
      <c r="BL6" s="609"/>
      <c r="BM6" s="609"/>
      <c r="BN6" s="610"/>
      <c r="BO6" s="646">
        <v>100</v>
      </c>
      <c r="BP6" s="646"/>
      <c r="BQ6" s="646"/>
      <c r="BR6" s="646"/>
      <c r="BS6" s="647">
        <v>158341</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269431</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269431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6354</v>
      </c>
      <c r="S7" s="609"/>
      <c r="T7" s="609"/>
      <c r="U7" s="609"/>
      <c r="V7" s="609"/>
      <c r="W7" s="609"/>
      <c r="X7" s="609"/>
      <c r="Y7" s="610"/>
      <c r="Z7" s="646">
        <v>0</v>
      </c>
      <c r="AA7" s="646"/>
      <c r="AB7" s="646"/>
      <c r="AC7" s="646"/>
      <c r="AD7" s="647">
        <v>6354</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3273396</v>
      </c>
      <c r="BH7" s="609"/>
      <c r="BI7" s="609"/>
      <c r="BJ7" s="609"/>
      <c r="BK7" s="609"/>
      <c r="BL7" s="609"/>
      <c r="BM7" s="609"/>
      <c r="BN7" s="610"/>
      <c r="BO7" s="646">
        <v>42.4</v>
      </c>
      <c r="BP7" s="646"/>
      <c r="BQ7" s="646"/>
      <c r="BR7" s="646"/>
      <c r="BS7" s="647">
        <v>158341</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6179547</v>
      </c>
      <c r="CS7" s="609"/>
      <c r="CT7" s="609"/>
      <c r="CU7" s="609"/>
      <c r="CV7" s="609"/>
      <c r="CW7" s="609"/>
      <c r="CX7" s="609"/>
      <c r="CY7" s="610"/>
      <c r="CZ7" s="646">
        <v>16.100000000000001</v>
      </c>
      <c r="DA7" s="646"/>
      <c r="DB7" s="646"/>
      <c r="DC7" s="646"/>
      <c r="DD7" s="614">
        <v>313782</v>
      </c>
      <c r="DE7" s="609"/>
      <c r="DF7" s="609"/>
      <c r="DG7" s="609"/>
      <c r="DH7" s="609"/>
      <c r="DI7" s="609"/>
      <c r="DJ7" s="609"/>
      <c r="DK7" s="609"/>
      <c r="DL7" s="609"/>
      <c r="DM7" s="609"/>
      <c r="DN7" s="609"/>
      <c r="DO7" s="609"/>
      <c r="DP7" s="610"/>
      <c r="DQ7" s="614">
        <v>3503141</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84107</v>
      </c>
      <c r="S8" s="609"/>
      <c r="T8" s="609"/>
      <c r="U8" s="609"/>
      <c r="V8" s="609"/>
      <c r="W8" s="609"/>
      <c r="X8" s="609"/>
      <c r="Y8" s="610"/>
      <c r="Z8" s="646">
        <v>0.2</v>
      </c>
      <c r="AA8" s="646"/>
      <c r="AB8" s="646"/>
      <c r="AC8" s="646"/>
      <c r="AD8" s="647">
        <v>84107</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96763</v>
      </c>
      <c r="BH8" s="609"/>
      <c r="BI8" s="609"/>
      <c r="BJ8" s="609"/>
      <c r="BK8" s="609"/>
      <c r="BL8" s="609"/>
      <c r="BM8" s="609"/>
      <c r="BN8" s="610"/>
      <c r="BO8" s="646">
        <v>1.3</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12088830</v>
      </c>
      <c r="CS8" s="609"/>
      <c r="CT8" s="609"/>
      <c r="CU8" s="609"/>
      <c r="CV8" s="609"/>
      <c r="CW8" s="609"/>
      <c r="CX8" s="609"/>
      <c r="CY8" s="610"/>
      <c r="CZ8" s="646">
        <v>31.5</v>
      </c>
      <c r="DA8" s="646"/>
      <c r="DB8" s="646"/>
      <c r="DC8" s="646"/>
      <c r="DD8" s="614">
        <v>502168</v>
      </c>
      <c r="DE8" s="609"/>
      <c r="DF8" s="609"/>
      <c r="DG8" s="609"/>
      <c r="DH8" s="609"/>
      <c r="DI8" s="609"/>
      <c r="DJ8" s="609"/>
      <c r="DK8" s="609"/>
      <c r="DL8" s="609"/>
      <c r="DM8" s="609"/>
      <c r="DN8" s="609"/>
      <c r="DO8" s="609"/>
      <c r="DP8" s="610"/>
      <c r="DQ8" s="614">
        <v>7497696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109481</v>
      </c>
      <c r="S9" s="609"/>
      <c r="T9" s="609"/>
      <c r="U9" s="609"/>
      <c r="V9" s="609"/>
      <c r="W9" s="609"/>
      <c r="X9" s="609"/>
      <c r="Y9" s="610"/>
      <c r="Z9" s="646">
        <v>0.3</v>
      </c>
      <c r="AA9" s="646"/>
      <c r="AB9" s="646"/>
      <c r="AC9" s="646"/>
      <c r="AD9" s="647">
        <v>109481</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2449647</v>
      </c>
      <c r="BH9" s="609"/>
      <c r="BI9" s="609"/>
      <c r="BJ9" s="609"/>
      <c r="BK9" s="609"/>
      <c r="BL9" s="609"/>
      <c r="BM9" s="609"/>
      <c r="BN9" s="610"/>
      <c r="BO9" s="646">
        <v>31.7</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3603260</v>
      </c>
      <c r="CS9" s="609"/>
      <c r="CT9" s="609"/>
      <c r="CU9" s="609"/>
      <c r="CV9" s="609"/>
      <c r="CW9" s="609"/>
      <c r="CX9" s="609"/>
      <c r="CY9" s="610"/>
      <c r="CZ9" s="646">
        <v>9.4</v>
      </c>
      <c r="DA9" s="646"/>
      <c r="DB9" s="646"/>
      <c r="DC9" s="646"/>
      <c r="DD9" s="614">
        <v>151063</v>
      </c>
      <c r="DE9" s="609"/>
      <c r="DF9" s="609"/>
      <c r="DG9" s="609"/>
      <c r="DH9" s="609"/>
      <c r="DI9" s="609"/>
      <c r="DJ9" s="609"/>
      <c r="DK9" s="609"/>
      <c r="DL9" s="609"/>
      <c r="DM9" s="609"/>
      <c r="DN9" s="609"/>
      <c r="DO9" s="609"/>
      <c r="DP9" s="610"/>
      <c r="DQ9" s="614">
        <v>2972017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172679</v>
      </c>
      <c r="BH10" s="609"/>
      <c r="BI10" s="609"/>
      <c r="BJ10" s="609"/>
      <c r="BK10" s="609"/>
      <c r="BL10" s="609"/>
      <c r="BM10" s="609"/>
      <c r="BN10" s="610"/>
      <c r="BO10" s="646">
        <v>2.2000000000000002</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15272</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272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1601363</v>
      </c>
      <c r="S11" s="609"/>
      <c r="T11" s="609"/>
      <c r="U11" s="609"/>
      <c r="V11" s="609"/>
      <c r="W11" s="609"/>
      <c r="X11" s="609"/>
      <c r="Y11" s="610"/>
      <c r="Z11" s="611">
        <v>4</v>
      </c>
      <c r="AA11" s="612"/>
      <c r="AB11" s="612"/>
      <c r="AC11" s="613"/>
      <c r="AD11" s="614">
        <v>1601363</v>
      </c>
      <c r="AE11" s="609"/>
      <c r="AF11" s="609"/>
      <c r="AG11" s="609"/>
      <c r="AH11" s="609"/>
      <c r="AI11" s="609"/>
      <c r="AJ11" s="609"/>
      <c r="AK11" s="610"/>
      <c r="AL11" s="611">
        <v>7.6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554307</v>
      </c>
      <c r="BH11" s="609"/>
      <c r="BI11" s="609"/>
      <c r="BJ11" s="609"/>
      <c r="BK11" s="609"/>
      <c r="BL11" s="609"/>
      <c r="BM11" s="609"/>
      <c r="BN11" s="610"/>
      <c r="BO11" s="646">
        <v>7.2</v>
      </c>
      <c r="BP11" s="646"/>
      <c r="BQ11" s="646"/>
      <c r="BR11" s="646"/>
      <c r="BS11" s="647">
        <v>158341</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1482490</v>
      </c>
      <c r="CS11" s="609"/>
      <c r="CT11" s="609"/>
      <c r="CU11" s="609"/>
      <c r="CV11" s="609"/>
      <c r="CW11" s="609"/>
      <c r="CX11" s="609"/>
      <c r="CY11" s="610"/>
      <c r="CZ11" s="646">
        <v>3.9</v>
      </c>
      <c r="DA11" s="646"/>
      <c r="DB11" s="646"/>
      <c r="DC11" s="646"/>
      <c r="DD11" s="614">
        <v>441902</v>
      </c>
      <c r="DE11" s="609"/>
      <c r="DF11" s="609"/>
      <c r="DG11" s="609"/>
      <c r="DH11" s="609"/>
      <c r="DI11" s="609"/>
      <c r="DJ11" s="609"/>
      <c r="DK11" s="609"/>
      <c r="DL11" s="609"/>
      <c r="DM11" s="609"/>
      <c r="DN11" s="609"/>
      <c r="DO11" s="609"/>
      <c r="DP11" s="610"/>
      <c r="DQ11" s="614">
        <v>876329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43373</v>
      </c>
      <c r="S12" s="609"/>
      <c r="T12" s="609"/>
      <c r="U12" s="609"/>
      <c r="V12" s="609"/>
      <c r="W12" s="609"/>
      <c r="X12" s="609"/>
      <c r="Y12" s="610"/>
      <c r="Z12" s="646">
        <v>0.1</v>
      </c>
      <c r="AA12" s="646"/>
      <c r="AB12" s="646"/>
      <c r="AC12" s="646"/>
      <c r="AD12" s="647">
        <v>43373</v>
      </c>
      <c r="AE12" s="647"/>
      <c r="AF12" s="647"/>
      <c r="AG12" s="647"/>
      <c r="AH12" s="647"/>
      <c r="AI12" s="647"/>
      <c r="AJ12" s="647"/>
      <c r="AK12" s="647"/>
      <c r="AL12" s="611">
        <v>0.2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3764287</v>
      </c>
      <c r="BH12" s="609"/>
      <c r="BI12" s="609"/>
      <c r="BJ12" s="609"/>
      <c r="BK12" s="609"/>
      <c r="BL12" s="609"/>
      <c r="BM12" s="609"/>
      <c r="BN12" s="610"/>
      <c r="BO12" s="646">
        <v>48.7</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865807</v>
      </c>
      <c r="CS12" s="609"/>
      <c r="CT12" s="609"/>
      <c r="CU12" s="609"/>
      <c r="CV12" s="609"/>
      <c r="CW12" s="609"/>
      <c r="CX12" s="609"/>
      <c r="CY12" s="610"/>
      <c r="CZ12" s="646">
        <v>2.2999999999999998</v>
      </c>
      <c r="DA12" s="646"/>
      <c r="DB12" s="646"/>
      <c r="DC12" s="646"/>
      <c r="DD12" s="614">
        <v>1198</v>
      </c>
      <c r="DE12" s="609"/>
      <c r="DF12" s="609"/>
      <c r="DG12" s="609"/>
      <c r="DH12" s="609"/>
      <c r="DI12" s="609"/>
      <c r="DJ12" s="609"/>
      <c r="DK12" s="609"/>
      <c r="DL12" s="609"/>
      <c r="DM12" s="609"/>
      <c r="DN12" s="609"/>
      <c r="DO12" s="609"/>
      <c r="DP12" s="610"/>
      <c r="DQ12" s="614">
        <v>211984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3763137</v>
      </c>
      <c r="BH13" s="609"/>
      <c r="BI13" s="609"/>
      <c r="BJ13" s="609"/>
      <c r="BK13" s="609"/>
      <c r="BL13" s="609"/>
      <c r="BM13" s="609"/>
      <c r="BN13" s="610"/>
      <c r="BO13" s="646">
        <v>48.7</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3020763</v>
      </c>
      <c r="CS13" s="609"/>
      <c r="CT13" s="609"/>
      <c r="CU13" s="609"/>
      <c r="CV13" s="609"/>
      <c r="CW13" s="609"/>
      <c r="CX13" s="609"/>
      <c r="CY13" s="610"/>
      <c r="CZ13" s="646">
        <v>7.9</v>
      </c>
      <c r="DA13" s="646"/>
      <c r="DB13" s="646"/>
      <c r="DC13" s="646"/>
      <c r="DD13" s="614">
        <v>2090857</v>
      </c>
      <c r="DE13" s="609"/>
      <c r="DF13" s="609"/>
      <c r="DG13" s="609"/>
      <c r="DH13" s="609"/>
      <c r="DI13" s="609"/>
      <c r="DJ13" s="609"/>
      <c r="DK13" s="609"/>
      <c r="DL13" s="609"/>
      <c r="DM13" s="609"/>
      <c r="DN13" s="609"/>
      <c r="DO13" s="609"/>
      <c r="DP13" s="610"/>
      <c r="DQ13" s="614">
        <v>839147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319933</v>
      </c>
      <c r="BH14" s="609"/>
      <c r="BI14" s="609"/>
      <c r="BJ14" s="609"/>
      <c r="BK14" s="609"/>
      <c r="BL14" s="609"/>
      <c r="BM14" s="609"/>
      <c r="BN14" s="610"/>
      <c r="BO14" s="646">
        <v>4.0999999999999996</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1524034</v>
      </c>
      <c r="CS14" s="609"/>
      <c r="CT14" s="609"/>
      <c r="CU14" s="609"/>
      <c r="CV14" s="609"/>
      <c r="CW14" s="609"/>
      <c r="CX14" s="609"/>
      <c r="CY14" s="610"/>
      <c r="CZ14" s="646">
        <v>4</v>
      </c>
      <c r="DA14" s="646"/>
      <c r="DB14" s="646"/>
      <c r="DC14" s="646"/>
      <c r="DD14" s="614">
        <v>188738</v>
      </c>
      <c r="DE14" s="609"/>
      <c r="DF14" s="609"/>
      <c r="DG14" s="609"/>
      <c r="DH14" s="609"/>
      <c r="DI14" s="609"/>
      <c r="DJ14" s="609"/>
      <c r="DK14" s="609"/>
      <c r="DL14" s="609"/>
      <c r="DM14" s="609"/>
      <c r="DN14" s="609"/>
      <c r="DO14" s="609"/>
      <c r="DP14" s="610"/>
      <c r="DQ14" s="614">
        <v>1340102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46655</v>
      </c>
      <c r="S15" s="609"/>
      <c r="T15" s="609"/>
      <c r="U15" s="609"/>
      <c r="V15" s="609"/>
      <c r="W15" s="609"/>
      <c r="X15" s="609"/>
      <c r="Y15" s="610"/>
      <c r="Z15" s="646">
        <v>0.1</v>
      </c>
      <c r="AA15" s="646"/>
      <c r="AB15" s="646"/>
      <c r="AC15" s="646"/>
      <c r="AD15" s="647">
        <v>46655</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367223</v>
      </c>
      <c r="BH15" s="609"/>
      <c r="BI15" s="609"/>
      <c r="BJ15" s="609"/>
      <c r="BK15" s="609"/>
      <c r="BL15" s="609"/>
      <c r="BM15" s="609"/>
      <c r="BN15" s="610"/>
      <c r="BO15" s="646">
        <v>4.8</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5647262</v>
      </c>
      <c r="CS15" s="609"/>
      <c r="CT15" s="609"/>
      <c r="CU15" s="609"/>
      <c r="CV15" s="609"/>
      <c r="CW15" s="609"/>
      <c r="CX15" s="609"/>
      <c r="CY15" s="610"/>
      <c r="CZ15" s="646">
        <v>14.7</v>
      </c>
      <c r="DA15" s="646"/>
      <c r="DB15" s="646"/>
      <c r="DC15" s="646"/>
      <c r="DD15" s="614">
        <v>841767</v>
      </c>
      <c r="DE15" s="609"/>
      <c r="DF15" s="609"/>
      <c r="DG15" s="609"/>
      <c r="DH15" s="609"/>
      <c r="DI15" s="609"/>
      <c r="DJ15" s="609"/>
      <c r="DK15" s="609"/>
      <c r="DL15" s="609"/>
      <c r="DM15" s="609"/>
      <c r="DN15" s="609"/>
      <c r="DO15" s="609"/>
      <c r="DP15" s="610"/>
      <c r="DQ15" s="614">
        <v>4224789</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144962</v>
      </c>
      <c r="S16" s="609"/>
      <c r="T16" s="609"/>
      <c r="U16" s="609"/>
      <c r="V16" s="609"/>
      <c r="W16" s="609"/>
      <c r="X16" s="609"/>
      <c r="Y16" s="610"/>
      <c r="Z16" s="646">
        <v>0.4</v>
      </c>
      <c r="AA16" s="646"/>
      <c r="AB16" s="646"/>
      <c r="AC16" s="646"/>
      <c r="AD16" s="647">
        <v>144962</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v>2450</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2450</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311480</v>
      </c>
      <c r="S17" s="609"/>
      <c r="T17" s="609"/>
      <c r="U17" s="609"/>
      <c r="V17" s="609"/>
      <c r="W17" s="609"/>
      <c r="X17" s="609"/>
      <c r="Y17" s="610"/>
      <c r="Z17" s="646">
        <v>0.8</v>
      </c>
      <c r="AA17" s="646"/>
      <c r="AB17" s="646"/>
      <c r="AC17" s="646"/>
      <c r="AD17" s="647">
        <v>311480</v>
      </c>
      <c r="AE17" s="647"/>
      <c r="AF17" s="647"/>
      <c r="AG17" s="647"/>
      <c r="AH17" s="647"/>
      <c r="AI17" s="647"/>
      <c r="AJ17" s="647"/>
      <c r="AK17" s="647"/>
      <c r="AL17" s="611">
        <v>1.5</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3720430</v>
      </c>
      <c r="CS17" s="609"/>
      <c r="CT17" s="609"/>
      <c r="CU17" s="609"/>
      <c r="CV17" s="609"/>
      <c r="CW17" s="609"/>
      <c r="CX17" s="609"/>
      <c r="CY17" s="610"/>
      <c r="CZ17" s="646">
        <v>9.6999999999999993</v>
      </c>
      <c r="DA17" s="646"/>
      <c r="DB17" s="646"/>
      <c r="DC17" s="646"/>
      <c r="DD17" s="614" t="s">
        <v>122</v>
      </c>
      <c r="DE17" s="609"/>
      <c r="DF17" s="609"/>
      <c r="DG17" s="609"/>
      <c r="DH17" s="609"/>
      <c r="DI17" s="609"/>
      <c r="DJ17" s="609"/>
      <c r="DK17" s="609"/>
      <c r="DL17" s="609"/>
      <c r="DM17" s="609"/>
      <c r="DN17" s="609"/>
      <c r="DO17" s="609"/>
      <c r="DP17" s="610"/>
      <c r="DQ17" s="614">
        <v>3598796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45043</v>
      </c>
      <c r="S18" s="609"/>
      <c r="T18" s="609"/>
      <c r="U18" s="609"/>
      <c r="V18" s="609"/>
      <c r="W18" s="609"/>
      <c r="X18" s="609"/>
      <c r="Y18" s="610"/>
      <c r="Z18" s="646">
        <v>0.1</v>
      </c>
      <c r="AA18" s="646"/>
      <c r="AB18" s="646"/>
      <c r="AC18" s="646"/>
      <c r="AD18" s="647">
        <v>45043</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v>7680</v>
      </c>
      <c r="CS18" s="609"/>
      <c r="CT18" s="609"/>
      <c r="CU18" s="609"/>
      <c r="CV18" s="609"/>
      <c r="CW18" s="609"/>
      <c r="CX18" s="609"/>
      <c r="CY18" s="610"/>
      <c r="CZ18" s="646">
        <v>0</v>
      </c>
      <c r="DA18" s="646"/>
      <c r="DB18" s="646"/>
      <c r="DC18" s="646"/>
      <c r="DD18" s="614" t="s">
        <v>122</v>
      </c>
      <c r="DE18" s="609"/>
      <c r="DF18" s="609"/>
      <c r="DG18" s="609"/>
      <c r="DH18" s="609"/>
      <c r="DI18" s="609"/>
      <c r="DJ18" s="609"/>
      <c r="DK18" s="609"/>
      <c r="DL18" s="609"/>
      <c r="DM18" s="609"/>
      <c r="DN18" s="609"/>
      <c r="DO18" s="609"/>
      <c r="DP18" s="610"/>
      <c r="DQ18" s="614">
        <v>7680</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257099</v>
      </c>
      <c r="S19" s="609"/>
      <c r="T19" s="609"/>
      <c r="U19" s="609"/>
      <c r="V19" s="609"/>
      <c r="W19" s="609"/>
      <c r="X19" s="609"/>
      <c r="Y19" s="610"/>
      <c r="Z19" s="646">
        <v>0.6</v>
      </c>
      <c r="AA19" s="646"/>
      <c r="AB19" s="646"/>
      <c r="AC19" s="646"/>
      <c r="AD19" s="647">
        <v>257099</v>
      </c>
      <c r="AE19" s="647"/>
      <c r="AF19" s="647"/>
      <c r="AG19" s="647"/>
      <c r="AH19" s="647"/>
      <c r="AI19" s="647"/>
      <c r="AJ19" s="647"/>
      <c r="AK19" s="647"/>
      <c r="AL19" s="611">
        <v>1.2</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269</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9338</v>
      </c>
      <c r="S20" s="609"/>
      <c r="T20" s="609"/>
      <c r="U20" s="609"/>
      <c r="V20" s="609"/>
      <c r="W20" s="609"/>
      <c r="X20" s="609"/>
      <c r="Y20" s="610"/>
      <c r="Z20" s="646">
        <v>0</v>
      </c>
      <c r="AA20" s="646"/>
      <c r="AB20" s="646"/>
      <c r="AC20" s="646"/>
      <c r="AD20" s="647">
        <v>9338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269</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38427256</v>
      </c>
      <c r="CS20" s="609"/>
      <c r="CT20" s="609"/>
      <c r="CU20" s="609"/>
      <c r="CV20" s="609"/>
      <c r="CW20" s="609"/>
      <c r="CX20" s="609"/>
      <c r="CY20" s="610"/>
      <c r="CZ20" s="646">
        <v>100</v>
      </c>
      <c r="DA20" s="646"/>
      <c r="DB20" s="646"/>
      <c r="DC20" s="646"/>
      <c r="DD20" s="614">
        <v>4531475</v>
      </c>
      <c r="DE20" s="609"/>
      <c r="DF20" s="609"/>
      <c r="DG20" s="609"/>
      <c r="DH20" s="609"/>
      <c r="DI20" s="609"/>
      <c r="DJ20" s="609"/>
      <c r="DK20" s="609"/>
      <c r="DL20" s="609"/>
      <c r="DM20" s="609"/>
      <c r="DN20" s="609"/>
      <c r="DO20" s="609"/>
      <c r="DP20" s="610"/>
      <c r="DQ20" s="614">
        <v>25343834</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11945129</v>
      </c>
      <c r="S21" s="609"/>
      <c r="T21" s="609"/>
      <c r="U21" s="609"/>
      <c r="V21" s="609"/>
      <c r="W21" s="609"/>
      <c r="X21" s="609"/>
      <c r="Y21" s="610"/>
      <c r="Z21" s="646">
        <v>30.1</v>
      </c>
      <c r="AA21" s="646"/>
      <c r="AB21" s="646"/>
      <c r="AC21" s="646"/>
      <c r="AD21" s="647">
        <v>10734239</v>
      </c>
      <c r="AE21" s="647"/>
      <c r="AF21" s="647"/>
      <c r="AG21" s="647"/>
      <c r="AH21" s="647"/>
      <c r="AI21" s="647"/>
      <c r="AJ21" s="647"/>
      <c r="AK21" s="647"/>
      <c r="AL21" s="611">
        <v>50.7</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269</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10734239</v>
      </c>
      <c r="S22" s="609"/>
      <c r="T22" s="609"/>
      <c r="U22" s="609"/>
      <c r="V22" s="609"/>
      <c r="W22" s="609"/>
      <c r="X22" s="609"/>
      <c r="Y22" s="610"/>
      <c r="Z22" s="646">
        <v>27</v>
      </c>
      <c r="AA22" s="646"/>
      <c r="AB22" s="646"/>
      <c r="AC22" s="646"/>
      <c r="AD22" s="647">
        <v>10734239</v>
      </c>
      <c r="AE22" s="647"/>
      <c r="AF22" s="647"/>
      <c r="AG22" s="647"/>
      <c r="AH22" s="647"/>
      <c r="AI22" s="647"/>
      <c r="AJ22" s="647"/>
      <c r="AK22" s="647"/>
      <c r="AL22" s="611">
        <v>50.7</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1210890</v>
      </c>
      <c r="S23" s="609"/>
      <c r="T23" s="609"/>
      <c r="U23" s="609"/>
      <c r="V23" s="609"/>
      <c r="W23" s="609"/>
      <c r="X23" s="609"/>
      <c r="Y23" s="610"/>
      <c r="Z23" s="646">
        <v>3</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16854283</v>
      </c>
      <c r="CS24" s="664"/>
      <c r="CT24" s="664"/>
      <c r="CU24" s="664"/>
      <c r="CV24" s="664"/>
      <c r="CW24" s="664"/>
      <c r="CX24" s="664"/>
      <c r="CY24" s="689"/>
      <c r="CZ24" s="690">
        <v>43.9</v>
      </c>
      <c r="DA24" s="672"/>
      <c r="DB24" s="672"/>
      <c r="DC24" s="692"/>
      <c r="DD24" s="688">
        <v>13045578</v>
      </c>
      <c r="DE24" s="664"/>
      <c r="DF24" s="664"/>
      <c r="DG24" s="664"/>
      <c r="DH24" s="664"/>
      <c r="DI24" s="664"/>
      <c r="DJ24" s="664"/>
      <c r="DK24" s="689"/>
      <c r="DL24" s="688">
        <v>11721505</v>
      </c>
      <c r="DM24" s="664"/>
      <c r="DN24" s="664"/>
      <c r="DO24" s="664"/>
      <c r="DP24" s="664"/>
      <c r="DQ24" s="664"/>
      <c r="DR24" s="664"/>
      <c r="DS24" s="664"/>
      <c r="DT24" s="664"/>
      <c r="DU24" s="664"/>
      <c r="DV24" s="689"/>
      <c r="DW24" s="690">
        <v>55.2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22342774</v>
      </c>
      <c r="S25" s="609"/>
      <c r="T25" s="609"/>
      <c r="U25" s="609"/>
      <c r="V25" s="609"/>
      <c r="W25" s="609"/>
      <c r="X25" s="609"/>
      <c r="Y25" s="610"/>
      <c r="Z25" s="646">
        <v>56.3</v>
      </c>
      <c r="AA25" s="646"/>
      <c r="AB25" s="646"/>
      <c r="AC25" s="646"/>
      <c r="AD25" s="647">
        <v>21131884</v>
      </c>
      <c r="AE25" s="647"/>
      <c r="AF25" s="647"/>
      <c r="AG25" s="647"/>
      <c r="AH25" s="647"/>
      <c r="AI25" s="647"/>
      <c r="AJ25" s="647"/>
      <c r="AK25" s="647"/>
      <c r="AL25" s="611">
        <v>99.9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7241727</v>
      </c>
      <c r="CS25" s="621"/>
      <c r="CT25" s="621"/>
      <c r="CU25" s="621"/>
      <c r="CV25" s="621"/>
      <c r="CW25" s="621"/>
      <c r="CX25" s="621"/>
      <c r="CY25" s="622"/>
      <c r="CZ25" s="611">
        <v>18.8</v>
      </c>
      <c r="DA25" s="623"/>
      <c r="DB25" s="623"/>
      <c r="DC25" s="624"/>
      <c r="DD25" s="614">
        <v>6710090</v>
      </c>
      <c r="DE25" s="621"/>
      <c r="DF25" s="621"/>
      <c r="DG25" s="621"/>
      <c r="DH25" s="621"/>
      <c r="DI25" s="621"/>
      <c r="DJ25" s="621"/>
      <c r="DK25" s="622"/>
      <c r="DL25" s="614">
        <v>6240364</v>
      </c>
      <c r="DM25" s="621"/>
      <c r="DN25" s="621"/>
      <c r="DO25" s="621"/>
      <c r="DP25" s="621"/>
      <c r="DQ25" s="621"/>
      <c r="DR25" s="621"/>
      <c r="DS25" s="621"/>
      <c r="DT25" s="621"/>
      <c r="DU25" s="621"/>
      <c r="DV25" s="622"/>
      <c r="DW25" s="611">
        <v>29.4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4632</v>
      </c>
      <c r="S26" s="609"/>
      <c r="T26" s="609"/>
      <c r="U26" s="609"/>
      <c r="V26" s="609"/>
      <c r="W26" s="609"/>
      <c r="X26" s="609"/>
      <c r="Y26" s="610"/>
      <c r="Z26" s="646">
        <v>0</v>
      </c>
      <c r="AA26" s="646"/>
      <c r="AB26" s="646"/>
      <c r="AC26" s="646"/>
      <c r="AD26" s="647">
        <v>4632</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4632240</v>
      </c>
      <c r="CS26" s="609"/>
      <c r="CT26" s="609"/>
      <c r="CU26" s="609"/>
      <c r="CV26" s="609"/>
      <c r="CW26" s="609"/>
      <c r="CX26" s="609"/>
      <c r="CY26" s="610"/>
      <c r="CZ26" s="611">
        <v>12.1</v>
      </c>
      <c r="DA26" s="623"/>
      <c r="DB26" s="623"/>
      <c r="DC26" s="624"/>
      <c r="DD26" s="614">
        <v>4237319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178068</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7725108</v>
      </c>
      <c r="BH27" s="609"/>
      <c r="BI27" s="609"/>
      <c r="BJ27" s="609"/>
      <c r="BK27" s="609"/>
      <c r="BL27" s="609"/>
      <c r="BM27" s="609"/>
      <c r="BN27" s="610"/>
      <c r="BO27" s="646">
        <v>100</v>
      </c>
      <c r="BP27" s="646"/>
      <c r="BQ27" s="646"/>
      <c r="BR27" s="646"/>
      <c r="BS27" s="647">
        <v>158341</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5892126</v>
      </c>
      <c r="CS27" s="621"/>
      <c r="CT27" s="621"/>
      <c r="CU27" s="621"/>
      <c r="CV27" s="621"/>
      <c r="CW27" s="621"/>
      <c r="CX27" s="621"/>
      <c r="CY27" s="622"/>
      <c r="CZ27" s="611">
        <v>15.3</v>
      </c>
      <c r="DA27" s="623"/>
      <c r="DB27" s="623"/>
      <c r="DC27" s="624"/>
      <c r="DD27" s="614">
        <v>2736692</v>
      </c>
      <c r="DE27" s="621"/>
      <c r="DF27" s="621"/>
      <c r="DG27" s="621"/>
      <c r="DH27" s="621"/>
      <c r="DI27" s="621"/>
      <c r="DJ27" s="621"/>
      <c r="DK27" s="622"/>
      <c r="DL27" s="614">
        <v>1882345</v>
      </c>
      <c r="DM27" s="621"/>
      <c r="DN27" s="621"/>
      <c r="DO27" s="621"/>
      <c r="DP27" s="621"/>
      <c r="DQ27" s="621"/>
      <c r="DR27" s="621"/>
      <c r="DS27" s="621"/>
      <c r="DT27" s="621"/>
      <c r="DU27" s="621"/>
      <c r="DV27" s="622"/>
      <c r="DW27" s="611">
        <v>8.9</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223434</v>
      </c>
      <c r="S28" s="609"/>
      <c r="T28" s="609"/>
      <c r="U28" s="609"/>
      <c r="V28" s="609"/>
      <c r="W28" s="609"/>
      <c r="X28" s="609"/>
      <c r="Y28" s="610"/>
      <c r="Z28" s="646">
        <v>0.6</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3720430</v>
      </c>
      <c r="CS28" s="609"/>
      <c r="CT28" s="609"/>
      <c r="CU28" s="609"/>
      <c r="CV28" s="609"/>
      <c r="CW28" s="609"/>
      <c r="CX28" s="609"/>
      <c r="CY28" s="610"/>
      <c r="CZ28" s="611">
        <v>9.6999999999999993</v>
      </c>
      <c r="DA28" s="623"/>
      <c r="DB28" s="623"/>
      <c r="DC28" s="624"/>
      <c r="DD28" s="614">
        <v>3598796</v>
      </c>
      <c r="DE28" s="609"/>
      <c r="DF28" s="609"/>
      <c r="DG28" s="609"/>
      <c r="DH28" s="609"/>
      <c r="DI28" s="609"/>
      <c r="DJ28" s="609"/>
      <c r="DK28" s="610"/>
      <c r="DL28" s="614">
        <v>3598796</v>
      </c>
      <c r="DM28" s="609"/>
      <c r="DN28" s="609"/>
      <c r="DO28" s="609"/>
      <c r="DP28" s="609"/>
      <c r="DQ28" s="609"/>
      <c r="DR28" s="609"/>
      <c r="DS28" s="609"/>
      <c r="DT28" s="609"/>
      <c r="DU28" s="609"/>
      <c r="DV28" s="610"/>
      <c r="DW28" s="611">
        <v>17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250942</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3720201</v>
      </c>
      <c r="CS29" s="621"/>
      <c r="CT29" s="621"/>
      <c r="CU29" s="621"/>
      <c r="CV29" s="621"/>
      <c r="CW29" s="621"/>
      <c r="CX29" s="621"/>
      <c r="CY29" s="622"/>
      <c r="CZ29" s="611">
        <v>9.6999999999999993</v>
      </c>
      <c r="DA29" s="623"/>
      <c r="DB29" s="623"/>
      <c r="DC29" s="624"/>
      <c r="DD29" s="614">
        <v>3598567</v>
      </c>
      <c r="DE29" s="621"/>
      <c r="DF29" s="621"/>
      <c r="DG29" s="621"/>
      <c r="DH29" s="621"/>
      <c r="DI29" s="621"/>
      <c r="DJ29" s="621"/>
      <c r="DK29" s="622"/>
      <c r="DL29" s="614">
        <v>3598567</v>
      </c>
      <c r="DM29" s="621"/>
      <c r="DN29" s="621"/>
      <c r="DO29" s="621"/>
      <c r="DP29" s="621"/>
      <c r="DQ29" s="621"/>
      <c r="DR29" s="621"/>
      <c r="DS29" s="621"/>
      <c r="DT29" s="621"/>
      <c r="DU29" s="621"/>
      <c r="DV29" s="622"/>
      <c r="DW29" s="611">
        <v>17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4397104</v>
      </c>
      <c r="S30" s="609"/>
      <c r="T30" s="609"/>
      <c r="U30" s="609"/>
      <c r="V30" s="609"/>
      <c r="W30" s="609"/>
      <c r="X30" s="609"/>
      <c r="Y30" s="610"/>
      <c r="Z30" s="646">
        <v>11.1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3631781</v>
      </c>
      <c r="CS30" s="609"/>
      <c r="CT30" s="609"/>
      <c r="CU30" s="609"/>
      <c r="CV30" s="609"/>
      <c r="CW30" s="609"/>
      <c r="CX30" s="609"/>
      <c r="CY30" s="610"/>
      <c r="CZ30" s="611">
        <v>9.5</v>
      </c>
      <c r="DA30" s="623"/>
      <c r="DB30" s="623"/>
      <c r="DC30" s="624"/>
      <c r="DD30" s="614">
        <v>3510916</v>
      </c>
      <c r="DE30" s="609"/>
      <c r="DF30" s="609"/>
      <c r="DG30" s="609"/>
      <c r="DH30" s="609"/>
      <c r="DI30" s="609"/>
      <c r="DJ30" s="609"/>
      <c r="DK30" s="610"/>
      <c r="DL30" s="614">
        <v>3510916</v>
      </c>
      <c r="DM30" s="609"/>
      <c r="DN30" s="609"/>
      <c r="DO30" s="609"/>
      <c r="DP30" s="609"/>
      <c r="DQ30" s="609"/>
      <c r="DR30" s="609"/>
      <c r="DS30" s="609"/>
      <c r="DT30" s="609"/>
      <c r="DU30" s="609"/>
      <c r="DV30" s="610"/>
      <c r="DW30" s="611">
        <v>16.5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97.6</v>
      </c>
      <c r="BN31" s="671"/>
      <c r="BO31" s="671"/>
      <c r="BP31" s="671"/>
      <c r="BQ31" s="673"/>
      <c r="BR31" s="670">
        <v>99.3</v>
      </c>
      <c r="BS31" s="671"/>
      <c r="BT31" s="671"/>
      <c r="BU31" s="671"/>
      <c r="BV31" s="671"/>
      <c r="BW31" s="671"/>
      <c r="BX31" s="672">
        <v>97.6</v>
      </c>
      <c r="BY31" s="671"/>
      <c r="BZ31" s="671"/>
      <c r="CA31" s="671"/>
      <c r="CB31" s="673"/>
      <c r="CD31" s="629"/>
      <c r="CE31" s="630"/>
      <c r="CF31" s="605" t="s">
        <v>300</v>
      </c>
      <c r="CG31" s="606"/>
      <c r="CH31" s="606"/>
      <c r="CI31" s="606"/>
      <c r="CJ31" s="606"/>
      <c r="CK31" s="606"/>
      <c r="CL31" s="606"/>
      <c r="CM31" s="606"/>
      <c r="CN31" s="606"/>
      <c r="CO31" s="606"/>
      <c r="CP31" s="606"/>
      <c r="CQ31" s="607"/>
      <c r="CR31" s="608">
        <v>88420</v>
      </c>
      <c r="CS31" s="621"/>
      <c r="CT31" s="621"/>
      <c r="CU31" s="621"/>
      <c r="CV31" s="621"/>
      <c r="CW31" s="621"/>
      <c r="CX31" s="621"/>
      <c r="CY31" s="622"/>
      <c r="CZ31" s="611">
        <v>0.2</v>
      </c>
      <c r="DA31" s="623"/>
      <c r="DB31" s="623"/>
      <c r="DC31" s="624"/>
      <c r="DD31" s="614">
        <v>87651</v>
      </c>
      <c r="DE31" s="621"/>
      <c r="DF31" s="621"/>
      <c r="DG31" s="621"/>
      <c r="DH31" s="621"/>
      <c r="DI31" s="621"/>
      <c r="DJ31" s="621"/>
      <c r="DK31" s="622"/>
      <c r="DL31" s="614">
        <v>87651</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2100553</v>
      </c>
      <c r="S32" s="609"/>
      <c r="T32" s="609"/>
      <c r="U32" s="609"/>
      <c r="V32" s="609"/>
      <c r="W32" s="609"/>
      <c r="X32" s="609"/>
      <c r="Y32" s="610"/>
      <c r="Z32" s="646">
        <v>5.3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98.2</v>
      </c>
      <c r="BN32" s="621"/>
      <c r="BO32" s="621"/>
      <c r="BP32" s="621"/>
      <c r="BQ32" s="644"/>
      <c r="BR32" s="674">
        <v>99.3</v>
      </c>
      <c r="BS32" s="621"/>
      <c r="BT32" s="621"/>
      <c r="BU32" s="621"/>
      <c r="BV32" s="621"/>
      <c r="BW32" s="621"/>
      <c r="BX32" s="612">
        <v>98</v>
      </c>
      <c r="BY32" s="621"/>
      <c r="BZ32" s="621"/>
      <c r="CA32" s="621"/>
      <c r="CB32" s="644"/>
      <c r="CD32" s="631"/>
      <c r="CE32" s="632"/>
      <c r="CF32" s="605" t="s">
        <v>304</v>
      </c>
      <c r="CG32" s="606"/>
      <c r="CH32" s="606"/>
      <c r="CI32" s="606"/>
      <c r="CJ32" s="606"/>
      <c r="CK32" s="606"/>
      <c r="CL32" s="606"/>
      <c r="CM32" s="606"/>
      <c r="CN32" s="606"/>
      <c r="CO32" s="606"/>
      <c r="CP32" s="606"/>
      <c r="CQ32" s="607"/>
      <c r="CR32" s="608">
        <v>229</v>
      </c>
      <c r="CS32" s="609"/>
      <c r="CT32" s="609"/>
      <c r="CU32" s="609"/>
      <c r="CV32" s="609"/>
      <c r="CW32" s="609"/>
      <c r="CX32" s="609"/>
      <c r="CY32" s="610"/>
      <c r="CZ32" s="611">
        <v>0</v>
      </c>
      <c r="DA32" s="623"/>
      <c r="DB32" s="623"/>
      <c r="DC32" s="624"/>
      <c r="DD32" s="614">
        <v>229</v>
      </c>
      <c r="DE32" s="609"/>
      <c r="DF32" s="609"/>
      <c r="DG32" s="609"/>
      <c r="DH32" s="609"/>
      <c r="DI32" s="609"/>
      <c r="DJ32" s="609"/>
      <c r="DK32" s="610"/>
      <c r="DL32" s="614">
        <v>229</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100279</v>
      </c>
      <c r="S33" s="609"/>
      <c r="T33" s="609"/>
      <c r="U33" s="609"/>
      <c r="V33" s="609"/>
      <c r="W33" s="609"/>
      <c r="X33" s="609"/>
      <c r="Y33" s="610"/>
      <c r="Z33" s="646">
        <v>0.3</v>
      </c>
      <c r="AA33" s="646"/>
      <c r="AB33" s="646"/>
      <c r="AC33" s="646"/>
      <c r="AD33" s="647">
        <v>18400</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99.1</v>
      </c>
      <c r="BH33" s="593"/>
      <c r="BI33" s="593"/>
      <c r="BJ33" s="593"/>
      <c r="BK33" s="593"/>
      <c r="BL33" s="593"/>
      <c r="BM33" s="639">
        <v>97.2</v>
      </c>
      <c r="BN33" s="593"/>
      <c r="BO33" s="593"/>
      <c r="BP33" s="593"/>
      <c r="BQ33" s="656"/>
      <c r="BR33" s="669">
        <v>99.2</v>
      </c>
      <c r="BS33" s="593"/>
      <c r="BT33" s="593"/>
      <c r="BU33" s="593"/>
      <c r="BV33" s="593"/>
      <c r="BW33" s="593"/>
      <c r="BX33" s="639">
        <v>97.2</v>
      </c>
      <c r="BY33" s="593"/>
      <c r="BZ33" s="593"/>
      <c r="CA33" s="593"/>
      <c r="CB33" s="656"/>
      <c r="CD33" s="605" t="s">
        <v>307</v>
      </c>
      <c r="CE33" s="606"/>
      <c r="CF33" s="606"/>
      <c r="CG33" s="606"/>
      <c r="CH33" s="606"/>
      <c r="CI33" s="606"/>
      <c r="CJ33" s="606"/>
      <c r="CK33" s="606"/>
      <c r="CL33" s="606"/>
      <c r="CM33" s="606"/>
      <c r="CN33" s="606"/>
      <c r="CO33" s="606"/>
      <c r="CP33" s="606"/>
      <c r="CQ33" s="607"/>
      <c r="CR33" s="608">
        <v>17039048</v>
      </c>
      <c r="CS33" s="621"/>
      <c r="CT33" s="621"/>
      <c r="CU33" s="621"/>
      <c r="CV33" s="621"/>
      <c r="CW33" s="621"/>
      <c r="CX33" s="621"/>
      <c r="CY33" s="622"/>
      <c r="CZ33" s="611">
        <v>44.3</v>
      </c>
      <c r="DA33" s="623"/>
      <c r="DB33" s="623"/>
      <c r="DC33" s="624"/>
      <c r="DD33" s="614">
        <v>11688771</v>
      </c>
      <c r="DE33" s="621"/>
      <c r="DF33" s="621"/>
      <c r="DG33" s="621"/>
      <c r="DH33" s="621"/>
      <c r="DI33" s="621"/>
      <c r="DJ33" s="621"/>
      <c r="DK33" s="622"/>
      <c r="DL33" s="614">
        <v>9114181</v>
      </c>
      <c r="DM33" s="621"/>
      <c r="DN33" s="621"/>
      <c r="DO33" s="621"/>
      <c r="DP33" s="621"/>
      <c r="DQ33" s="621"/>
      <c r="DR33" s="621"/>
      <c r="DS33" s="621"/>
      <c r="DT33" s="621"/>
      <c r="DU33" s="621"/>
      <c r="DV33" s="622"/>
      <c r="DW33" s="611">
        <v>43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1849323</v>
      </c>
      <c r="S34" s="609"/>
      <c r="T34" s="609"/>
      <c r="U34" s="609"/>
      <c r="V34" s="609"/>
      <c r="W34" s="609"/>
      <c r="X34" s="609"/>
      <c r="Y34" s="610"/>
      <c r="Z34" s="646">
        <v>4.7</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5753662</v>
      </c>
      <c r="CS34" s="609"/>
      <c r="CT34" s="609"/>
      <c r="CU34" s="609"/>
      <c r="CV34" s="609"/>
      <c r="CW34" s="609"/>
      <c r="CX34" s="609"/>
      <c r="CY34" s="610"/>
      <c r="CZ34" s="611">
        <v>15</v>
      </c>
      <c r="DA34" s="623"/>
      <c r="DB34" s="623"/>
      <c r="DC34" s="624"/>
      <c r="DD34" s="614">
        <v>3612211</v>
      </c>
      <c r="DE34" s="609"/>
      <c r="DF34" s="609"/>
      <c r="DG34" s="609"/>
      <c r="DH34" s="609"/>
      <c r="DI34" s="609"/>
      <c r="DJ34" s="609"/>
      <c r="DK34" s="610"/>
      <c r="DL34" s="614">
        <v>2999281</v>
      </c>
      <c r="DM34" s="609"/>
      <c r="DN34" s="609"/>
      <c r="DO34" s="609"/>
      <c r="DP34" s="609"/>
      <c r="DQ34" s="609"/>
      <c r="DR34" s="609"/>
      <c r="DS34" s="609"/>
      <c r="DT34" s="609"/>
      <c r="DU34" s="609"/>
      <c r="DV34" s="610"/>
      <c r="DW34" s="611">
        <v>14.1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2765152</v>
      </c>
      <c r="S35" s="609"/>
      <c r="T35" s="609"/>
      <c r="U35" s="609"/>
      <c r="V35" s="609"/>
      <c r="W35" s="609"/>
      <c r="X35" s="609"/>
      <c r="Y35" s="610"/>
      <c r="Z35" s="646">
        <v>7</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446282</v>
      </c>
      <c r="CS35" s="621"/>
      <c r="CT35" s="621"/>
      <c r="CU35" s="621"/>
      <c r="CV35" s="621"/>
      <c r="CW35" s="621"/>
      <c r="CX35" s="621"/>
      <c r="CY35" s="622"/>
      <c r="CZ35" s="611">
        <v>1.2</v>
      </c>
      <c r="DA35" s="623"/>
      <c r="DB35" s="623"/>
      <c r="DC35" s="624"/>
      <c r="DD35" s="614">
        <v>412103</v>
      </c>
      <c r="DE35" s="621"/>
      <c r="DF35" s="621"/>
      <c r="DG35" s="621"/>
      <c r="DH35" s="621"/>
      <c r="DI35" s="621"/>
      <c r="DJ35" s="621"/>
      <c r="DK35" s="622"/>
      <c r="DL35" s="614">
        <v>412103</v>
      </c>
      <c r="DM35" s="621"/>
      <c r="DN35" s="621"/>
      <c r="DO35" s="621"/>
      <c r="DP35" s="621"/>
      <c r="DQ35" s="621"/>
      <c r="DR35" s="621"/>
      <c r="DS35" s="621"/>
      <c r="DT35" s="621"/>
      <c r="DU35" s="621"/>
      <c r="DV35" s="622"/>
      <c r="DW35" s="611">
        <v>1.9</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1312325</v>
      </c>
      <c r="S36" s="609"/>
      <c r="T36" s="609"/>
      <c r="U36" s="609"/>
      <c r="V36" s="609"/>
      <c r="W36" s="609"/>
      <c r="X36" s="609"/>
      <c r="Y36" s="610"/>
      <c r="Z36" s="646">
        <v>3.3</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4664924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132043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5338952</v>
      </c>
      <c r="CS36" s="609"/>
      <c r="CT36" s="609"/>
      <c r="CU36" s="609"/>
      <c r="CV36" s="609"/>
      <c r="CW36" s="609"/>
      <c r="CX36" s="609"/>
      <c r="CY36" s="610"/>
      <c r="CZ36" s="611">
        <v>13.9</v>
      </c>
      <c r="DA36" s="623"/>
      <c r="DB36" s="623"/>
      <c r="DC36" s="624"/>
      <c r="DD36" s="614">
        <v>4019976</v>
      </c>
      <c r="DE36" s="609"/>
      <c r="DF36" s="609"/>
      <c r="DG36" s="609"/>
      <c r="DH36" s="609"/>
      <c r="DI36" s="609"/>
      <c r="DJ36" s="609"/>
      <c r="DK36" s="610"/>
      <c r="DL36" s="614">
        <v>3167871</v>
      </c>
      <c r="DM36" s="609"/>
      <c r="DN36" s="609"/>
      <c r="DO36" s="609"/>
      <c r="DP36" s="609"/>
      <c r="DQ36" s="609"/>
      <c r="DR36" s="609"/>
      <c r="DS36" s="609"/>
      <c r="DT36" s="609"/>
      <c r="DU36" s="609"/>
      <c r="DV36" s="610"/>
      <c r="DW36" s="611">
        <v>14.9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623919</v>
      </c>
      <c r="S37" s="609"/>
      <c r="T37" s="609"/>
      <c r="U37" s="609"/>
      <c r="V37" s="609"/>
      <c r="W37" s="609"/>
      <c r="X37" s="609"/>
      <c r="Y37" s="610"/>
      <c r="Z37" s="646">
        <v>1.6</v>
      </c>
      <c r="AA37" s="646"/>
      <c r="AB37" s="646"/>
      <c r="AC37" s="646"/>
      <c r="AD37" s="647">
        <v>3885</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1233005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61489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1718587</v>
      </c>
      <c r="CS37" s="621"/>
      <c r="CT37" s="621"/>
      <c r="CU37" s="621"/>
      <c r="CV37" s="621"/>
      <c r="CW37" s="621"/>
      <c r="CX37" s="621"/>
      <c r="CY37" s="622"/>
      <c r="CZ37" s="611">
        <v>4.5</v>
      </c>
      <c r="DA37" s="623"/>
      <c r="DB37" s="623"/>
      <c r="DC37" s="624"/>
      <c r="DD37" s="614">
        <v>1611897</v>
      </c>
      <c r="DE37" s="621"/>
      <c r="DF37" s="621"/>
      <c r="DG37" s="621"/>
      <c r="DH37" s="621"/>
      <c r="DI37" s="621"/>
      <c r="DJ37" s="621"/>
      <c r="DK37" s="622"/>
      <c r="DL37" s="614">
        <v>1600245</v>
      </c>
      <c r="DM37" s="621"/>
      <c r="DN37" s="621"/>
      <c r="DO37" s="621"/>
      <c r="DP37" s="621"/>
      <c r="DQ37" s="621"/>
      <c r="DR37" s="621"/>
      <c r="DS37" s="621"/>
      <c r="DT37" s="621"/>
      <c r="DU37" s="621"/>
      <c r="DV37" s="622"/>
      <c r="DW37" s="611">
        <v>7.5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3558175</v>
      </c>
      <c r="S38" s="609"/>
      <c r="T38" s="609"/>
      <c r="U38" s="609"/>
      <c r="V38" s="609"/>
      <c r="W38" s="609"/>
      <c r="X38" s="609"/>
      <c r="Y38" s="610"/>
      <c r="Z38" s="646">
        <v>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311874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7398</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3214396</v>
      </c>
      <c r="CS38" s="609"/>
      <c r="CT38" s="609"/>
      <c r="CU38" s="609"/>
      <c r="CV38" s="609"/>
      <c r="CW38" s="609"/>
      <c r="CX38" s="609"/>
      <c r="CY38" s="610"/>
      <c r="CZ38" s="611">
        <v>8.4</v>
      </c>
      <c r="DA38" s="623"/>
      <c r="DB38" s="623"/>
      <c r="DC38" s="624"/>
      <c r="DD38" s="614">
        <v>2666620</v>
      </c>
      <c r="DE38" s="609"/>
      <c r="DF38" s="609"/>
      <c r="DG38" s="609"/>
      <c r="DH38" s="609"/>
      <c r="DI38" s="609"/>
      <c r="DJ38" s="609"/>
      <c r="DK38" s="610"/>
      <c r="DL38" s="614">
        <v>2531446</v>
      </c>
      <c r="DM38" s="609"/>
      <c r="DN38" s="609"/>
      <c r="DO38" s="609"/>
      <c r="DP38" s="609"/>
      <c r="DQ38" s="609"/>
      <c r="DR38" s="609"/>
      <c r="DS38" s="609"/>
      <c r="DT38" s="609"/>
      <c r="DU38" s="609"/>
      <c r="DV38" s="610"/>
      <c r="DW38" s="611">
        <v>11.9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22303</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10886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2032276</v>
      </c>
      <c r="CS39" s="621"/>
      <c r="CT39" s="621"/>
      <c r="CU39" s="621"/>
      <c r="CV39" s="621"/>
      <c r="CW39" s="621"/>
      <c r="CX39" s="621"/>
      <c r="CY39" s="622"/>
      <c r="CZ39" s="611">
        <v>5.3</v>
      </c>
      <c r="DA39" s="623"/>
      <c r="DB39" s="623"/>
      <c r="DC39" s="624"/>
      <c r="DD39" s="614">
        <v>744381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59000</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21365</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253480</v>
      </c>
      <c r="CS40" s="609"/>
      <c r="CT40" s="609"/>
      <c r="CU40" s="609"/>
      <c r="CV40" s="609"/>
      <c r="CW40" s="609"/>
      <c r="CX40" s="609"/>
      <c r="CY40" s="610"/>
      <c r="CZ40" s="611">
        <v>0.7</v>
      </c>
      <c r="DA40" s="623"/>
      <c r="DB40" s="623"/>
      <c r="DC40" s="624"/>
      <c r="DD40" s="614">
        <v>233480</v>
      </c>
      <c r="DE40" s="609"/>
      <c r="DF40" s="609"/>
      <c r="DG40" s="609"/>
      <c r="DH40" s="609"/>
      <c r="DI40" s="609"/>
      <c r="DJ40" s="609"/>
      <c r="DK40" s="610"/>
      <c r="DL40" s="614">
        <v>3480</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39706680</v>
      </c>
      <c r="S41" s="633"/>
      <c r="T41" s="633"/>
      <c r="U41" s="633"/>
      <c r="V41" s="633"/>
      <c r="W41" s="633"/>
      <c r="X41" s="633"/>
      <c r="Y41" s="636"/>
      <c r="Z41" s="637">
        <v>100</v>
      </c>
      <c r="AA41" s="637"/>
      <c r="AB41" s="637"/>
      <c r="AC41" s="637"/>
      <c r="AD41" s="638">
        <v>21158801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606941</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2469436</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451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4533925</v>
      </c>
      <c r="CS42" s="621"/>
      <c r="CT42" s="621"/>
      <c r="CU42" s="621"/>
      <c r="CV42" s="621"/>
      <c r="CW42" s="621"/>
      <c r="CX42" s="621"/>
      <c r="CY42" s="622"/>
      <c r="CZ42" s="611">
        <v>11.8</v>
      </c>
      <c r="DA42" s="623"/>
      <c r="DB42" s="623"/>
      <c r="DC42" s="624"/>
      <c r="DD42" s="614">
        <v>609485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1374</v>
      </c>
      <c r="CS43" s="621"/>
      <c r="CT43" s="621"/>
      <c r="CU43" s="621"/>
      <c r="CV43" s="621"/>
      <c r="CW43" s="621"/>
      <c r="CX43" s="621"/>
      <c r="CY43" s="622"/>
      <c r="CZ43" s="611">
        <v>0</v>
      </c>
      <c r="DA43" s="623"/>
      <c r="DB43" s="623"/>
      <c r="DC43" s="624"/>
      <c r="DD43" s="614">
        <v>1374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4531475</v>
      </c>
      <c r="CS44" s="609"/>
      <c r="CT44" s="609"/>
      <c r="CU44" s="609"/>
      <c r="CV44" s="609"/>
      <c r="CW44" s="609"/>
      <c r="CX44" s="609"/>
      <c r="CY44" s="610"/>
      <c r="CZ44" s="611">
        <v>11.8</v>
      </c>
      <c r="DA44" s="612"/>
      <c r="DB44" s="612"/>
      <c r="DC44" s="613"/>
      <c r="DD44" s="614">
        <v>607035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1016807</v>
      </c>
      <c r="CS45" s="621"/>
      <c r="CT45" s="621"/>
      <c r="CU45" s="621"/>
      <c r="CV45" s="621"/>
      <c r="CW45" s="621"/>
      <c r="CX45" s="621"/>
      <c r="CY45" s="622"/>
      <c r="CZ45" s="611">
        <v>2.6</v>
      </c>
      <c r="DA45" s="623"/>
      <c r="DB45" s="623"/>
      <c r="DC45" s="624"/>
      <c r="DD45" s="614">
        <v>128445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3275746</v>
      </c>
      <c r="CS46" s="609"/>
      <c r="CT46" s="609"/>
      <c r="CU46" s="609"/>
      <c r="CV46" s="609"/>
      <c r="CW46" s="609"/>
      <c r="CX46" s="609"/>
      <c r="CY46" s="610"/>
      <c r="CZ46" s="611">
        <v>8.5</v>
      </c>
      <c r="DA46" s="612"/>
      <c r="DB46" s="612"/>
      <c r="DC46" s="613"/>
      <c r="DD46" s="614">
        <v>466995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2450</v>
      </c>
      <c r="CS47" s="621"/>
      <c r="CT47" s="621"/>
      <c r="CU47" s="621"/>
      <c r="CV47" s="621"/>
      <c r="CW47" s="621"/>
      <c r="CX47" s="621"/>
      <c r="CY47" s="622"/>
      <c r="CZ47" s="611">
        <v>0</v>
      </c>
      <c r="DA47" s="623"/>
      <c r="DB47" s="623"/>
      <c r="DC47" s="624"/>
      <c r="DD47" s="614">
        <v>2450</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38427256</v>
      </c>
      <c r="CS49" s="593"/>
      <c r="CT49" s="593"/>
      <c r="CU49" s="593"/>
      <c r="CV49" s="593"/>
      <c r="CW49" s="593"/>
      <c r="CX49" s="593"/>
      <c r="CY49" s="594"/>
      <c r="CZ49" s="595">
        <v>100</v>
      </c>
      <c r="DA49" s="596"/>
      <c r="DB49" s="596"/>
      <c r="DC49" s="597"/>
      <c r="DD49" s="598">
        <v>25343834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W6WoFLPqSbT3zj56oHxf8xRaojW6QxjZmYM8ZWSsLhvD2DzwE45NeIfOAtDn8GnDsQYykWHuRYtjEw6X0KSayA==" saltValue="ry1f1cSiAcX2kAJDaiyj5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8" t="s">
        <v>352</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353</v>
      </c>
      <c r="DK2" s="1080"/>
      <c r="DL2" s="1080"/>
      <c r="DM2" s="1080"/>
      <c r="DN2" s="1080"/>
      <c r="DO2" s="1081"/>
      <c r="DP2" s="210"/>
      <c r="DQ2" s="1079" t="s">
        <v>354</v>
      </c>
      <c r="DR2" s="1080"/>
      <c r="DS2" s="1080"/>
      <c r="DT2" s="1080"/>
      <c r="DU2" s="1080"/>
      <c r="DV2" s="1080"/>
      <c r="DW2" s="1080"/>
      <c r="DX2" s="1080"/>
      <c r="DY2" s="1080"/>
      <c r="DZ2" s="108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7" t="s">
        <v>355</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2"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2" t="s">
        <v>371</v>
      </c>
      <c r="DH5" s="1073"/>
      <c r="DI5" s="1073"/>
      <c r="DJ5" s="1073"/>
      <c r="DK5" s="1074"/>
      <c r="DL5" s="1072" t="s">
        <v>372</v>
      </c>
      <c r="DM5" s="1073"/>
      <c r="DN5" s="1073"/>
      <c r="DO5" s="1073"/>
      <c r="DP5" s="1074"/>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3"/>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5"/>
      <c r="DH6" s="1076"/>
      <c r="DI6" s="1076"/>
      <c r="DJ6" s="1076"/>
      <c r="DK6" s="1077"/>
      <c r="DL6" s="1075"/>
      <c r="DM6" s="1076"/>
      <c r="DN6" s="1076"/>
      <c r="DO6" s="1076"/>
      <c r="DP6" s="1077"/>
      <c r="DQ6" s="991"/>
      <c r="DR6" s="992"/>
      <c r="DS6" s="992"/>
      <c r="DT6" s="992"/>
      <c r="DU6" s="993"/>
      <c r="DV6" s="991"/>
      <c r="DW6" s="992"/>
      <c r="DX6" s="992"/>
      <c r="DY6" s="992"/>
      <c r="DZ6" s="1003"/>
      <c r="EA6" s="217"/>
    </row>
    <row r="7" spans="1:131" s="218" customFormat="1" ht="26.25" customHeight="1" thickTop="1" x14ac:dyDescent="0.2">
      <c r="A7" s="219">
        <v>1</v>
      </c>
      <c r="B7" s="1035" t="s">
        <v>374</v>
      </c>
      <c r="C7" s="1036"/>
      <c r="D7" s="1036"/>
      <c r="E7" s="1036"/>
      <c r="F7" s="1036"/>
      <c r="G7" s="1036"/>
      <c r="H7" s="1036"/>
      <c r="I7" s="1036"/>
      <c r="J7" s="1036"/>
      <c r="K7" s="1036"/>
      <c r="L7" s="1036"/>
      <c r="M7" s="1036"/>
      <c r="N7" s="1036"/>
      <c r="O7" s="1036"/>
      <c r="P7" s="1037"/>
      <c r="Q7" s="1090">
        <v>39346</v>
      </c>
      <c r="R7" s="1091"/>
      <c r="S7" s="1091"/>
      <c r="T7" s="1091"/>
      <c r="U7" s="1091"/>
      <c r="V7" s="1091">
        <v>38067</v>
      </c>
      <c r="W7" s="1091"/>
      <c r="X7" s="1091"/>
      <c r="Y7" s="1091"/>
      <c r="Z7" s="1091"/>
      <c r="AA7" s="1091">
        <v>1279</v>
      </c>
      <c r="AB7" s="1091"/>
      <c r="AC7" s="1091"/>
      <c r="AD7" s="1091"/>
      <c r="AE7" s="1092"/>
      <c r="AF7" s="1093">
        <v>1155</v>
      </c>
      <c r="AG7" s="1094"/>
      <c r="AH7" s="1094"/>
      <c r="AI7" s="1094"/>
      <c r="AJ7" s="1095"/>
      <c r="AK7" s="1096">
        <v>2765</v>
      </c>
      <c r="AL7" s="1097"/>
      <c r="AM7" s="1097"/>
      <c r="AN7" s="1097"/>
      <c r="AO7" s="1097"/>
      <c r="AP7" s="1097">
        <v>30174</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9">
        <v>1</v>
      </c>
      <c r="BR7" s="220"/>
      <c r="BS7" s="1087" t="s">
        <v>555</v>
      </c>
      <c r="BT7" s="1088"/>
      <c r="BU7" s="1088"/>
      <c r="BV7" s="1088"/>
      <c r="BW7" s="1088"/>
      <c r="BX7" s="1088"/>
      <c r="BY7" s="1088"/>
      <c r="BZ7" s="1088"/>
      <c r="CA7" s="1088"/>
      <c r="CB7" s="1088"/>
      <c r="CC7" s="1088"/>
      <c r="CD7" s="1088"/>
      <c r="CE7" s="1088"/>
      <c r="CF7" s="1088"/>
      <c r="CG7" s="1100"/>
      <c r="CH7" s="1084">
        <v>9</v>
      </c>
      <c r="CI7" s="1085"/>
      <c r="CJ7" s="1085"/>
      <c r="CK7" s="1085"/>
      <c r="CL7" s="1086"/>
      <c r="CM7" s="1084">
        <v>93</v>
      </c>
      <c r="CN7" s="1085"/>
      <c r="CO7" s="1085"/>
      <c r="CP7" s="1085"/>
      <c r="CQ7" s="1086"/>
      <c r="CR7" s="1084">
        <v>6</v>
      </c>
      <c r="CS7" s="1085"/>
      <c r="CT7" s="1085"/>
      <c r="CU7" s="1085"/>
      <c r="CV7" s="1086"/>
      <c r="CW7" s="1084" t="s">
        <v>492</v>
      </c>
      <c r="CX7" s="1085"/>
      <c r="CY7" s="1085"/>
      <c r="CZ7" s="1085"/>
      <c r="DA7" s="1086"/>
      <c r="DB7" s="1084" t="s">
        <v>492</v>
      </c>
      <c r="DC7" s="1085"/>
      <c r="DD7" s="1085"/>
      <c r="DE7" s="1085"/>
      <c r="DF7" s="1086"/>
      <c r="DG7" s="1084" t="s">
        <v>492</v>
      </c>
      <c r="DH7" s="1085"/>
      <c r="DI7" s="1085"/>
      <c r="DJ7" s="1085"/>
      <c r="DK7" s="1086"/>
      <c r="DL7" s="1084" t="s">
        <v>492</v>
      </c>
      <c r="DM7" s="1085"/>
      <c r="DN7" s="1085"/>
      <c r="DO7" s="1085"/>
      <c r="DP7" s="1086"/>
      <c r="DQ7" s="1084" t="s">
        <v>492</v>
      </c>
      <c r="DR7" s="1085"/>
      <c r="DS7" s="1085"/>
      <c r="DT7" s="1085"/>
      <c r="DU7" s="1086"/>
      <c r="DV7" s="1087"/>
      <c r="DW7" s="1088"/>
      <c r="DX7" s="1088"/>
      <c r="DY7" s="1088"/>
      <c r="DZ7" s="1089"/>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380</v>
      </c>
      <c r="R8" s="1026"/>
      <c r="S8" s="1026"/>
      <c r="T8" s="1026"/>
      <c r="U8" s="1026"/>
      <c r="V8" s="1026">
        <v>380</v>
      </c>
      <c r="W8" s="1026"/>
      <c r="X8" s="1026"/>
      <c r="Y8" s="1026"/>
      <c r="Z8" s="1026"/>
      <c r="AA8" s="1026">
        <v>0</v>
      </c>
      <c r="AB8" s="1026"/>
      <c r="AC8" s="1026"/>
      <c r="AD8" s="1026"/>
      <c r="AE8" s="1027"/>
      <c r="AF8" s="1022" t="s">
        <v>122</v>
      </c>
      <c r="AG8" s="1023"/>
      <c r="AH8" s="1023"/>
      <c r="AI8" s="1023"/>
      <c r="AJ8" s="1024"/>
      <c r="AK8" s="1068">
        <v>12</v>
      </c>
      <c r="AL8" s="1069"/>
      <c r="AM8" s="1069"/>
      <c r="AN8" s="1069"/>
      <c r="AO8" s="1069"/>
      <c r="AP8" s="1069">
        <v>512</v>
      </c>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8"/>
      <c r="AL9" s="1069"/>
      <c r="AM9" s="1069"/>
      <c r="AN9" s="1069"/>
      <c r="AO9" s="1069"/>
      <c r="AP9" s="1069"/>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1"/>
      <c r="R22" s="1062"/>
      <c r="S22" s="1062"/>
      <c r="T22" s="1062"/>
      <c r="U22" s="1062"/>
      <c r="V22" s="1062"/>
      <c r="W22" s="1062"/>
      <c r="X22" s="1062"/>
      <c r="Y22" s="1062"/>
      <c r="Z22" s="1062"/>
      <c r="AA22" s="1062"/>
      <c r="AB22" s="1062"/>
      <c r="AC22" s="1062"/>
      <c r="AD22" s="1062"/>
      <c r="AE22" s="1063"/>
      <c r="AF22" s="1022"/>
      <c r="AG22" s="1023"/>
      <c r="AH22" s="1023"/>
      <c r="AI22" s="1023"/>
      <c r="AJ22" s="1024"/>
      <c r="AK22" s="1064"/>
      <c r="AL22" s="1065"/>
      <c r="AM22" s="1065"/>
      <c r="AN22" s="1065"/>
      <c r="AO22" s="1065"/>
      <c r="AP22" s="1065"/>
      <c r="AQ22" s="1065"/>
      <c r="AR22" s="1065"/>
      <c r="AS22" s="1065"/>
      <c r="AT22" s="1065"/>
      <c r="AU22" s="1066"/>
      <c r="AV22" s="1066"/>
      <c r="AW22" s="1066"/>
      <c r="AX22" s="1066"/>
      <c r="AY22" s="1067"/>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5">
        <v>39726</v>
      </c>
      <c r="R23" s="1049"/>
      <c r="S23" s="1049"/>
      <c r="T23" s="1049"/>
      <c r="U23" s="1049"/>
      <c r="V23" s="1049">
        <v>38447</v>
      </c>
      <c r="W23" s="1049"/>
      <c r="X23" s="1049"/>
      <c r="Y23" s="1049"/>
      <c r="Z23" s="1049"/>
      <c r="AA23" s="1049">
        <v>1279</v>
      </c>
      <c r="AB23" s="1049"/>
      <c r="AC23" s="1049"/>
      <c r="AD23" s="1049"/>
      <c r="AE23" s="1056"/>
      <c r="AF23" s="1057">
        <v>1155</v>
      </c>
      <c r="AG23" s="1049"/>
      <c r="AH23" s="1049"/>
      <c r="AI23" s="1049"/>
      <c r="AJ23" s="1058"/>
      <c r="AK23" s="1059"/>
      <c r="AL23" s="1060"/>
      <c r="AM23" s="1060"/>
      <c r="AN23" s="1060"/>
      <c r="AO23" s="1060"/>
      <c r="AP23" s="1049">
        <v>30686</v>
      </c>
      <c r="AQ23" s="1049"/>
      <c r="AR23" s="1049"/>
      <c r="AS23" s="1049"/>
      <c r="AT23" s="1049"/>
      <c r="AU23" s="1050"/>
      <c r="AV23" s="1050"/>
      <c r="AW23" s="1050"/>
      <c r="AX23" s="1050"/>
      <c r="AY23" s="1051"/>
      <c r="AZ23" s="1052" t="s">
        <v>122</v>
      </c>
      <c r="BA23" s="1053"/>
      <c r="BB23" s="1053"/>
      <c r="BC23" s="1053"/>
      <c r="BD23" s="1054"/>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8" t="s">
        <v>379</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7" t="s">
        <v>380</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3" t="s">
        <v>384</v>
      </c>
      <c r="AG26" s="995"/>
      <c r="AH26" s="995"/>
      <c r="AI26" s="995"/>
      <c r="AJ26" s="1044"/>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5"/>
      <c r="AG27" s="998"/>
      <c r="AH27" s="998"/>
      <c r="AI27" s="998"/>
      <c r="AJ27" s="1046"/>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5" t="s">
        <v>389</v>
      </c>
      <c r="C28" s="1036"/>
      <c r="D28" s="1036"/>
      <c r="E28" s="1036"/>
      <c r="F28" s="1036"/>
      <c r="G28" s="1036"/>
      <c r="H28" s="1036"/>
      <c r="I28" s="1036"/>
      <c r="J28" s="1036"/>
      <c r="K28" s="1036"/>
      <c r="L28" s="1036"/>
      <c r="M28" s="1036"/>
      <c r="N28" s="1036"/>
      <c r="O28" s="1036"/>
      <c r="P28" s="1037"/>
      <c r="Q28" s="1038">
        <v>6942</v>
      </c>
      <c r="R28" s="1039"/>
      <c r="S28" s="1039"/>
      <c r="T28" s="1039"/>
      <c r="U28" s="1039"/>
      <c r="V28" s="1039">
        <v>6810</v>
      </c>
      <c r="W28" s="1039"/>
      <c r="X28" s="1039"/>
      <c r="Y28" s="1039"/>
      <c r="Z28" s="1039"/>
      <c r="AA28" s="1039">
        <v>132</v>
      </c>
      <c r="AB28" s="1039"/>
      <c r="AC28" s="1039"/>
      <c r="AD28" s="1039"/>
      <c r="AE28" s="1040"/>
      <c r="AF28" s="1041">
        <v>132</v>
      </c>
      <c r="AG28" s="1039"/>
      <c r="AH28" s="1039"/>
      <c r="AI28" s="1039"/>
      <c r="AJ28" s="1042"/>
      <c r="AK28" s="1030">
        <v>566</v>
      </c>
      <c r="AL28" s="1031"/>
      <c r="AM28" s="1031"/>
      <c r="AN28" s="1031"/>
      <c r="AO28" s="1031"/>
      <c r="AP28" s="1031" t="s">
        <v>556</v>
      </c>
      <c r="AQ28" s="1031"/>
      <c r="AR28" s="1031"/>
      <c r="AS28" s="1031"/>
      <c r="AT28" s="1031"/>
      <c r="AU28" s="1031" t="s">
        <v>556</v>
      </c>
      <c r="AV28" s="1031"/>
      <c r="AW28" s="1031"/>
      <c r="AX28" s="1031"/>
      <c r="AY28" s="1031"/>
      <c r="AZ28" s="1032" t="s">
        <v>570</v>
      </c>
      <c r="BA28" s="1032"/>
      <c r="BB28" s="1032"/>
      <c r="BC28" s="1032"/>
      <c r="BD28" s="1032"/>
      <c r="BE28" s="1033"/>
      <c r="BF28" s="1033"/>
      <c r="BG28" s="1033"/>
      <c r="BH28" s="1033"/>
      <c r="BI28" s="1034"/>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139</v>
      </c>
      <c r="R29" s="1026"/>
      <c r="S29" s="1026"/>
      <c r="T29" s="1026"/>
      <c r="U29" s="1026"/>
      <c r="V29" s="1026">
        <v>139</v>
      </c>
      <c r="W29" s="1026"/>
      <c r="X29" s="1026"/>
      <c r="Y29" s="1026"/>
      <c r="Z29" s="1026"/>
      <c r="AA29" s="1026">
        <v>0</v>
      </c>
      <c r="AB29" s="1026"/>
      <c r="AC29" s="1026"/>
      <c r="AD29" s="1026"/>
      <c r="AE29" s="1027"/>
      <c r="AF29" s="1022" t="s">
        <v>122</v>
      </c>
      <c r="AG29" s="1023"/>
      <c r="AH29" s="1023"/>
      <c r="AI29" s="1023"/>
      <c r="AJ29" s="1024"/>
      <c r="AK29" s="967">
        <v>50</v>
      </c>
      <c r="AL29" s="958"/>
      <c r="AM29" s="958"/>
      <c r="AN29" s="958"/>
      <c r="AO29" s="958"/>
      <c r="AP29" s="958">
        <v>44</v>
      </c>
      <c r="AQ29" s="958"/>
      <c r="AR29" s="958"/>
      <c r="AS29" s="958"/>
      <c r="AT29" s="958"/>
      <c r="AU29" s="958">
        <v>9</v>
      </c>
      <c r="AV29" s="958"/>
      <c r="AW29" s="958"/>
      <c r="AX29" s="958"/>
      <c r="AY29" s="958"/>
      <c r="AZ29" s="1028" t="s">
        <v>570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1292</v>
      </c>
      <c r="R30" s="1026"/>
      <c r="S30" s="1026"/>
      <c r="T30" s="1026"/>
      <c r="U30" s="1026"/>
      <c r="V30" s="1026">
        <v>1290</v>
      </c>
      <c r="W30" s="1026"/>
      <c r="X30" s="1026"/>
      <c r="Y30" s="1026"/>
      <c r="Z30" s="1026"/>
      <c r="AA30" s="1026">
        <v>2</v>
      </c>
      <c r="AB30" s="1026"/>
      <c r="AC30" s="1026"/>
      <c r="AD30" s="1026"/>
      <c r="AE30" s="1027"/>
      <c r="AF30" s="1022">
        <v>2</v>
      </c>
      <c r="AG30" s="1023"/>
      <c r="AH30" s="1023"/>
      <c r="AI30" s="1023"/>
      <c r="AJ30" s="1024"/>
      <c r="AK30" s="967">
        <v>338</v>
      </c>
      <c r="AL30" s="958"/>
      <c r="AM30" s="958"/>
      <c r="AN30" s="958"/>
      <c r="AO30" s="958"/>
      <c r="AP30" s="958" t="s">
        <v>556</v>
      </c>
      <c r="AQ30" s="958"/>
      <c r="AR30" s="958"/>
      <c r="AS30" s="958"/>
      <c r="AT30" s="958"/>
      <c r="AU30" s="958" t="s">
        <v>556</v>
      </c>
      <c r="AV30" s="958"/>
      <c r="AW30" s="958"/>
      <c r="AX30" s="958"/>
      <c r="AY30" s="958"/>
      <c r="AZ30" s="1028" t="s">
        <v>570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7718</v>
      </c>
      <c r="R31" s="1026"/>
      <c r="S31" s="1026"/>
      <c r="T31" s="1026"/>
      <c r="U31" s="1026"/>
      <c r="V31" s="1026">
        <v>7620</v>
      </c>
      <c r="W31" s="1026"/>
      <c r="X31" s="1026"/>
      <c r="Y31" s="1026"/>
      <c r="Z31" s="1026"/>
      <c r="AA31" s="1026">
        <v>98</v>
      </c>
      <c r="AB31" s="1026"/>
      <c r="AC31" s="1026"/>
      <c r="AD31" s="1026"/>
      <c r="AE31" s="1027"/>
      <c r="AF31" s="1022">
        <v>98</v>
      </c>
      <c r="AG31" s="1023"/>
      <c r="AH31" s="1023"/>
      <c r="AI31" s="1023"/>
      <c r="AJ31" s="1024"/>
      <c r="AK31" s="967">
        <v>1124</v>
      </c>
      <c r="AL31" s="958"/>
      <c r="AM31" s="958"/>
      <c r="AN31" s="958"/>
      <c r="AO31" s="958"/>
      <c r="AP31" s="958" t="s">
        <v>556</v>
      </c>
      <c r="AQ31" s="958"/>
      <c r="AR31" s="958"/>
      <c r="AS31" s="958"/>
      <c r="AT31" s="958"/>
      <c r="AU31" s="958" t="s">
        <v>556</v>
      </c>
      <c r="AV31" s="958"/>
      <c r="AW31" s="958"/>
      <c r="AX31" s="958"/>
      <c r="AY31" s="958"/>
      <c r="AZ31" s="1028" t="s">
        <v>570</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71</v>
      </c>
      <c r="R32" s="1026"/>
      <c r="S32" s="1026"/>
      <c r="T32" s="1026"/>
      <c r="U32" s="1026"/>
      <c r="V32" s="1026">
        <v>71</v>
      </c>
      <c r="W32" s="1026"/>
      <c r="X32" s="1026"/>
      <c r="Y32" s="1026"/>
      <c r="Z32" s="1026"/>
      <c r="AA32" s="1026">
        <v>0</v>
      </c>
      <c r="AB32" s="1026"/>
      <c r="AC32" s="1026"/>
      <c r="AD32" s="1026"/>
      <c r="AE32" s="1027"/>
      <c r="AF32" s="1022" t="s">
        <v>122</v>
      </c>
      <c r="AG32" s="1023"/>
      <c r="AH32" s="1023"/>
      <c r="AI32" s="1023"/>
      <c r="AJ32" s="1024"/>
      <c r="AK32" s="967">
        <v>13</v>
      </c>
      <c r="AL32" s="958"/>
      <c r="AM32" s="958"/>
      <c r="AN32" s="958"/>
      <c r="AO32" s="958"/>
      <c r="AP32" s="958" t="s">
        <v>556</v>
      </c>
      <c r="AQ32" s="958"/>
      <c r="AR32" s="958"/>
      <c r="AS32" s="958"/>
      <c r="AT32" s="958"/>
      <c r="AU32" s="958" t="s">
        <v>556</v>
      </c>
      <c r="AV32" s="958"/>
      <c r="AW32" s="958"/>
      <c r="AX32" s="958"/>
      <c r="AY32" s="958"/>
      <c r="AZ32" s="1028" t="s">
        <v>570</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394</v>
      </c>
      <c r="C33" s="1018"/>
      <c r="D33" s="1018"/>
      <c r="E33" s="1018"/>
      <c r="F33" s="1018"/>
      <c r="G33" s="1018"/>
      <c r="H33" s="1018"/>
      <c r="I33" s="1018"/>
      <c r="J33" s="1018"/>
      <c r="K33" s="1018"/>
      <c r="L33" s="1018"/>
      <c r="M33" s="1018"/>
      <c r="N33" s="1018"/>
      <c r="O33" s="1018"/>
      <c r="P33" s="1019"/>
      <c r="Q33" s="1025">
        <v>2084</v>
      </c>
      <c r="R33" s="1026"/>
      <c r="S33" s="1026"/>
      <c r="T33" s="1026"/>
      <c r="U33" s="1026"/>
      <c r="V33" s="1026">
        <v>2270</v>
      </c>
      <c r="W33" s="1026"/>
      <c r="X33" s="1026"/>
      <c r="Y33" s="1026"/>
      <c r="Z33" s="1026"/>
      <c r="AA33" s="1026">
        <v>-186</v>
      </c>
      <c r="AB33" s="1026"/>
      <c r="AC33" s="1026"/>
      <c r="AD33" s="1026"/>
      <c r="AE33" s="1027"/>
      <c r="AF33" s="1022">
        <v>944</v>
      </c>
      <c r="AG33" s="1023"/>
      <c r="AH33" s="1023"/>
      <c r="AI33" s="1023"/>
      <c r="AJ33" s="1024"/>
      <c r="AK33" s="967">
        <v>671</v>
      </c>
      <c r="AL33" s="958"/>
      <c r="AM33" s="958"/>
      <c r="AN33" s="958"/>
      <c r="AO33" s="958"/>
      <c r="AP33" s="958">
        <v>4278</v>
      </c>
      <c r="AQ33" s="958"/>
      <c r="AR33" s="958"/>
      <c r="AS33" s="958"/>
      <c r="AT33" s="958"/>
      <c r="AU33" s="958">
        <v>3183</v>
      </c>
      <c r="AV33" s="958"/>
      <c r="AW33" s="958"/>
      <c r="AX33" s="958"/>
      <c r="AY33" s="958"/>
      <c r="AZ33" s="1028" t="s">
        <v>492</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219</v>
      </c>
      <c r="R34" s="1026"/>
      <c r="S34" s="1026"/>
      <c r="T34" s="1026"/>
      <c r="U34" s="1026"/>
      <c r="V34" s="1026">
        <v>200</v>
      </c>
      <c r="W34" s="1026"/>
      <c r="X34" s="1026"/>
      <c r="Y34" s="1026"/>
      <c r="Z34" s="1026"/>
      <c r="AA34" s="1026">
        <v>19</v>
      </c>
      <c r="AB34" s="1026"/>
      <c r="AC34" s="1026"/>
      <c r="AD34" s="1026"/>
      <c r="AE34" s="1027"/>
      <c r="AF34" s="1022">
        <v>32</v>
      </c>
      <c r="AG34" s="1023"/>
      <c r="AH34" s="1023"/>
      <c r="AI34" s="1023"/>
      <c r="AJ34" s="1024"/>
      <c r="AK34" s="1029">
        <v>120</v>
      </c>
      <c r="AL34" s="966"/>
      <c r="AM34" s="966"/>
      <c r="AN34" s="966"/>
      <c r="AO34" s="967"/>
      <c r="AP34" s="958">
        <v>283</v>
      </c>
      <c r="AQ34" s="958"/>
      <c r="AR34" s="958"/>
      <c r="AS34" s="958"/>
      <c r="AT34" s="958"/>
      <c r="AU34" s="958">
        <v>283</v>
      </c>
      <c r="AV34" s="958"/>
      <c r="AW34" s="958"/>
      <c r="AX34" s="958"/>
      <c r="AY34" s="958"/>
      <c r="AZ34" s="1028" t="s">
        <v>492</v>
      </c>
      <c r="BA34" s="1028"/>
      <c r="BB34" s="1028"/>
      <c r="BC34" s="1028"/>
      <c r="BD34" s="1028"/>
      <c r="BE34" s="959" t="s">
        <v>395</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397</v>
      </c>
      <c r="C35" s="1018"/>
      <c r="D35" s="1018"/>
      <c r="E35" s="1018"/>
      <c r="F35" s="1018"/>
      <c r="G35" s="1018"/>
      <c r="H35" s="1018"/>
      <c r="I35" s="1018"/>
      <c r="J35" s="1018"/>
      <c r="K35" s="1018"/>
      <c r="L35" s="1018"/>
      <c r="M35" s="1018"/>
      <c r="N35" s="1018"/>
      <c r="O35" s="1018"/>
      <c r="P35" s="1019"/>
      <c r="Q35" s="1025">
        <v>232</v>
      </c>
      <c r="R35" s="1026"/>
      <c r="S35" s="1026"/>
      <c r="T35" s="1026"/>
      <c r="U35" s="1026"/>
      <c r="V35" s="1026">
        <v>232</v>
      </c>
      <c r="W35" s="1026"/>
      <c r="X35" s="1026"/>
      <c r="Y35" s="1026"/>
      <c r="Z35" s="1026"/>
      <c r="AA35" s="1026">
        <v>0</v>
      </c>
      <c r="AB35" s="1026"/>
      <c r="AC35" s="1026"/>
      <c r="AD35" s="1026"/>
      <c r="AE35" s="1027"/>
      <c r="AF35" s="1022" t="s">
        <v>122</v>
      </c>
      <c r="AG35" s="1023"/>
      <c r="AH35" s="1023"/>
      <c r="AI35" s="1023"/>
      <c r="AJ35" s="1024"/>
      <c r="AK35" s="967">
        <v>128</v>
      </c>
      <c r="AL35" s="958"/>
      <c r="AM35" s="958"/>
      <c r="AN35" s="958"/>
      <c r="AO35" s="958"/>
      <c r="AP35" s="958">
        <v>378</v>
      </c>
      <c r="AQ35" s="958"/>
      <c r="AR35" s="958"/>
      <c r="AS35" s="958"/>
      <c r="AT35" s="958"/>
      <c r="AU35" s="958">
        <v>378</v>
      </c>
      <c r="AV35" s="958"/>
      <c r="AW35" s="958"/>
      <c r="AX35" s="958"/>
      <c r="AY35" s="958"/>
      <c r="AZ35" s="1028" t="s">
        <v>492</v>
      </c>
      <c r="BA35" s="1028"/>
      <c r="BB35" s="1028"/>
      <c r="BC35" s="1028"/>
      <c r="BD35" s="1028"/>
      <c r="BE35" s="959" t="s">
        <v>398</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399</v>
      </c>
      <c r="C36" s="1018"/>
      <c r="D36" s="1018"/>
      <c r="E36" s="1018"/>
      <c r="F36" s="1018"/>
      <c r="G36" s="1018"/>
      <c r="H36" s="1018"/>
      <c r="I36" s="1018"/>
      <c r="J36" s="1018"/>
      <c r="K36" s="1018"/>
      <c r="L36" s="1018"/>
      <c r="M36" s="1018"/>
      <c r="N36" s="1018"/>
      <c r="O36" s="1018"/>
      <c r="P36" s="1019"/>
      <c r="Q36" s="1025">
        <v>21</v>
      </c>
      <c r="R36" s="1026"/>
      <c r="S36" s="1026"/>
      <c r="T36" s="1026"/>
      <c r="U36" s="1026"/>
      <c r="V36" s="1026">
        <v>20</v>
      </c>
      <c r="W36" s="1026"/>
      <c r="X36" s="1026"/>
      <c r="Y36" s="1026"/>
      <c r="Z36" s="1026"/>
      <c r="AA36" s="1026">
        <v>1</v>
      </c>
      <c r="AB36" s="1026"/>
      <c r="AC36" s="1026"/>
      <c r="AD36" s="1026"/>
      <c r="AE36" s="1027"/>
      <c r="AF36" s="1022">
        <v>1</v>
      </c>
      <c r="AG36" s="1023"/>
      <c r="AH36" s="1023"/>
      <c r="AI36" s="1023"/>
      <c r="AJ36" s="1024"/>
      <c r="AK36" s="967" t="s">
        <v>556</v>
      </c>
      <c r="AL36" s="958"/>
      <c r="AM36" s="958"/>
      <c r="AN36" s="958"/>
      <c r="AO36" s="958"/>
      <c r="AP36" s="958" t="s">
        <v>556</v>
      </c>
      <c r="AQ36" s="958"/>
      <c r="AR36" s="958"/>
      <c r="AS36" s="958"/>
      <c r="AT36" s="958"/>
      <c r="AU36" s="958" t="s">
        <v>556</v>
      </c>
      <c r="AV36" s="958"/>
      <c r="AW36" s="958"/>
      <c r="AX36" s="958"/>
      <c r="AY36" s="958"/>
      <c r="AZ36" s="1028" t="s">
        <v>556</v>
      </c>
      <c r="BA36" s="1028"/>
      <c r="BB36" s="1028"/>
      <c r="BC36" s="1028"/>
      <c r="BD36" s="1028"/>
      <c r="BE36" s="959" t="s">
        <v>398</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1209</v>
      </c>
      <c r="AG63" s="946"/>
      <c r="AH63" s="946"/>
      <c r="AI63" s="946"/>
      <c r="AJ63" s="1009"/>
      <c r="AK63" s="1010"/>
      <c r="AL63" s="950"/>
      <c r="AM63" s="950"/>
      <c r="AN63" s="950"/>
      <c r="AO63" s="950"/>
      <c r="AP63" s="946">
        <v>4983</v>
      </c>
      <c r="AQ63" s="946"/>
      <c r="AR63" s="946"/>
      <c r="AS63" s="946"/>
      <c r="AT63" s="946"/>
      <c r="AU63" s="946">
        <v>3853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403</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557</v>
      </c>
      <c r="C68" s="973"/>
      <c r="D68" s="973"/>
      <c r="E68" s="973"/>
      <c r="F68" s="973"/>
      <c r="G68" s="973"/>
      <c r="H68" s="973"/>
      <c r="I68" s="973"/>
      <c r="J68" s="973"/>
      <c r="K68" s="973"/>
      <c r="L68" s="973"/>
      <c r="M68" s="973"/>
      <c r="N68" s="973"/>
      <c r="O68" s="973"/>
      <c r="P68" s="974"/>
      <c r="Q68" s="975">
        <v>2566</v>
      </c>
      <c r="R68" s="969"/>
      <c r="S68" s="969"/>
      <c r="T68" s="969"/>
      <c r="U68" s="969"/>
      <c r="V68" s="969">
        <v>2522</v>
      </c>
      <c r="W68" s="969"/>
      <c r="X68" s="969"/>
      <c r="Y68" s="969"/>
      <c r="Z68" s="969"/>
      <c r="AA68" s="969">
        <v>45</v>
      </c>
      <c r="AB68" s="969"/>
      <c r="AC68" s="969"/>
      <c r="AD68" s="969"/>
      <c r="AE68" s="969"/>
      <c r="AF68" s="969">
        <v>45</v>
      </c>
      <c r="AG68" s="969"/>
      <c r="AH68" s="969"/>
      <c r="AI68" s="969"/>
      <c r="AJ68" s="969"/>
      <c r="AK68" s="969">
        <v>10</v>
      </c>
      <c r="AL68" s="969"/>
      <c r="AM68" s="969"/>
      <c r="AN68" s="969"/>
      <c r="AO68" s="969"/>
      <c r="AP68" s="969">
        <v>2004</v>
      </c>
      <c r="AQ68" s="969"/>
      <c r="AR68" s="969"/>
      <c r="AS68" s="969"/>
      <c r="AT68" s="969"/>
      <c r="AU68" s="969">
        <v>1144</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558</v>
      </c>
      <c r="C69" s="962"/>
      <c r="D69" s="962"/>
      <c r="E69" s="962"/>
      <c r="F69" s="962"/>
      <c r="G69" s="962"/>
      <c r="H69" s="962"/>
      <c r="I69" s="962"/>
      <c r="J69" s="962"/>
      <c r="K69" s="962"/>
      <c r="L69" s="962"/>
      <c r="M69" s="962"/>
      <c r="N69" s="962"/>
      <c r="O69" s="962"/>
      <c r="P69" s="963"/>
      <c r="Q69" s="964">
        <v>511</v>
      </c>
      <c r="R69" s="958"/>
      <c r="S69" s="958"/>
      <c r="T69" s="958"/>
      <c r="U69" s="958"/>
      <c r="V69" s="958">
        <v>495</v>
      </c>
      <c r="W69" s="958"/>
      <c r="X69" s="958"/>
      <c r="Y69" s="958"/>
      <c r="Z69" s="958"/>
      <c r="AA69" s="958">
        <v>16</v>
      </c>
      <c r="AB69" s="958"/>
      <c r="AC69" s="958"/>
      <c r="AD69" s="958"/>
      <c r="AE69" s="958"/>
      <c r="AF69" s="958">
        <v>16</v>
      </c>
      <c r="AG69" s="958"/>
      <c r="AH69" s="958"/>
      <c r="AI69" s="958"/>
      <c r="AJ69" s="958"/>
      <c r="AK69" s="958" t="s">
        <v>570</v>
      </c>
      <c r="AL69" s="958"/>
      <c r="AM69" s="958"/>
      <c r="AN69" s="958"/>
      <c r="AO69" s="958"/>
      <c r="AP69" s="958" t="s">
        <v>570</v>
      </c>
      <c r="AQ69" s="958"/>
      <c r="AR69" s="958"/>
      <c r="AS69" s="958"/>
      <c r="AT69" s="958"/>
      <c r="AU69" s="958" t="s">
        <v>570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559</v>
      </c>
      <c r="C70" s="962"/>
      <c r="D70" s="962"/>
      <c r="E70" s="962"/>
      <c r="F70" s="962"/>
      <c r="G70" s="962"/>
      <c r="H70" s="962"/>
      <c r="I70" s="962"/>
      <c r="J70" s="962"/>
      <c r="K70" s="962"/>
      <c r="L70" s="962"/>
      <c r="M70" s="962"/>
      <c r="N70" s="962"/>
      <c r="O70" s="962"/>
      <c r="P70" s="963"/>
      <c r="Q70" s="964">
        <v>12389</v>
      </c>
      <c r="R70" s="958"/>
      <c r="S70" s="958"/>
      <c r="T70" s="958"/>
      <c r="U70" s="958"/>
      <c r="V70" s="958">
        <v>12716</v>
      </c>
      <c r="W70" s="958"/>
      <c r="X70" s="958"/>
      <c r="Y70" s="958"/>
      <c r="Z70" s="958"/>
      <c r="AA70" s="958">
        <v>-327</v>
      </c>
      <c r="AB70" s="958"/>
      <c r="AC70" s="958"/>
      <c r="AD70" s="958"/>
      <c r="AE70" s="958"/>
      <c r="AF70" s="958">
        <v>11455</v>
      </c>
      <c r="AG70" s="958"/>
      <c r="AH70" s="958"/>
      <c r="AI70" s="958"/>
      <c r="AJ70" s="958"/>
      <c r="AK70" s="958" t="s">
        <v>570</v>
      </c>
      <c r="AL70" s="958"/>
      <c r="AM70" s="958"/>
      <c r="AN70" s="958"/>
      <c r="AO70" s="958"/>
      <c r="AP70" s="958">
        <v>1170</v>
      </c>
      <c r="AQ70" s="958"/>
      <c r="AR70" s="958"/>
      <c r="AS70" s="958"/>
      <c r="AT70" s="958"/>
      <c r="AU70" s="958">
        <v>158</v>
      </c>
      <c r="AV70" s="958"/>
      <c r="AW70" s="958"/>
      <c r="AX70" s="958"/>
      <c r="AY70" s="958"/>
      <c r="AZ70" s="959" t="s">
        <v>569</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560</v>
      </c>
      <c r="C71" s="962"/>
      <c r="D71" s="962"/>
      <c r="E71" s="962"/>
      <c r="F71" s="962"/>
      <c r="G71" s="962"/>
      <c r="H71" s="962"/>
      <c r="I71" s="962"/>
      <c r="J71" s="962"/>
      <c r="K71" s="962"/>
      <c r="L71" s="962"/>
      <c r="M71" s="962"/>
      <c r="N71" s="962"/>
      <c r="O71" s="962"/>
      <c r="P71" s="963"/>
      <c r="Q71" s="964">
        <v>341</v>
      </c>
      <c r="R71" s="958"/>
      <c r="S71" s="958"/>
      <c r="T71" s="958"/>
      <c r="U71" s="958"/>
      <c r="V71" s="958">
        <v>265</v>
      </c>
      <c r="W71" s="958"/>
      <c r="X71" s="958"/>
      <c r="Y71" s="958"/>
      <c r="Z71" s="958"/>
      <c r="AA71" s="958">
        <v>76</v>
      </c>
      <c r="AB71" s="958"/>
      <c r="AC71" s="958"/>
      <c r="AD71" s="958"/>
      <c r="AE71" s="958"/>
      <c r="AF71" s="958">
        <v>33</v>
      </c>
      <c r="AG71" s="958"/>
      <c r="AH71" s="958"/>
      <c r="AI71" s="958"/>
      <c r="AJ71" s="958"/>
      <c r="AK71" s="958" t="s">
        <v>570</v>
      </c>
      <c r="AL71" s="958"/>
      <c r="AM71" s="958"/>
      <c r="AN71" s="958"/>
      <c r="AO71" s="958"/>
      <c r="AP71" s="958" t="s">
        <v>570</v>
      </c>
      <c r="AQ71" s="958"/>
      <c r="AR71" s="958"/>
      <c r="AS71" s="958"/>
      <c r="AT71" s="958"/>
      <c r="AU71" s="958" t="s">
        <v>570</v>
      </c>
      <c r="AV71" s="958"/>
      <c r="AW71" s="958"/>
      <c r="AX71" s="958"/>
      <c r="AY71" s="958"/>
      <c r="AZ71" s="959" t="s">
        <v>569</v>
      </c>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561</v>
      </c>
      <c r="C72" s="962"/>
      <c r="D72" s="962"/>
      <c r="E72" s="962"/>
      <c r="F72" s="962"/>
      <c r="G72" s="962"/>
      <c r="H72" s="962"/>
      <c r="I72" s="962"/>
      <c r="J72" s="962"/>
      <c r="K72" s="962"/>
      <c r="L72" s="962"/>
      <c r="M72" s="962"/>
      <c r="N72" s="962"/>
      <c r="O72" s="962"/>
      <c r="P72" s="963"/>
      <c r="Q72" s="964">
        <v>509</v>
      </c>
      <c r="R72" s="958"/>
      <c r="S72" s="958"/>
      <c r="T72" s="958"/>
      <c r="U72" s="958"/>
      <c r="V72" s="958">
        <v>549</v>
      </c>
      <c r="W72" s="958"/>
      <c r="X72" s="958"/>
      <c r="Y72" s="958"/>
      <c r="Z72" s="958"/>
      <c r="AA72" s="958">
        <v>-40</v>
      </c>
      <c r="AB72" s="958"/>
      <c r="AC72" s="958"/>
      <c r="AD72" s="958"/>
      <c r="AE72" s="958"/>
      <c r="AF72" s="958">
        <v>295</v>
      </c>
      <c r="AG72" s="958"/>
      <c r="AH72" s="958"/>
      <c r="AI72" s="958"/>
      <c r="AJ72" s="958"/>
      <c r="AK72" s="958" t="s">
        <v>570</v>
      </c>
      <c r="AL72" s="958"/>
      <c r="AM72" s="958"/>
      <c r="AN72" s="958"/>
      <c r="AO72" s="958"/>
      <c r="AP72" s="958">
        <v>95</v>
      </c>
      <c r="AQ72" s="958"/>
      <c r="AR72" s="958"/>
      <c r="AS72" s="958"/>
      <c r="AT72" s="958"/>
      <c r="AU72" s="958">
        <v>13</v>
      </c>
      <c r="AV72" s="958"/>
      <c r="AW72" s="958"/>
      <c r="AX72" s="958"/>
      <c r="AY72" s="958"/>
      <c r="AZ72" s="959" t="s">
        <v>569</v>
      </c>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562</v>
      </c>
      <c r="C73" s="962"/>
      <c r="D73" s="962"/>
      <c r="E73" s="962"/>
      <c r="F73" s="962"/>
      <c r="G73" s="962"/>
      <c r="H73" s="962"/>
      <c r="I73" s="962"/>
      <c r="J73" s="962"/>
      <c r="K73" s="962"/>
      <c r="L73" s="962"/>
      <c r="M73" s="962"/>
      <c r="N73" s="962"/>
      <c r="O73" s="962"/>
      <c r="P73" s="963"/>
      <c r="Q73" s="964">
        <v>219</v>
      </c>
      <c r="R73" s="958"/>
      <c r="S73" s="958"/>
      <c r="T73" s="958"/>
      <c r="U73" s="958"/>
      <c r="V73" s="958">
        <v>192</v>
      </c>
      <c r="W73" s="958"/>
      <c r="X73" s="958"/>
      <c r="Y73" s="958"/>
      <c r="Z73" s="958"/>
      <c r="AA73" s="958">
        <v>27</v>
      </c>
      <c r="AB73" s="958"/>
      <c r="AC73" s="958"/>
      <c r="AD73" s="958"/>
      <c r="AE73" s="958"/>
      <c r="AF73" s="958">
        <v>27</v>
      </c>
      <c r="AG73" s="958"/>
      <c r="AH73" s="958"/>
      <c r="AI73" s="958"/>
      <c r="AJ73" s="958"/>
      <c r="AK73" s="958" t="s">
        <v>570</v>
      </c>
      <c r="AL73" s="958"/>
      <c r="AM73" s="958"/>
      <c r="AN73" s="958"/>
      <c r="AO73" s="958"/>
      <c r="AP73" s="958">
        <v>88</v>
      </c>
      <c r="AQ73" s="958"/>
      <c r="AR73" s="958"/>
      <c r="AS73" s="958"/>
      <c r="AT73" s="958"/>
      <c r="AU73" s="958">
        <v>43</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563</v>
      </c>
      <c r="C74" s="962"/>
      <c r="D74" s="962"/>
      <c r="E74" s="962"/>
      <c r="F74" s="962"/>
      <c r="G74" s="962"/>
      <c r="H74" s="962"/>
      <c r="I74" s="962"/>
      <c r="J74" s="962"/>
      <c r="K74" s="962"/>
      <c r="L74" s="962"/>
      <c r="M74" s="962"/>
      <c r="N74" s="962"/>
      <c r="O74" s="962"/>
      <c r="P74" s="963"/>
      <c r="Q74" s="964">
        <v>13716</v>
      </c>
      <c r="R74" s="958"/>
      <c r="S74" s="958"/>
      <c r="T74" s="958"/>
      <c r="U74" s="958"/>
      <c r="V74" s="958">
        <v>13713</v>
      </c>
      <c r="W74" s="958"/>
      <c r="X74" s="958"/>
      <c r="Y74" s="958"/>
      <c r="Z74" s="958"/>
      <c r="AA74" s="958">
        <v>3</v>
      </c>
      <c r="AB74" s="958"/>
      <c r="AC74" s="958"/>
      <c r="AD74" s="958"/>
      <c r="AE74" s="958"/>
      <c r="AF74" s="958">
        <v>3</v>
      </c>
      <c r="AG74" s="958"/>
      <c r="AH74" s="958"/>
      <c r="AI74" s="958"/>
      <c r="AJ74" s="958"/>
      <c r="AK74" s="958" t="s">
        <v>570</v>
      </c>
      <c r="AL74" s="958"/>
      <c r="AM74" s="958"/>
      <c r="AN74" s="958"/>
      <c r="AO74" s="958"/>
      <c r="AP74" s="958" t="s">
        <v>570</v>
      </c>
      <c r="AQ74" s="958"/>
      <c r="AR74" s="958"/>
      <c r="AS74" s="958"/>
      <c r="AT74" s="958"/>
      <c r="AU74" s="958" t="s">
        <v>570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564</v>
      </c>
      <c r="C75" s="962"/>
      <c r="D75" s="962"/>
      <c r="E75" s="962"/>
      <c r="F75" s="962"/>
      <c r="G75" s="962"/>
      <c r="H75" s="962"/>
      <c r="I75" s="962"/>
      <c r="J75" s="962"/>
      <c r="K75" s="962"/>
      <c r="L75" s="962"/>
      <c r="M75" s="962"/>
      <c r="N75" s="962"/>
      <c r="O75" s="962"/>
      <c r="P75" s="963"/>
      <c r="Q75" s="965">
        <v>3706</v>
      </c>
      <c r="R75" s="966"/>
      <c r="S75" s="966"/>
      <c r="T75" s="966"/>
      <c r="U75" s="967"/>
      <c r="V75" s="968">
        <v>2968</v>
      </c>
      <c r="W75" s="966"/>
      <c r="X75" s="966"/>
      <c r="Y75" s="966"/>
      <c r="Z75" s="967"/>
      <c r="AA75" s="968">
        <v>738</v>
      </c>
      <c r="AB75" s="966"/>
      <c r="AC75" s="966"/>
      <c r="AD75" s="966"/>
      <c r="AE75" s="967"/>
      <c r="AF75" s="968">
        <v>738</v>
      </c>
      <c r="AG75" s="966"/>
      <c r="AH75" s="966"/>
      <c r="AI75" s="966"/>
      <c r="AJ75" s="967"/>
      <c r="AK75" s="968">
        <v>1248</v>
      </c>
      <c r="AL75" s="966"/>
      <c r="AM75" s="966"/>
      <c r="AN75" s="966"/>
      <c r="AO75" s="967"/>
      <c r="AP75" s="968" t="s">
        <v>570</v>
      </c>
      <c r="AQ75" s="966"/>
      <c r="AR75" s="966"/>
      <c r="AS75" s="966"/>
      <c r="AT75" s="967"/>
      <c r="AU75" s="968" t="s">
        <v>570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565</v>
      </c>
      <c r="C76" s="962"/>
      <c r="D76" s="962"/>
      <c r="E76" s="962"/>
      <c r="F76" s="962"/>
      <c r="G76" s="962"/>
      <c r="H76" s="962"/>
      <c r="I76" s="962"/>
      <c r="J76" s="962"/>
      <c r="K76" s="962"/>
      <c r="L76" s="962"/>
      <c r="M76" s="962"/>
      <c r="N76" s="962"/>
      <c r="O76" s="962"/>
      <c r="P76" s="963"/>
      <c r="Q76" s="965">
        <v>820</v>
      </c>
      <c r="R76" s="966"/>
      <c r="S76" s="966"/>
      <c r="T76" s="966"/>
      <c r="U76" s="967"/>
      <c r="V76" s="968">
        <v>797</v>
      </c>
      <c r="W76" s="966"/>
      <c r="X76" s="966"/>
      <c r="Y76" s="966"/>
      <c r="Z76" s="967"/>
      <c r="AA76" s="968">
        <v>23</v>
      </c>
      <c r="AB76" s="966"/>
      <c r="AC76" s="966"/>
      <c r="AD76" s="966"/>
      <c r="AE76" s="967"/>
      <c r="AF76" s="968">
        <v>23</v>
      </c>
      <c r="AG76" s="966"/>
      <c r="AH76" s="966"/>
      <c r="AI76" s="966"/>
      <c r="AJ76" s="967"/>
      <c r="AK76" s="968">
        <v>152</v>
      </c>
      <c r="AL76" s="966"/>
      <c r="AM76" s="966"/>
      <c r="AN76" s="966"/>
      <c r="AO76" s="967"/>
      <c r="AP76" s="968" t="s">
        <v>570</v>
      </c>
      <c r="AQ76" s="966"/>
      <c r="AR76" s="966"/>
      <c r="AS76" s="966"/>
      <c r="AT76" s="967"/>
      <c r="AU76" s="968" t="s">
        <v>570</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t="s">
        <v>566</v>
      </c>
      <c r="C77" s="962"/>
      <c r="D77" s="962"/>
      <c r="E77" s="962"/>
      <c r="F77" s="962"/>
      <c r="G77" s="962"/>
      <c r="H77" s="962"/>
      <c r="I77" s="962"/>
      <c r="J77" s="962"/>
      <c r="K77" s="962"/>
      <c r="L77" s="962"/>
      <c r="M77" s="962"/>
      <c r="N77" s="962"/>
      <c r="O77" s="962"/>
      <c r="P77" s="963"/>
      <c r="Q77" s="965">
        <v>162866</v>
      </c>
      <c r="R77" s="966"/>
      <c r="S77" s="966"/>
      <c r="T77" s="966"/>
      <c r="U77" s="967"/>
      <c r="V77" s="968">
        <v>159925</v>
      </c>
      <c r="W77" s="966"/>
      <c r="X77" s="966"/>
      <c r="Y77" s="966"/>
      <c r="Z77" s="967"/>
      <c r="AA77" s="968">
        <v>2941</v>
      </c>
      <c r="AB77" s="966"/>
      <c r="AC77" s="966"/>
      <c r="AD77" s="966"/>
      <c r="AE77" s="967"/>
      <c r="AF77" s="968">
        <v>2941</v>
      </c>
      <c r="AG77" s="966"/>
      <c r="AH77" s="966"/>
      <c r="AI77" s="966"/>
      <c r="AJ77" s="967"/>
      <c r="AK77" s="968">
        <v>1620</v>
      </c>
      <c r="AL77" s="966"/>
      <c r="AM77" s="966"/>
      <c r="AN77" s="966"/>
      <c r="AO77" s="967"/>
      <c r="AP77" s="968" t="s">
        <v>570</v>
      </c>
      <c r="AQ77" s="966"/>
      <c r="AR77" s="966"/>
      <c r="AS77" s="966"/>
      <c r="AT77" s="967"/>
      <c r="AU77" s="968" t="s">
        <v>570</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t="s">
        <v>567</v>
      </c>
      <c r="C78" s="962"/>
      <c r="D78" s="962"/>
      <c r="E78" s="962"/>
      <c r="F78" s="962"/>
      <c r="G78" s="962"/>
      <c r="H78" s="962"/>
      <c r="I78" s="962"/>
      <c r="J78" s="962"/>
      <c r="K78" s="962"/>
      <c r="L78" s="962"/>
      <c r="M78" s="962"/>
      <c r="N78" s="962"/>
      <c r="O78" s="962"/>
      <c r="P78" s="963"/>
      <c r="Q78" s="964">
        <v>21549</v>
      </c>
      <c r="R78" s="958"/>
      <c r="S78" s="958"/>
      <c r="T78" s="958"/>
      <c r="U78" s="958"/>
      <c r="V78" s="958">
        <v>21154</v>
      </c>
      <c r="W78" s="958"/>
      <c r="X78" s="958"/>
      <c r="Y78" s="958"/>
      <c r="Z78" s="958"/>
      <c r="AA78" s="958">
        <v>395</v>
      </c>
      <c r="AB78" s="958"/>
      <c r="AC78" s="958"/>
      <c r="AD78" s="958"/>
      <c r="AE78" s="958"/>
      <c r="AF78" s="958">
        <v>28145</v>
      </c>
      <c r="AG78" s="958"/>
      <c r="AH78" s="958"/>
      <c r="AI78" s="958"/>
      <c r="AJ78" s="958"/>
      <c r="AK78" s="958" t="s">
        <v>570</v>
      </c>
      <c r="AL78" s="958"/>
      <c r="AM78" s="958"/>
      <c r="AN78" s="958"/>
      <c r="AO78" s="958"/>
      <c r="AP78" s="958">
        <v>52844</v>
      </c>
      <c r="AQ78" s="958"/>
      <c r="AR78" s="958"/>
      <c r="AS78" s="958"/>
      <c r="AT78" s="958"/>
      <c r="AU78" s="958" t="s">
        <v>570</v>
      </c>
      <c r="AV78" s="958"/>
      <c r="AW78" s="958"/>
      <c r="AX78" s="958"/>
      <c r="AY78" s="958"/>
      <c r="AZ78" s="959" t="s">
        <v>569</v>
      </c>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t="s">
        <v>568</v>
      </c>
      <c r="C79" s="962"/>
      <c r="D79" s="962"/>
      <c r="E79" s="962"/>
      <c r="F79" s="962"/>
      <c r="G79" s="962"/>
      <c r="H79" s="962"/>
      <c r="I79" s="962"/>
      <c r="J79" s="962"/>
      <c r="K79" s="962"/>
      <c r="L79" s="962"/>
      <c r="M79" s="962"/>
      <c r="N79" s="962"/>
      <c r="O79" s="962"/>
      <c r="P79" s="963"/>
      <c r="Q79" s="964">
        <v>736</v>
      </c>
      <c r="R79" s="958"/>
      <c r="S79" s="958"/>
      <c r="T79" s="958"/>
      <c r="U79" s="958"/>
      <c r="V79" s="958">
        <v>587</v>
      </c>
      <c r="W79" s="958"/>
      <c r="X79" s="958"/>
      <c r="Y79" s="958"/>
      <c r="Z79" s="958"/>
      <c r="AA79" s="958">
        <v>149</v>
      </c>
      <c r="AB79" s="958"/>
      <c r="AC79" s="958"/>
      <c r="AD79" s="958"/>
      <c r="AE79" s="958"/>
      <c r="AF79" s="958">
        <v>2079</v>
      </c>
      <c r="AG79" s="958"/>
      <c r="AH79" s="958"/>
      <c r="AI79" s="958"/>
      <c r="AJ79" s="958"/>
      <c r="AK79" s="958" t="s">
        <v>570</v>
      </c>
      <c r="AL79" s="958"/>
      <c r="AM79" s="958"/>
      <c r="AN79" s="958"/>
      <c r="AO79" s="958"/>
      <c r="AP79" s="958">
        <v>1074</v>
      </c>
      <c r="AQ79" s="958"/>
      <c r="AR79" s="958"/>
      <c r="AS79" s="958"/>
      <c r="AT79" s="958"/>
      <c r="AU79" s="958" t="s">
        <v>570</v>
      </c>
      <c r="AV79" s="958"/>
      <c r="AW79" s="958"/>
      <c r="AX79" s="958"/>
      <c r="AY79" s="958"/>
      <c r="AZ79" s="959" t="s">
        <v>569</v>
      </c>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45800</v>
      </c>
      <c r="AG88" s="946"/>
      <c r="AH88" s="946"/>
      <c r="AI88" s="946"/>
      <c r="AJ88" s="946"/>
      <c r="AK88" s="950"/>
      <c r="AL88" s="950"/>
      <c r="AM88" s="950"/>
      <c r="AN88" s="950"/>
      <c r="AO88" s="950"/>
      <c r="AP88" s="946">
        <v>57275</v>
      </c>
      <c r="AQ88" s="946"/>
      <c r="AR88" s="946"/>
      <c r="AS88" s="946"/>
      <c r="AT88" s="946"/>
      <c r="AU88" s="946">
        <v>1358</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v>
      </c>
      <c r="CS102" s="940"/>
      <c r="CT102" s="940"/>
      <c r="CU102" s="940"/>
      <c r="CV102" s="941"/>
      <c r="CW102" s="939" t="s">
        <v>492</v>
      </c>
      <c r="CX102" s="940"/>
      <c r="CY102" s="940"/>
      <c r="CZ102" s="940"/>
      <c r="DA102" s="941"/>
      <c r="DB102" s="939" t="s">
        <v>492</v>
      </c>
      <c r="DC102" s="940"/>
      <c r="DD102" s="940"/>
      <c r="DE102" s="940"/>
      <c r="DF102" s="941"/>
      <c r="DG102" s="939" t="s">
        <v>492</v>
      </c>
      <c r="DH102" s="940"/>
      <c r="DI102" s="940"/>
      <c r="DJ102" s="940"/>
      <c r="DK102" s="941"/>
      <c r="DL102" s="939" t="s">
        <v>492</v>
      </c>
      <c r="DM102" s="940"/>
      <c r="DN102" s="940"/>
      <c r="DO102" s="940"/>
      <c r="DP102" s="941"/>
      <c r="DQ102" s="939" t="s">
        <v>492</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2">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4070447</v>
      </c>
      <c r="AB110" s="876"/>
      <c r="AC110" s="876"/>
      <c r="AD110" s="876"/>
      <c r="AE110" s="877"/>
      <c r="AF110" s="878">
        <v>3911908</v>
      </c>
      <c r="AG110" s="876"/>
      <c r="AH110" s="876"/>
      <c r="AI110" s="876"/>
      <c r="AJ110" s="877"/>
      <c r="AK110" s="878">
        <v>3720201</v>
      </c>
      <c r="AL110" s="876"/>
      <c r="AM110" s="876"/>
      <c r="AN110" s="876"/>
      <c r="AO110" s="877"/>
      <c r="AP110" s="879">
        <v>21</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32149755</v>
      </c>
      <c r="BR110" s="829"/>
      <c r="BS110" s="829"/>
      <c r="BT110" s="829"/>
      <c r="BU110" s="829"/>
      <c r="BV110" s="829">
        <v>30759203</v>
      </c>
      <c r="BW110" s="829"/>
      <c r="BX110" s="829"/>
      <c r="BY110" s="829"/>
      <c r="BZ110" s="829"/>
      <c r="CA110" s="829">
        <v>30685597</v>
      </c>
      <c r="CB110" s="829"/>
      <c r="CC110" s="829"/>
      <c r="CD110" s="829"/>
      <c r="CE110" s="829"/>
      <c r="CF110" s="853">
        <v>172.9</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v>278</v>
      </c>
      <c r="BR111" s="804"/>
      <c r="BS111" s="804"/>
      <c r="BT111" s="804"/>
      <c r="BU111" s="804"/>
      <c r="BV111" s="804">
        <v>192</v>
      </c>
      <c r="BW111" s="804"/>
      <c r="BX111" s="804"/>
      <c r="BY111" s="804"/>
      <c r="BZ111" s="804"/>
      <c r="CA111" s="804">
        <v>96</v>
      </c>
      <c r="CB111" s="804"/>
      <c r="CC111" s="804"/>
      <c r="CD111" s="804"/>
      <c r="CE111" s="804"/>
      <c r="CF111" s="862">
        <v>0</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3719676</v>
      </c>
      <c r="BR112" s="804"/>
      <c r="BS112" s="804"/>
      <c r="BT112" s="804"/>
      <c r="BU112" s="804"/>
      <c r="BV112" s="804">
        <v>3612428</v>
      </c>
      <c r="BW112" s="804"/>
      <c r="BX112" s="804"/>
      <c r="BY112" s="804"/>
      <c r="BZ112" s="804"/>
      <c r="CA112" s="804">
        <v>3844401</v>
      </c>
      <c r="CB112" s="804"/>
      <c r="CC112" s="804"/>
      <c r="CD112" s="804"/>
      <c r="CE112" s="804"/>
      <c r="CF112" s="862">
        <v>21.7</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243598</v>
      </c>
      <c r="AB113" s="906"/>
      <c r="AC113" s="906"/>
      <c r="AD113" s="906"/>
      <c r="AE113" s="907"/>
      <c r="AF113" s="908">
        <v>257173</v>
      </c>
      <c r="AG113" s="906"/>
      <c r="AH113" s="906"/>
      <c r="AI113" s="906"/>
      <c r="AJ113" s="907"/>
      <c r="AK113" s="908">
        <v>461731</v>
      </c>
      <c r="AL113" s="906"/>
      <c r="AM113" s="906"/>
      <c r="AN113" s="906"/>
      <c r="AO113" s="907"/>
      <c r="AP113" s="909">
        <v>2.6</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v>1821339</v>
      </c>
      <c r="BR113" s="804"/>
      <c r="BS113" s="804"/>
      <c r="BT113" s="804"/>
      <c r="BU113" s="804"/>
      <c r="BV113" s="804">
        <v>1608866</v>
      </c>
      <c r="BW113" s="804"/>
      <c r="BX113" s="804"/>
      <c r="BY113" s="804"/>
      <c r="BZ113" s="804"/>
      <c r="CA113" s="804">
        <v>1516374</v>
      </c>
      <c r="CB113" s="804"/>
      <c r="CC113" s="804"/>
      <c r="CD113" s="804"/>
      <c r="CE113" s="804"/>
      <c r="CF113" s="862">
        <v>8.5</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275833</v>
      </c>
      <c r="AB114" s="767"/>
      <c r="AC114" s="767"/>
      <c r="AD114" s="767"/>
      <c r="AE114" s="768"/>
      <c r="AF114" s="769">
        <v>304399</v>
      </c>
      <c r="AG114" s="767"/>
      <c r="AH114" s="767"/>
      <c r="AI114" s="767"/>
      <c r="AJ114" s="768"/>
      <c r="AK114" s="769">
        <v>307746</v>
      </c>
      <c r="AL114" s="767"/>
      <c r="AM114" s="767"/>
      <c r="AN114" s="767"/>
      <c r="AO114" s="768"/>
      <c r="AP114" s="811">
        <v>1.7</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4042774</v>
      </c>
      <c r="BR114" s="804"/>
      <c r="BS114" s="804"/>
      <c r="BT114" s="804"/>
      <c r="BU114" s="804"/>
      <c r="BV114" s="804">
        <v>4013673</v>
      </c>
      <c r="BW114" s="804"/>
      <c r="BX114" s="804"/>
      <c r="BY114" s="804"/>
      <c r="BZ114" s="804"/>
      <c r="CA114" s="804">
        <v>4192158</v>
      </c>
      <c r="CB114" s="804"/>
      <c r="CC114" s="804"/>
      <c r="CD114" s="804"/>
      <c r="CE114" s="804"/>
      <c r="CF114" s="862">
        <v>23.6</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6081</v>
      </c>
      <c r="AB115" s="906"/>
      <c r="AC115" s="906"/>
      <c r="AD115" s="906"/>
      <c r="AE115" s="907"/>
      <c r="AF115" s="908">
        <v>96</v>
      </c>
      <c r="AG115" s="906"/>
      <c r="AH115" s="906"/>
      <c r="AI115" s="906"/>
      <c r="AJ115" s="907"/>
      <c r="AK115" s="908">
        <v>96</v>
      </c>
      <c r="AL115" s="906"/>
      <c r="AM115" s="906"/>
      <c r="AN115" s="906"/>
      <c r="AO115" s="907"/>
      <c r="AP115" s="909">
        <v>0</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v>229</v>
      </c>
      <c r="AL116" s="767"/>
      <c r="AM116" s="767"/>
      <c r="AN116" s="767"/>
      <c r="AO116" s="768"/>
      <c r="AP116" s="811">
        <v>0</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4595959</v>
      </c>
      <c r="AB117" s="890"/>
      <c r="AC117" s="890"/>
      <c r="AD117" s="890"/>
      <c r="AE117" s="891"/>
      <c r="AF117" s="892">
        <v>4473576</v>
      </c>
      <c r="AG117" s="890"/>
      <c r="AH117" s="890"/>
      <c r="AI117" s="890"/>
      <c r="AJ117" s="891"/>
      <c r="AK117" s="892">
        <v>4490003</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41733822</v>
      </c>
      <c r="BR119" s="832"/>
      <c r="BS119" s="832"/>
      <c r="BT119" s="832"/>
      <c r="BU119" s="832"/>
      <c r="BV119" s="832">
        <v>39994362</v>
      </c>
      <c r="BW119" s="832"/>
      <c r="BX119" s="832"/>
      <c r="BY119" s="832"/>
      <c r="BZ119" s="832"/>
      <c r="CA119" s="832">
        <v>40238626</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278</v>
      </c>
      <c r="DH119" s="751"/>
      <c r="DI119" s="751"/>
      <c r="DJ119" s="751"/>
      <c r="DK119" s="752"/>
      <c r="DL119" s="753">
        <v>192</v>
      </c>
      <c r="DM119" s="751"/>
      <c r="DN119" s="751"/>
      <c r="DO119" s="751"/>
      <c r="DP119" s="752"/>
      <c r="DQ119" s="753">
        <v>96</v>
      </c>
      <c r="DR119" s="751"/>
      <c r="DS119" s="751"/>
      <c r="DT119" s="751"/>
      <c r="DU119" s="752"/>
      <c r="DV119" s="835">
        <v>0</v>
      </c>
      <c r="DW119" s="836"/>
      <c r="DX119" s="836"/>
      <c r="DY119" s="836"/>
      <c r="DZ119" s="837"/>
    </row>
    <row r="120" spans="1:130" s="212" customFormat="1" ht="26.25" customHeight="1" x14ac:dyDescent="0.2">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16344375</v>
      </c>
      <c r="BR120" s="829"/>
      <c r="BS120" s="829"/>
      <c r="BT120" s="829"/>
      <c r="BU120" s="829"/>
      <c r="BV120" s="829">
        <v>15806815</v>
      </c>
      <c r="BW120" s="829"/>
      <c r="BX120" s="829"/>
      <c r="BY120" s="829"/>
      <c r="BZ120" s="829"/>
      <c r="CA120" s="829">
        <v>15414745</v>
      </c>
      <c r="CB120" s="829"/>
      <c r="CC120" s="829"/>
      <c r="CD120" s="829"/>
      <c r="CE120" s="829"/>
      <c r="CF120" s="853">
        <v>86.9</v>
      </c>
      <c r="CG120" s="854"/>
      <c r="CH120" s="854"/>
      <c r="CI120" s="854"/>
      <c r="CJ120" s="854"/>
      <c r="CK120" s="855" t="s">
        <v>450</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2818576</v>
      </c>
      <c r="DH120" s="829"/>
      <c r="DI120" s="829"/>
      <c r="DJ120" s="829"/>
      <c r="DK120" s="829"/>
      <c r="DL120" s="829">
        <v>2812242</v>
      </c>
      <c r="DM120" s="829"/>
      <c r="DN120" s="829"/>
      <c r="DO120" s="829"/>
      <c r="DP120" s="829"/>
      <c r="DQ120" s="829">
        <v>3183153</v>
      </c>
      <c r="DR120" s="829"/>
      <c r="DS120" s="829"/>
      <c r="DT120" s="829"/>
      <c r="DU120" s="829"/>
      <c r="DV120" s="830">
        <v>17.899999999999999</v>
      </c>
      <c r="DW120" s="830"/>
      <c r="DX120" s="830"/>
      <c r="DY120" s="830"/>
      <c r="DZ120" s="831"/>
    </row>
    <row r="121" spans="1:130" s="212" customFormat="1" ht="26.25" customHeight="1" x14ac:dyDescent="0.2">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5985</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v>494568</v>
      </c>
      <c r="DH121" s="804"/>
      <c r="DI121" s="804"/>
      <c r="DJ121" s="804"/>
      <c r="DK121" s="804"/>
      <c r="DL121" s="804">
        <v>436861</v>
      </c>
      <c r="DM121" s="804"/>
      <c r="DN121" s="804"/>
      <c r="DO121" s="804"/>
      <c r="DP121" s="804"/>
      <c r="DQ121" s="804">
        <v>377980</v>
      </c>
      <c r="DR121" s="804"/>
      <c r="DS121" s="804"/>
      <c r="DT121" s="804"/>
      <c r="DU121" s="804"/>
      <c r="DV121" s="781">
        <v>2.1</v>
      </c>
      <c r="DW121" s="781"/>
      <c r="DX121" s="781"/>
      <c r="DY121" s="781"/>
      <c r="DZ121" s="782"/>
    </row>
    <row r="122" spans="1:130" s="212" customFormat="1" ht="26.25" customHeight="1" x14ac:dyDescent="0.2">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30323768</v>
      </c>
      <c r="BR122" s="832"/>
      <c r="BS122" s="832"/>
      <c r="BT122" s="832"/>
      <c r="BU122" s="832"/>
      <c r="BV122" s="832">
        <v>29361562</v>
      </c>
      <c r="BW122" s="832"/>
      <c r="BX122" s="832"/>
      <c r="BY122" s="832"/>
      <c r="BZ122" s="832"/>
      <c r="CA122" s="832">
        <v>28641225</v>
      </c>
      <c r="CB122" s="832"/>
      <c r="CC122" s="832"/>
      <c r="CD122" s="832"/>
      <c r="CE122" s="832"/>
      <c r="CF122" s="833">
        <v>161.4</v>
      </c>
      <c r="CG122" s="834"/>
      <c r="CH122" s="834"/>
      <c r="CI122" s="834"/>
      <c r="CJ122" s="834"/>
      <c r="CK122" s="856"/>
      <c r="CL122" s="842"/>
      <c r="CM122" s="842"/>
      <c r="CN122" s="842"/>
      <c r="CO122" s="843"/>
      <c r="CP122" s="822" t="s">
        <v>396</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v>283268</v>
      </c>
      <c r="DR122" s="804"/>
      <c r="DS122" s="804"/>
      <c r="DT122" s="804"/>
      <c r="DU122" s="804"/>
      <c r="DV122" s="781">
        <v>1.6</v>
      </c>
      <c r="DW122" s="781"/>
      <c r="DX122" s="781"/>
      <c r="DY122" s="781"/>
      <c r="DZ122" s="782"/>
    </row>
    <row r="123" spans="1:130" s="212" customFormat="1" ht="26.25" customHeight="1" x14ac:dyDescent="0.2">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46668143</v>
      </c>
      <c r="BR123" s="820"/>
      <c r="BS123" s="820"/>
      <c r="BT123" s="820"/>
      <c r="BU123" s="820"/>
      <c r="BV123" s="820">
        <v>45168377</v>
      </c>
      <c r="BW123" s="820"/>
      <c r="BX123" s="820"/>
      <c r="BY123" s="820"/>
      <c r="BZ123" s="820"/>
      <c r="CA123" s="820">
        <v>44055970</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v>406532</v>
      </c>
      <c r="DH124" s="751"/>
      <c r="DI124" s="751"/>
      <c r="DJ124" s="751"/>
      <c r="DK124" s="752"/>
      <c r="DL124" s="753">
        <v>363325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96</v>
      </c>
      <c r="AB127" s="767"/>
      <c r="AC127" s="767"/>
      <c r="AD127" s="767"/>
      <c r="AE127" s="768"/>
      <c r="AF127" s="769">
        <v>96</v>
      </c>
      <c r="AG127" s="767"/>
      <c r="AH127" s="767"/>
      <c r="AI127" s="767"/>
      <c r="AJ127" s="768"/>
      <c r="AK127" s="769">
        <v>96</v>
      </c>
      <c r="AL127" s="767"/>
      <c r="AM127" s="767"/>
      <c r="AN127" s="767"/>
      <c r="AO127" s="768"/>
      <c r="AP127" s="811">
        <v>0</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12.43</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20575831</v>
      </c>
      <c r="AB129" s="767"/>
      <c r="AC129" s="767"/>
      <c r="AD129" s="767"/>
      <c r="AE129" s="768"/>
      <c r="AF129" s="769">
        <v>20482350</v>
      </c>
      <c r="AG129" s="767"/>
      <c r="AH129" s="767"/>
      <c r="AI129" s="767"/>
      <c r="AJ129" s="768"/>
      <c r="AK129" s="769">
        <v>20722875</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17.43</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3200252</v>
      </c>
      <c r="AB130" s="767"/>
      <c r="AC130" s="767"/>
      <c r="AD130" s="767"/>
      <c r="AE130" s="768"/>
      <c r="AF130" s="769">
        <v>3090343</v>
      </c>
      <c r="AG130" s="767"/>
      <c r="AH130" s="767"/>
      <c r="AI130" s="767"/>
      <c r="AJ130" s="768"/>
      <c r="AK130" s="769">
        <v>2976175</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8.1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17375579</v>
      </c>
      <c r="AB131" s="751"/>
      <c r="AC131" s="751"/>
      <c r="AD131" s="751"/>
      <c r="AE131" s="752"/>
      <c r="AF131" s="753">
        <v>17392007</v>
      </c>
      <c r="AG131" s="751"/>
      <c r="AH131" s="751"/>
      <c r="AI131" s="751"/>
      <c r="AJ131" s="752"/>
      <c r="AK131" s="753">
        <v>17746700</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8.0325783679999994</v>
      </c>
      <c r="AB132" s="732"/>
      <c r="AC132" s="732"/>
      <c r="AD132" s="732"/>
      <c r="AE132" s="733"/>
      <c r="AF132" s="734">
        <v>7.9532684180000004</v>
      </c>
      <c r="AG132" s="732"/>
      <c r="AH132" s="732"/>
      <c r="AI132" s="732"/>
      <c r="AJ132" s="733"/>
      <c r="AK132" s="734">
        <v>8.530194346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7.8</v>
      </c>
      <c r="AB133" s="711"/>
      <c r="AC133" s="711"/>
      <c r="AD133" s="711"/>
      <c r="AE133" s="712"/>
      <c r="AF133" s="710">
        <v>7.9</v>
      </c>
      <c r="AG133" s="711"/>
      <c r="AH133" s="711"/>
      <c r="AI133" s="711"/>
      <c r="AJ133" s="712"/>
      <c r="AK133" s="710">
        <v>8.1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7zJd0sjTYGzNZPb4QmEAivWuJr6/qCCt+FwvrNTOv18a07nj6mY9O2JCVKl/w5dB36Yb9LMlQl1bfYbakqnJA==" saltValue="HnC2t0ueMJ3RVflu1Gqe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LXoLhOw6PRQKnvigUTgb0ZSjlJ+2YR/jLqDIUOe4ASebrgmd3FEiyhiwtC2M7CXZGV/jx/vVwATTi9ZfgavdQ==" saltValue="5uatkWH2wRn1g7AdccsW0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mQfUowVu7SVruMTPILgw8LcucgpuArpJ5AOO+OFef9WCceMrn+k+LkIqUWWyOm/FIJsKxtdkQ1SsgPA905F1Q==" saltValue="Z8Qq1OplSaTXApnhZC/g/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06" t="s">
        <v>483</v>
      </c>
      <c r="AP7" s="253"/>
      <c r="AQ7" s="254" t="s">
        <v>484</v>
      </c>
      <c r="AR7" s="255"/>
    </row>
    <row r="8" spans="1:46" ht="13.2" x14ac:dyDescent="0.2">
      <c r="A8" s="247"/>
      <c r="AK8" s="256"/>
      <c r="AL8" s="257"/>
      <c r="AM8" s="257"/>
      <c r="AN8" s="258"/>
      <c r="AO8" s="1107"/>
      <c r="AP8" s="259" t="s">
        <v>485</v>
      </c>
      <c r="AQ8" s="260" t="s">
        <v>486</v>
      </c>
      <c r="AR8" s="261" t="s">
        <v>487</v>
      </c>
    </row>
    <row r="9" spans="1:46" ht="13.2" x14ac:dyDescent="0.2">
      <c r="A9" s="247"/>
      <c r="AK9" s="1118" t="s">
        <v>488</v>
      </c>
      <c r="AL9" s="1119"/>
      <c r="AM9" s="1119"/>
      <c r="AN9" s="1120"/>
      <c r="AO9" s="262">
        <v>7241727</v>
      </c>
      <c r="AP9" s="262">
        <v>119738</v>
      </c>
      <c r="AQ9" s="263">
        <v>95899</v>
      </c>
      <c r="AR9" s="264">
        <v>24.9</v>
      </c>
    </row>
    <row r="10" spans="1:46" ht="13.5" customHeight="1" x14ac:dyDescent="0.2">
      <c r="A10" s="247"/>
      <c r="AK10" s="1118" t="s">
        <v>489</v>
      </c>
      <c r="AL10" s="1119"/>
      <c r="AM10" s="1119"/>
      <c r="AN10" s="1120"/>
      <c r="AO10" s="265">
        <v>860018</v>
      </c>
      <c r="AP10" s="265">
        <v>14220</v>
      </c>
      <c r="AQ10" s="266">
        <v>7418</v>
      </c>
      <c r="AR10" s="267">
        <v>91.7</v>
      </c>
    </row>
    <row r="11" spans="1:46" ht="13.5" customHeight="1" x14ac:dyDescent="0.2">
      <c r="A11" s="247"/>
      <c r="AK11" s="1118" t="s">
        <v>490</v>
      </c>
      <c r="AL11" s="1119"/>
      <c r="AM11" s="1119"/>
      <c r="AN11" s="1120"/>
      <c r="AO11" s="265">
        <v>54407</v>
      </c>
      <c r="AP11" s="265">
        <v>900</v>
      </c>
      <c r="AQ11" s="266">
        <v>1842</v>
      </c>
      <c r="AR11" s="267">
        <v>-51.1</v>
      </c>
    </row>
    <row r="12" spans="1:46" ht="13.5" customHeight="1" x14ac:dyDescent="0.2">
      <c r="A12" s="247"/>
      <c r="AK12" s="1118" t="s">
        <v>491</v>
      </c>
      <c r="AL12" s="1119"/>
      <c r="AM12" s="1119"/>
      <c r="AN12" s="1120"/>
      <c r="AO12" s="265" t="s">
        <v>492</v>
      </c>
      <c r="AP12" s="265" t="s">
        <v>492</v>
      </c>
      <c r="AQ12" s="266">
        <v>18</v>
      </c>
      <c r="AR12" s="267" t="s">
        <v>492</v>
      </c>
    </row>
    <row r="13" spans="1:46" ht="13.5" customHeight="1" x14ac:dyDescent="0.2">
      <c r="A13" s="247"/>
      <c r="AK13" s="1118" t="s">
        <v>493</v>
      </c>
      <c r="AL13" s="1119"/>
      <c r="AM13" s="1119"/>
      <c r="AN13" s="1120"/>
      <c r="AO13" s="265">
        <v>153220</v>
      </c>
      <c r="AP13" s="265">
        <v>2533</v>
      </c>
      <c r="AQ13" s="266">
        <v>3674</v>
      </c>
      <c r="AR13" s="267">
        <v>-31.1</v>
      </c>
    </row>
    <row r="14" spans="1:46" ht="13.5" customHeight="1" x14ac:dyDescent="0.2">
      <c r="A14" s="247"/>
      <c r="AK14" s="1118" t="s">
        <v>494</v>
      </c>
      <c r="AL14" s="1119"/>
      <c r="AM14" s="1119"/>
      <c r="AN14" s="1120"/>
      <c r="AO14" s="265">
        <v>1374</v>
      </c>
      <c r="AP14" s="265">
        <v>23</v>
      </c>
      <c r="AQ14" s="266">
        <v>2040</v>
      </c>
      <c r="AR14" s="267">
        <v>-98.9</v>
      </c>
    </row>
    <row r="15" spans="1:46" ht="13.5" customHeight="1" x14ac:dyDescent="0.2">
      <c r="A15" s="247"/>
      <c r="AK15" s="1121" t="s">
        <v>495</v>
      </c>
      <c r="AL15" s="1122"/>
      <c r="AM15" s="1122"/>
      <c r="AN15" s="1123"/>
      <c r="AO15" s="265">
        <v>-364178</v>
      </c>
      <c r="AP15" s="265">
        <v>-6021</v>
      </c>
      <c r="AQ15" s="266">
        <v>-5724</v>
      </c>
      <c r="AR15" s="267">
        <v>5.2</v>
      </c>
    </row>
    <row r="16" spans="1:46" ht="13.2" x14ac:dyDescent="0.2">
      <c r="A16" s="247"/>
      <c r="AK16" s="1121" t="s">
        <v>177</v>
      </c>
      <c r="AL16" s="1122"/>
      <c r="AM16" s="1122"/>
      <c r="AN16" s="1123"/>
      <c r="AO16" s="265">
        <v>7946568</v>
      </c>
      <c r="AP16" s="265">
        <v>131392</v>
      </c>
      <c r="AQ16" s="266">
        <v>105167</v>
      </c>
      <c r="AR16" s="267">
        <v>24.9</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24" t="s">
        <v>500</v>
      </c>
      <c r="AL21" s="1125"/>
      <c r="AM21" s="1125"/>
      <c r="AN21" s="1126"/>
      <c r="AO21" s="277">
        <v>9.77</v>
      </c>
      <c r="AP21" s="278">
        <v>8.91</v>
      </c>
      <c r="AQ21" s="279">
        <v>0.86</v>
      </c>
      <c r="AS21" s="280"/>
      <c r="AT21" s="276"/>
    </row>
    <row r="22" spans="1:46" s="248" customFormat="1" ht="13.2" x14ac:dyDescent="0.2">
      <c r="A22" s="276"/>
      <c r="AK22" s="1124" t="s">
        <v>501</v>
      </c>
      <c r="AL22" s="1125"/>
      <c r="AM22" s="1125"/>
      <c r="AN22" s="1126"/>
      <c r="AO22" s="281">
        <v>98.7</v>
      </c>
      <c r="AP22" s="282">
        <v>97.6</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7" t="s">
        <v>502</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06" t="s">
        <v>483</v>
      </c>
      <c r="AP30" s="253"/>
      <c r="AQ30" s="254" t="s">
        <v>484</v>
      </c>
      <c r="AR30" s="255"/>
    </row>
    <row r="31" spans="1:46" ht="13.2" x14ac:dyDescent="0.2">
      <c r="A31" s="247"/>
      <c r="AK31" s="256"/>
      <c r="AL31" s="257"/>
      <c r="AM31" s="257"/>
      <c r="AN31" s="258"/>
      <c r="AO31" s="1107"/>
      <c r="AP31" s="259" t="s">
        <v>485</v>
      </c>
      <c r="AQ31" s="260" t="s">
        <v>486</v>
      </c>
      <c r="AR31" s="261" t="s">
        <v>487</v>
      </c>
    </row>
    <row r="32" spans="1:46" ht="27" customHeight="1" x14ac:dyDescent="0.2">
      <c r="A32" s="247"/>
      <c r="AK32" s="1108" t="s">
        <v>505</v>
      </c>
      <c r="AL32" s="1109"/>
      <c r="AM32" s="1109"/>
      <c r="AN32" s="1110"/>
      <c r="AO32" s="291">
        <v>3720201</v>
      </c>
      <c r="AP32" s="291">
        <v>61511</v>
      </c>
      <c r="AQ32" s="292">
        <v>63956</v>
      </c>
      <c r="AR32" s="293">
        <v>-3.8</v>
      </c>
    </row>
    <row r="33" spans="1:46" ht="13.5" customHeight="1" x14ac:dyDescent="0.2">
      <c r="A33" s="247"/>
      <c r="AK33" s="1108" t="s">
        <v>506</v>
      </c>
      <c r="AL33" s="1109"/>
      <c r="AM33" s="1109"/>
      <c r="AN33" s="1110"/>
      <c r="AO33" s="291" t="s">
        <v>492</v>
      </c>
      <c r="AP33" s="291" t="s">
        <v>492</v>
      </c>
      <c r="AQ33" s="292" t="s">
        <v>492</v>
      </c>
      <c r="AR33" s="293" t="s">
        <v>492</v>
      </c>
    </row>
    <row r="34" spans="1:46" ht="27" customHeight="1" x14ac:dyDescent="0.2">
      <c r="A34" s="247"/>
      <c r="AK34" s="1108" t="s">
        <v>507</v>
      </c>
      <c r="AL34" s="1109"/>
      <c r="AM34" s="1109"/>
      <c r="AN34" s="1110"/>
      <c r="AO34" s="291" t="s">
        <v>492</v>
      </c>
      <c r="AP34" s="291" t="s">
        <v>492</v>
      </c>
      <c r="AQ34" s="292">
        <v>4</v>
      </c>
      <c r="AR34" s="293" t="s">
        <v>492</v>
      </c>
    </row>
    <row r="35" spans="1:46" ht="27" customHeight="1" x14ac:dyDescent="0.2">
      <c r="A35" s="247"/>
      <c r="AK35" s="1108" t="s">
        <v>508</v>
      </c>
      <c r="AL35" s="1109"/>
      <c r="AM35" s="1109"/>
      <c r="AN35" s="1110"/>
      <c r="AO35" s="291">
        <v>461731</v>
      </c>
      <c r="AP35" s="291">
        <v>7634</v>
      </c>
      <c r="AQ35" s="292">
        <v>14498</v>
      </c>
      <c r="AR35" s="293">
        <v>-47.3</v>
      </c>
    </row>
    <row r="36" spans="1:46" ht="27" customHeight="1" x14ac:dyDescent="0.2">
      <c r="A36" s="247"/>
      <c r="AK36" s="1108" t="s">
        <v>509</v>
      </c>
      <c r="AL36" s="1109"/>
      <c r="AM36" s="1109"/>
      <c r="AN36" s="1110"/>
      <c r="AO36" s="291">
        <v>307746</v>
      </c>
      <c r="AP36" s="291">
        <v>5088</v>
      </c>
      <c r="AQ36" s="292">
        <v>1993</v>
      </c>
      <c r="AR36" s="293">
        <v>155.30000000000001</v>
      </c>
    </row>
    <row r="37" spans="1:46" ht="13.5" customHeight="1" x14ac:dyDescent="0.2">
      <c r="A37" s="247"/>
      <c r="AK37" s="1108" t="s">
        <v>510</v>
      </c>
      <c r="AL37" s="1109"/>
      <c r="AM37" s="1109"/>
      <c r="AN37" s="1110"/>
      <c r="AO37" s="291">
        <v>96</v>
      </c>
      <c r="AP37" s="291">
        <v>2</v>
      </c>
      <c r="AQ37" s="292">
        <v>407</v>
      </c>
      <c r="AR37" s="293">
        <v>-99.5</v>
      </c>
    </row>
    <row r="38" spans="1:46" ht="27" customHeight="1" x14ac:dyDescent="0.2">
      <c r="A38" s="247"/>
      <c r="AK38" s="1111" t="s">
        <v>511</v>
      </c>
      <c r="AL38" s="1112"/>
      <c r="AM38" s="1112"/>
      <c r="AN38" s="1113"/>
      <c r="AO38" s="294">
        <v>229</v>
      </c>
      <c r="AP38" s="294">
        <v>4</v>
      </c>
      <c r="AQ38" s="295">
        <v>1</v>
      </c>
      <c r="AR38" s="283">
        <v>300</v>
      </c>
      <c r="AS38" s="290"/>
    </row>
    <row r="39" spans="1:46" ht="13.2" x14ac:dyDescent="0.2">
      <c r="A39" s="247"/>
      <c r="AK39" s="1111" t="s">
        <v>512</v>
      </c>
      <c r="AL39" s="1112"/>
      <c r="AM39" s="1112"/>
      <c r="AN39" s="1113"/>
      <c r="AO39" s="291" t="s">
        <v>492</v>
      </c>
      <c r="AP39" s="291" t="s">
        <v>492</v>
      </c>
      <c r="AQ39" s="292">
        <v>-3355</v>
      </c>
      <c r="AR39" s="293" t="s">
        <v>492</v>
      </c>
      <c r="AS39" s="290"/>
    </row>
    <row r="40" spans="1:46" ht="27" customHeight="1" x14ac:dyDescent="0.2">
      <c r="A40" s="247"/>
      <c r="AK40" s="1108" t="s">
        <v>513</v>
      </c>
      <c r="AL40" s="1109"/>
      <c r="AM40" s="1109"/>
      <c r="AN40" s="1110"/>
      <c r="AO40" s="291">
        <v>-2976175</v>
      </c>
      <c r="AP40" s="291">
        <v>-49209</v>
      </c>
      <c r="AQ40" s="292">
        <v>-53996</v>
      </c>
      <c r="AR40" s="293">
        <v>-8.9</v>
      </c>
      <c r="AS40" s="290"/>
    </row>
    <row r="41" spans="1:46" ht="13.2" x14ac:dyDescent="0.2">
      <c r="A41" s="247"/>
      <c r="AK41" s="1114" t="s">
        <v>287</v>
      </c>
      <c r="AL41" s="1115"/>
      <c r="AM41" s="1115"/>
      <c r="AN41" s="1116"/>
      <c r="AO41" s="291">
        <v>1513828</v>
      </c>
      <c r="AP41" s="291">
        <v>25030</v>
      </c>
      <c r="AQ41" s="292">
        <v>23508</v>
      </c>
      <c r="AR41" s="293">
        <v>6.5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01" t="s">
        <v>483</v>
      </c>
      <c r="AN49" s="1103" t="s">
        <v>516</v>
      </c>
      <c r="AO49" s="1104"/>
      <c r="AP49" s="1104"/>
      <c r="AQ49" s="1104"/>
      <c r="AR49" s="1105"/>
    </row>
    <row r="50" spans="1:44" ht="13.2" x14ac:dyDescent="0.2">
      <c r="A50" s="247"/>
      <c r="AK50" s="305"/>
      <c r="AL50" s="306"/>
      <c r="AM50" s="1102"/>
      <c r="AN50" s="307" t="s">
        <v>517</v>
      </c>
      <c r="AO50" s="308" t="s">
        <v>518</v>
      </c>
      <c r="AP50" s="309" t="s">
        <v>519</v>
      </c>
      <c r="AQ50" s="310" t="s">
        <v>520</v>
      </c>
      <c r="AR50" s="311" t="s">
        <v>521</v>
      </c>
    </row>
    <row r="51" spans="1:44" ht="13.2" x14ac:dyDescent="0.2">
      <c r="A51" s="247"/>
      <c r="AK51" s="303" t="s">
        <v>522</v>
      </c>
      <c r="AL51" s="304"/>
      <c r="AM51" s="312">
        <v>4655999</v>
      </c>
      <c r="AN51" s="313">
        <v>72418</v>
      </c>
      <c r="AO51" s="314">
        <v>-8.1</v>
      </c>
      <c r="AP51" s="315">
        <v>67009</v>
      </c>
      <c r="AQ51" s="316">
        <v>-6.4</v>
      </c>
      <c r="AR51" s="317">
        <v>-1.7</v>
      </c>
    </row>
    <row r="52" spans="1:44" ht="13.2" x14ac:dyDescent="0.2">
      <c r="A52" s="247"/>
      <c r="AK52" s="318"/>
      <c r="AL52" s="319" t="s">
        <v>523</v>
      </c>
      <c r="AM52" s="320">
        <v>3120869</v>
      </c>
      <c r="AN52" s="321">
        <v>48541</v>
      </c>
      <c r="AO52" s="322">
        <v>-10.7</v>
      </c>
      <c r="AP52" s="323">
        <v>43028</v>
      </c>
      <c r="AQ52" s="324">
        <v>-4.5999999999999996</v>
      </c>
      <c r="AR52" s="325">
        <v>-6.1</v>
      </c>
    </row>
    <row r="53" spans="1:44" ht="13.2" x14ac:dyDescent="0.2">
      <c r="A53" s="247"/>
      <c r="AK53" s="303" t="s">
        <v>524</v>
      </c>
      <c r="AL53" s="304"/>
      <c r="AM53" s="312">
        <v>4372348</v>
      </c>
      <c r="AN53" s="313">
        <v>69188</v>
      </c>
      <c r="AO53" s="314">
        <v>-4.5</v>
      </c>
      <c r="AP53" s="315">
        <v>71871</v>
      </c>
      <c r="AQ53" s="316">
        <v>7.3</v>
      </c>
      <c r="AR53" s="317">
        <v>-11.8</v>
      </c>
    </row>
    <row r="54" spans="1:44" ht="13.2" x14ac:dyDescent="0.2">
      <c r="A54" s="247"/>
      <c r="AK54" s="318"/>
      <c r="AL54" s="319" t="s">
        <v>523</v>
      </c>
      <c r="AM54" s="320">
        <v>2940070</v>
      </c>
      <c r="AN54" s="321">
        <v>46524</v>
      </c>
      <c r="AO54" s="322">
        <v>-4.2</v>
      </c>
      <c r="AP54" s="323">
        <v>38232</v>
      </c>
      <c r="AQ54" s="324">
        <v>-11.1</v>
      </c>
      <c r="AR54" s="325">
        <v>6.9</v>
      </c>
    </row>
    <row r="55" spans="1:44" ht="13.2" x14ac:dyDescent="0.2">
      <c r="A55" s="247"/>
      <c r="AK55" s="303" t="s">
        <v>525</v>
      </c>
      <c r="AL55" s="304"/>
      <c r="AM55" s="312">
        <v>3927353</v>
      </c>
      <c r="AN55" s="313">
        <v>63082</v>
      </c>
      <c r="AO55" s="314">
        <v>-8.8000000000000007</v>
      </c>
      <c r="AP55" s="315">
        <v>71807</v>
      </c>
      <c r="AQ55" s="316">
        <v>-0.1</v>
      </c>
      <c r="AR55" s="317">
        <v>-8.6999999999999993</v>
      </c>
    </row>
    <row r="56" spans="1:44" ht="13.2" x14ac:dyDescent="0.2">
      <c r="A56" s="247"/>
      <c r="AK56" s="318"/>
      <c r="AL56" s="319" t="s">
        <v>523</v>
      </c>
      <c r="AM56" s="320">
        <v>2597787</v>
      </c>
      <c r="AN56" s="321">
        <v>41726</v>
      </c>
      <c r="AO56" s="322">
        <v>-10.3</v>
      </c>
      <c r="AP56" s="323">
        <v>37333</v>
      </c>
      <c r="AQ56" s="324">
        <v>-2.4</v>
      </c>
      <c r="AR56" s="325">
        <v>-7.9</v>
      </c>
    </row>
    <row r="57" spans="1:44" ht="13.2" x14ac:dyDescent="0.2">
      <c r="A57" s="247"/>
      <c r="AK57" s="303" t="s">
        <v>526</v>
      </c>
      <c r="AL57" s="304"/>
      <c r="AM57" s="312">
        <v>4141191</v>
      </c>
      <c r="AN57" s="313">
        <v>67438</v>
      </c>
      <c r="AO57" s="314">
        <v>6.9</v>
      </c>
      <c r="AP57" s="315">
        <v>80821</v>
      </c>
      <c r="AQ57" s="316">
        <v>12.6</v>
      </c>
      <c r="AR57" s="317">
        <v>-5.7</v>
      </c>
    </row>
    <row r="58" spans="1:44" ht="13.2" x14ac:dyDescent="0.2">
      <c r="A58" s="247"/>
      <c r="AK58" s="318"/>
      <c r="AL58" s="319" t="s">
        <v>523</v>
      </c>
      <c r="AM58" s="320">
        <v>3363286</v>
      </c>
      <c r="AN58" s="321">
        <v>54770</v>
      </c>
      <c r="AO58" s="322">
        <v>31.3</v>
      </c>
      <c r="AP58" s="323">
        <v>49586</v>
      </c>
      <c r="AQ58" s="324">
        <v>32.799999999999997</v>
      </c>
      <c r="AR58" s="325">
        <v>-1.5</v>
      </c>
    </row>
    <row r="59" spans="1:44" ht="13.2" x14ac:dyDescent="0.2">
      <c r="A59" s="247"/>
      <c r="AK59" s="303" t="s">
        <v>527</v>
      </c>
      <c r="AL59" s="304"/>
      <c r="AM59" s="312">
        <v>4531475</v>
      </c>
      <c r="AN59" s="313">
        <v>74925</v>
      </c>
      <c r="AO59" s="314">
        <v>11.1</v>
      </c>
      <c r="AP59" s="315">
        <v>79840</v>
      </c>
      <c r="AQ59" s="316">
        <v>-1.2</v>
      </c>
      <c r="AR59" s="317">
        <v>12.3</v>
      </c>
    </row>
    <row r="60" spans="1:44" ht="13.2" x14ac:dyDescent="0.2">
      <c r="A60" s="247"/>
      <c r="AK60" s="318"/>
      <c r="AL60" s="319" t="s">
        <v>523</v>
      </c>
      <c r="AM60" s="320">
        <v>3275746</v>
      </c>
      <c r="AN60" s="321">
        <v>54162</v>
      </c>
      <c r="AO60" s="322">
        <v>-1.1000000000000001</v>
      </c>
      <c r="AP60" s="323">
        <v>45238</v>
      </c>
      <c r="AQ60" s="324">
        <v>-8.8000000000000007</v>
      </c>
      <c r="AR60" s="325">
        <v>7.7</v>
      </c>
    </row>
    <row r="61" spans="1:44" ht="13.2" x14ac:dyDescent="0.2">
      <c r="A61" s="247"/>
      <c r="AK61" s="303" t="s">
        <v>528</v>
      </c>
      <c r="AL61" s="326"/>
      <c r="AM61" s="312">
        <v>4325673</v>
      </c>
      <c r="AN61" s="313">
        <v>69410</v>
      </c>
      <c r="AO61" s="314">
        <v>-0.7</v>
      </c>
      <c r="AP61" s="315">
        <v>74270</v>
      </c>
      <c r="AQ61" s="327">
        <v>2.4</v>
      </c>
      <c r="AR61" s="317">
        <v>-3.1</v>
      </c>
    </row>
    <row r="62" spans="1:44" ht="13.2" x14ac:dyDescent="0.2">
      <c r="A62" s="247"/>
      <c r="AK62" s="318"/>
      <c r="AL62" s="319" t="s">
        <v>523</v>
      </c>
      <c r="AM62" s="320">
        <v>3059552</v>
      </c>
      <c r="AN62" s="321">
        <v>49145</v>
      </c>
      <c r="AO62" s="322">
        <v>1</v>
      </c>
      <c r="AP62" s="323">
        <v>42683</v>
      </c>
      <c r="AQ62" s="324">
        <v>1.2</v>
      </c>
      <c r="AR62" s="325">
        <v>-0.2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0pyozzmC2iB+uyrUgtDqkfQ3CDZjL7H0VM5Z1RQeGD9c581QWU3A2QklSSHoGnKtBZqmer0Y/9hpRmU2X2K3lw==" saltValue="h/aGyXEepj1TtIAuLNg+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kGprtHGGmy/HOgTwgF9TZrtTkaO2SLENe665AGkFmfRsq0mp3z+bSF5s9F8o1fVOSWqn4MKY/ajXdA4Z/xldOw==" saltValue="wehObcVO2PqhsPkU/Ij5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GlSFUZ9ZLaPNwN+csQwkPnJfodZnEqlKfRL4mdVPtjqzO1rY3n9jz+C8dXPDcuHrHgDL0sR2PJ5Bt8OWxt88fQ==" saltValue="q3oHlgv3WccFJxDHHbJK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27" t="s">
        <v>3</v>
      </c>
      <c r="D47" s="1127"/>
      <c r="E47" s="1128"/>
      <c r="F47" s="11">
        <v>36.25</v>
      </c>
      <c r="G47" s="12">
        <v>32.799999999999997</v>
      </c>
      <c r="H47" s="12">
        <v>30.46</v>
      </c>
      <c r="I47" s="12">
        <v>25.89</v>
      </c>
      <c r="J47" s="13">
        <v>24.52</v>
      </c>
    </row>
    <row r="48" spans="2:10" ht="57.75" customHeight="1" x14ac:dyDescent="0.2">
      <c r="B48" s="14"/>
      <c r="C48" s="1129" t="s">
        <v>4</v>
      </c>
      <c r="D48" s="1129"/>
      <c r="E48" s="1130"/>
      <c r="F48" s="15">
        <v>5.72</v>
      </c>
      <c r="G48" s="16">
        <v>4.3600000000000003</v>
      </c>
      <c r="H48" s="16">
        <v>1.7</v>
      </c>
      <c r="I48" s="16">
        <v>5.54</v>
      </c>
      <c r="J48" s="17">
        <v>5.57</v>
      </c>
    </row>
    <row r="49" spans="2:10" ht="57.75" customHeight="1" thickBot="1" x14ac:dyDescent="0.25">
      <c r="B49" s="18"/>
      <c r="C49" s="1131" t="s">
        <v>5</v>
      </c>
      <c r="D49" s="1131"/>
      <c r="E49" s="1132"/>
      <c r="F49" s="19" t="s">
        <v>535</v>
      </c>
      <c r="G49" s="20" t="s">
        <v>536</v>
      </c>
      <c r="H49" s="20" t="s">
        <v>537</v>
      </c>
      <c r="I49" s="20" t="s">
        <v>538</v>
      </c>
      <c r="J49" s="21" t="s">
        <v>539</v>
      </c>
    </row>
    <row r="50" spans="2:10" ht="13.2" x14ac:dyDescent="0.2"/>
  </sheetData>
  <sheetProtection algorithmName="SHA-512" hashValue="3qtGh9BqNIbTaxIKSaRcctg5/KMtvxQ3W10OXnIj8E+PoXfebqniNs2jT6ngJ+YZKtcSf7gr6dYmpBxCFkEsCQ==" saltValue="iJieZ9ptDUj94eJk2hPz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7" t="s">
        <v>540</v>
      </c>
      <c r="D34" s="1137"/>
      <c r="E34" s="1138"/>
      <c r="F34" s="32">
        <v>5.71</v>
      </c>
      <c r="G34" s="33">
        <v>4.3499999999999996</v>
      </c>
      <c r="H34" s="33">
        <v>1.69</v>
      </c>
      <c r="I34" s="33">
        <v>5.54</v>
      </c>
      <c r="J34" s="34">
        <v>5.57</v>
      </c>
      <c r="K34" s="22"/>
      <c r="L34" s="22"/>
      <c r="M34" s="22"/>
      <c r="N34" s="22"/>
      <c r="O34" s="22"/>
      <c r="P34" s="22"/>
    </row>
    <row r="35" spans="1:16" ht="39" customHeight="1" x14ac:dyDescent="0.2">
      <c r="A35" s="22"/>
      <c r="B35" s="35"/>
      <c r="C35" s="1133" t="s">
        <v>541</v>
      </c>
      <c r="D35" s="1133"/>
      <c r="E35" s="1134"/>
      <c r="F35" s="36">
        <v>3.55</v>
      </c>
      <c r="G35" s="37">
        <v>3.94</v>
      </c>
      <c r="H35" s="37">
        <v>4.12</v>
      </c>
      <c r="I35" s="37">
        <v>4.25</v>
      </c>
      <c r="J35" s="38">
        <v>4.55</v>
      </c>
      <c r="K35" s="22"/>
      <c r="L35" s="22"/>
      <c r="M35" s="22"/>
      <c r="N35" s="22"/>
      <c r="O35" s="22"/>
      <c r="P35" s="22"/>
    </row>
    <row r="36" spans="1:16" ht="39" customHeight="1" x14ac:dyDescent="0.2">
      <c r="A36" s="22"/>
      <c r="B36" s="35"/>
      <c r="C36" s="1133" t="s">
        <v>542</v>
      </c>
      <c r="D36" s="1133"/>
      <c r="E36" s="1134"/>
      <c r="F36" s="36">
        <v>0.51</v>
      </c>
      <c r="G36" s="37">
        <v>1.46</v>
      </c>
      <c r="H36" s="37">
        <v>1.32</v>
      </c>
      <c r="I36" s="37">
        <v>0.97</v>
      </c>
      <c r="J36" s="38">
        <v>0.63</v>
      </c>
      <c r="K36" s="22"/>
      <c r="L36" s="22"/>
      <c r="M36" s="22"/>
      <c r="N36" s="22"/>
      <c r="O36" s="22"/>
      <c r="P36" s="22"/>
    </row>
    <row r="37" spans="1:16" ht="39" customHeight="1" x14ac:dyDescent="0.2">
      <c r="A37" s="22"/>
      <c r="B37" s="35"/>
      <c r="C37" s="1133" t="s">
        <v>543</v>
      </c>
      <c r="D37" s="1133"/>
      <c r="E37" s="1134"/>
      <c r="F37" s="36">
        <v>1.6</v>
      </c>
      <c r="G37" s="37">
        <v>2.16</v>
      </c>
      <c r="H37" s="37">
        <v>2.2200000000000002</v>
      </c>
      <c r="I37" s="37">
        <v>2</v>
      </c>
      <c r="J37" s="38">
        <v>0.47</v>
      </c>
      <c r="K37" s="22"/>
      <c r="L37" s="22"/>
      <c r="M37" s="22"/>
      <c r="N37" s="22"/>
      <c r="O37" s="22"/>
      <c r="P37" s="22"/>
    </row>
    <row r="38" spans="1:16" ht="39" customHeight="1" x14ac:dyDescent="0.2">
      <c r="A38" s="22"/>
      <c r="B38" s="35"/>
      <c r="C38" s="1133" t="s">
        <v>544</v>
      </c>
      <c r="D38" s="1133"/>
      <c r="E38" s="1134"/>
      <c r="F38" s="36" t="s">
        <v>492</v>
      </c>
      <c r="G38" s="37" t="s">
        <v>492</v>
      </c>
      <c r="H38" s="37" t="s">
        <v>492</v>
      </c>
      <c r="I38" s="37" t="s">
        <v>492</v>
      </c>
      <c r="J38" s="38">
        <v>0.15</v>
      </c>
      <c r="K38" s="22"/>
      <c r="L38" s="22"/>
      <c r="M38" s="22"/>
      <c r="N38" s="22"/>
      <c r="O38" s="22"/>
      <c r="P38" s="22"/>
    </row>
    <row r="39" spans="1:16" ht="39" customHeight="1" x14ac:dyDescent="0.2">
      <c r="A39" s="22"/>
      <c r="B39" s="35"/>
      <c r="C39" s="1133" t="s">
        <v>545</v>
      </c>
      <c r="D39" s="1133"/>
      <c r="E39" s="1134"/>
      <c r="F39" s="36">
        <v>0</v>
      </c>
      <c r="G39" s="37">
        <v>0.01</v>
      </c>
      <c r="H39" s="37">
        <v>0</v>
      </c>
      <c r="I39" s="37">
        <v>0.01</v>
      </c>
      <c r="J39" s="38">
        <v>0</v>
      </c>
      <c r="K39" s="22"/>
      <c r="L39" s="22"/>
      <c r="M39" s="22"/>
      <c r="N39" s="22"/>
      <c r="O39" s="22"/>
      <c r="P39" s="22"/>
    </row>
    <row r="40" spans="1:16" ht="39" customHeight="1" x14ac:dyDescent="0.2">
      <c r="A40" s="22"/>
      <c r="B40" s="35"/>
      <c r="C40" s="1133" t="s">
        <v>546</v>
      </c>
      <c r="D40" s="1133"/>
      <c r="E40" s="1134"/>
      <c r="F40" s="36">
        <v>0</v>
      </c>
      <c r="G40" s="37">
        <v>0</v>
      </c>
      <c r="H40" s="37">
        <v>0</v>
      </c>
      <c r="I40" s="37">
        <v>0</v>
      </c>
      <c r="J40" s="38">
        <v>0</v>
      </c>
      <c r="K40" s="22"/>
      <c r="L40" s="22"/>
      <c r="M40" s="22"/>
      <c r="N40" s="22"/>
      <c r="O40" s="22"/>
      <c r="P40" s="22"/>
    </row>
    <row r="41" spans="1:16" ht="39" customHeight="1" x14ac:dyDescent="0.2">
      <c r="A41" s="22"/>
      <c r="B41" s="35"/>
      <c r="C41" s="1133" t="s">
        <v>547</v>
      </c>
      <c r="D41" s="1133"/>
      <c r="E41" s="1134"/>
      <c r="F41" s="36" t="s">
        <v>492</v>
      </c>
      <c r="G41" s="37" t="s">
        <v>492</v>
      </c>
      <c r="H41" s="37">
        <v>0</v>
      </c>
      <c r="I41" s="37">
        <v>0</v>
      </c>
      <c r="J41" s="38">
        <v>0</v>
      </c>
      <c r="K41" s="22"/>
      <c r="L41" s="22"/>
      <c r="M41" s="22"/>
      <c r="N41" s="22"/>
      <c r="O41" s="22"/>
      <c r="P41" s="22"/>
    </row>
    <row r="42" spans="1:16" ht="39" customHeight="1" x14ac:dyDescent="0.2">
      <c r="A42" s="22"/>
      <c r="B42" s="39"/>
      <c r="C42" s="1133" t="s">
        <v>548</v>
      </c>
      <c r="D42" s="1133"/>
      <c r="E42" s="1134"/>
      <c r="F42" s="36" t="s">
        <v>492</v>
      </c>
      <c r="G42" s="37" t="s">
        <v>492</v>
      </c>
      <c r="H42" s="37" t="s">
        <v>492</v>
      </c>
      <c r="I42" s="37" t="s">
        <v>492</v>
      </c>
      <c r="J42" s="38" t="s">
        <v>492</v>
      </c>
      <c r="K42" s="22"/>
      <c r="L42" s="22"/>
      <c r="M42" s="22"/>
      <c r="N42" s="22"/>
      <c r="O42" s="22"/>
      <c r="P42" s="22"/>
    </row>
    <row r="43" spans="1:16" ht="39" customHeight="1" thickBot="1" x14ac:dyDescent="0.25">
      <c r="A43" s="22"/>
      <c r="B43" s="40"/>
      <c r="C43" s="1135" t="s">
        <v>549</v>
      </c>
      <c r="D43" s="1135"/>
      <c r="E43" s="1136"/>
      <c r="F43" s="41">
        <v>0.03</v>
      </c>
      <c r="G43" s="42">
        <v>0.08</v>
      </c>
      <c r="H43" s="42">
        <v>0.03</v>
      </c>
      <c r="I43" s="42">
        <v>0.28000000000000003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SrXOZ7SPfm0GTLiT7MU7DgK6LOkSYzL5EEra+k0JqeHf4fnZpiWLVSyWUWCHhfpZiv8N6vyZBb0sDwImE00Aw==" saltValue="lSgU4av4JzDHeTclwGWP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3994</v>
      </c>
      <c r="L45" s="58">
        <v>4160</v>
      </c>
      <c r="M45" s="58">
        <v>4070</v>
      </c>
      <c r="N45" s="58">
        <v>3912</v>
      </c>
      <c r="O45" s="59">
        <v>3720</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492</v>
      </c>
      <c r="L46" s="62" t="s">
        <v>492</v>
      </c>
      <c r="M46" s="62" t="s">
        <v>492</v>
      </c>
      <c r="N46" s="62" t="s">
        <v>492</v>
      </c>
      <c r="O46" s="63" t="s">
        <v>492</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492</v>
      </c>
      <c r="L47" s="62" t="s">
        <v>492</v>
      </c>
      <c r="M47" s="62" t="s">
        <v>492</v>
      </c>
      <c r="N47" s="62" t="s">
        <v>492</v>
      </c>
      <c r="O47" s="63" t="s">
        <v>492</v>
      </c>
      <c r="P47" s="46"/>
      <c r="Q47" s="46"/>
      <c r="R47" s="46"/>
      <c r="S47" s="46"/>
      <c r="T47" s="46"/>
      <c r="U47" s="46"/>
    </row>
    <row r="48" spans="1:21" ht="30.75" customHeight="1" x14ac:dyDescent="0.2">
      <c r="A48" s="46"/>
      <c r="B48" s="1164"/>
      <c r="C48" s="1165"/>
      <c r="D48" s="60"/>
      <c r="E48" s="1141" t="s">
        <v>13</v>
      </c>
      <c r="F48" s="1141"/>
      <c r="G48" s="1141"/>
      <c r="H48" s="1141"/>
      <c r="I48" s="1141"/>
      <c r="J48" s="1142"/>
      <c r="K48" s="61">
        <v>190</v>
      </c>
      <c r="L48" s="62">
        <v>221</v>
      </c>
      <c r="M48" s="62">
        <v>244</v>
      </c>
      <c r="N48" s="62">
        <v>257</v>
      </c>
      <c r="O48" s="63">
        <v>462</v>
      </c>
      <c r="P48" s="46"/>
      <c r="Q48" s="46"/>
      <c r="R48" s="46"/>
      <c r="S48" s="46"/>
      <c r="T48" s="46"/>
      <c r="U48" s="46"/>
    </row>
    <row r="49" spans="1:21" ht="30.75" customHeight="1" x14ac:dyDescent="0.2">
      <c r="A49" s="46"/>
      <c r="B49" s="1164"/>
      <c r="C49" s="1165"/>
      <c r="D49" s="60"/>
      <c r="E49" s="1141" t="s">
        <v>14</v>
      </c>
      <c r="F49" s="1141"/>
      <c r="G49" s="1141"/>
      <c r="H49" s="1141"/>
      <c r="I49" s="1141"/>
      <c r="J49" s="1142"/>
      <c r="K49" s="61">
        <v>233</v>
      </c>
      <c r="L49" s="62">
        <v>230</v>
      </c>
      <c r="M49" s="62">
        <v>276</v>
      </c>
      <c r="N49" s="62">
        <v>304</v>
      </c>
      <c r="O49" s="63">
        <v>308</v>
      </c>
      <c r="P49" s="46"/>
      <c r="Q49" s="46"/>
      <c r="R49" s="46"/>
      <c r="S49" s="46"/>
      <c r="T49" s="46"/>
      <c r="U49" s="46"/>
    </row>
    <row r="50" spans="1:21" ht="30.75" customHeight="1" x14ac:dyDescent="0.2">
      <c r="A50" s="46"/>
      <c r="B50" s="1164"/>
      <c r="C50" s="1165"/>
      <c r="D50" s="60"/>
      <c r="E50" s="1141" t="s">
        <v>15</v>
      </c>
      <c r="F50" s="1141"/>
      <c r="G50" s="1141"/>
      <c r="H50" s="1141"/>
      <c r="I50" s="1141"/>
      <c r="J50" s="1142"/>
      <c r="K50" s="61">
        <v>12</v>
      </c>
      <c r="L50" s="62">
        <v>6</v>
      </c>
      <c r="M50" s="62">
        <v>6</v>
      </c>
      <c r="N50" s="62">
        <v>0</v>
      </c>
      <c r="O50" s="63">
        <v>0</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492</v>
      </c>
      <c r="L51" s="62" t="s">
        <v>492</v>
      </c>
      <c r="M51" s="62" t="s">
        <v>492</v>
      </c>
      <c r="N51" s="62" t="s">
        <v>492</v>
      </c>
      <c r="O51" s="63">
        <v>0</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3126</v>
      </c>
      <c r="L52" s="62">
        <v>3182</v>
      </c>
      <c r="M52" s="62">
        <v>3201</v>
      </c>
      <c r="N52" s="62">
        <v>3090</v>
      </c>
      <c r="O52" s="63">
        <v>2976</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1303</v>
      </c>
      <c r="L53" s="67">
        <v>1435</v>
      </c>
      <c r="M53" s="67">
        <v>1395</v>
      </c>
      <c r="N53" s="67">
        <v>1383</v>
      </c>
      <c r="O53" s="68">
        <v>1514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7QrSfsNGVZ/JSrwJdbIlEgcTFR0hVaxbs07zGUQ/9S9ACoWvd3lllmA3uvBOKgzpQE0mzS5HYDtD3Kan4jPLw==" saltValue="fBIzSsBP2LKOk/bgVuHG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82" t="s">
        <v>30</v>
      </c>
      <c r="C41" s="1183"/>
      <c r="D41" s="103"/>
      <c r="E41" s="1184" t="s">
        <v>31</v>
      </c>
      <c r="F41" s="1184"/>
      <c r="G41" s="1184"/>
      <c r="H41" s="1185"/>
      <c r="I41" s="330">
        <v>34696</v>
      </c>
      <c r="J41" s="331">
        <v>34167</v>
      </c>
      <c r="K41" s="331">
        <v>32150</v>
      </c>
      <c r="L41" s="331">
        <v>30759</v>
      </c>
      <c r="M41" s="332">
        <v>30686</v>
      </c>
    </row>
    <row r="42" spans="2:13" ht="27.75" customHeight="1" x14ac:dyDescent="0.2">
      <c r="B42" s="1172"/>
      <c r="C42" s="1173"/>
      <c r="D42" s="104"/>
      <c r="E42" s="1176" t="s">
        <v>32</v>
      </c>
      <c r="F42" s="1176"/>
      <c r="G42" s="1176"/>
      <c r="H42" s="1177"/>
      <c r="I42" s="333">
        <v>15</v>
      </c>
      <c r="J42" s="334">
        <v>6</v>
      </c>
      <c r="K42" s="334">
        <v>0</v>
      </c>
      <c r="L42" s="334">
        <v>0</v>
      </c>
      <c r="M42" s="335">
        <v>0</v>
      </c>
    </row>
    <row r="43" spans="2:13" ht="27.75" customHeight="1" x14ac:dyDescent="0.2">
      <c r="B43" s="1172"/>
      <c r="C43" s="1173"/>
      <c r="D43" s="104"/>
      <c r="E43" s="1176" t="s">
        <v>33</v>
      </c>
      <c r="F43" s="1176"/>
      <c r="G43" s="1176"/>
      <c r="H43" s="1177"/>
      <c r="I43" s="333">
        <v>2092</v>
      </c>
      <c r="J43" s="334">
        <v>3810</v>
      </c>
      <c r="K43" s="334">
        <v>3720</v>
      </c>
      <c r="L43" s="334">
        <v>3612</v>
      </c>
      <c r="M43" s="335">
        <v>3844</v>
      </c>
    </row>
    <row r="44" spans="2:13" ht="27.75" customHeight="1" x14ac:dyDescent="0.2">
      <c r="B44" s="1172"/>
      <c r="C44" s="1173"/>
      <c r="D44" s="104"/>
      <c r="E44" s="1176" t="s">
        <v>34</v>
      </c>
      <c r="F44" s="1176"/>
      <c r="G44" s="1176"/>
      <c r="H44" s="1177"/>
      <c r="I44" s="333">
        <v>2078</v>
      </c>
      <c r="J44" s="334">
        <v>2015</v>
      </c>
      <c r="K44" s="334">
        <v>1821</v>
      </c>
      <c r="L44" s="334">
        <v>1609</v>
      </c>
      <c r="M44" s="335">
        <v>1516</v>
      </c>
    </row>
    <row r="45" spans="2:13" ht="27.75" customHeight="1" x14ac:dyDescent="0.2">
      <c r="B45" s="1172"/>
      <c r="C45" s="1173"/>
      <c r="D45" s="104"/>
      <c r="E45" s="1176" t="s">
        <v>35</v>
      </c>
      <c r="F45" s="1176"/>
      <c r="G45" s="1176"/>
      <c r="H45" s="1177"/>
      <c r="I45" s="333">
        <v>4653</v>
      </c>
      <c r="J45" s="334">
        <v>4332</v>
      </c>
      <c r="K45" s="334">
        <v>4043</v>
      </c>
      <c r="L45" s="334">
        <v>4014</v>
      </c>
      <c r="M45" s="335">
        <v>4192</v>
      </c>
    </row>
    <row r="46" spans="2:13" ht="27.75" customHeight="1" x14ac:dyDescent="0.2">
      <c r="B46" s="1172"/>
      <c r="C46" s="1173"/>
      <c r="D46" s="105"/>
      <c r="E46" s="1176" t="s">
        <v>36</v>
      </c>
      <c r="F46" s="1176"/>
      <c r="G46" s="1176"/>
      <c r="H46" s="1177"/>
      <c r="I46" s="333" t="s">
        <v>492</v>
      </c>
      <c r="J46" s="334" t="s">
        <v>492</v>
      </c>
      <c r="K46" s="334" t="s">
        <v>492</v>
      </c>
      <c r="L46" s="334" t="s">
        <v>492</v>
      </c>
      <c r="M46" s="335" t="s">
        <v>492</v>
      </c>
    </row>
    <row r="47" spans="2:13" ht="27.75" customHeight="1" x14ac:dyDescent="0.2">
      <c r="B47" s="1172"/>
      <c r="C47" s="1173"/>
      <c r="D47" s="106"/>
      <c r="E47" s="1186" t="s">
        <v>37</v>
      </c>
      <c r="F47" s="1187"/>
      <c r="G47" s="1187"/>
      <c r="H47" s="1188"/>
      <c r="I47" s="333" t="s">
        <v>492</v>
      </c>
      <c r="J47" s="334" t="s">
        <v>492</v>
      </c>
      <c r="K47" s="334" t="s">
        <v>492</v>
      </c>
      <c r="L47" s="334" t="s">
        <v>492</v>
      </c>
      <c r="M47" s="335" t="s">
        <v>492</v>
      </c>
    </row>
    <row r="48" spans="2:13" ht="27.75" customHeight="1" x14ac:dyDescent="0.2">
      <c r="B48" s="1172"/>
      <c r="C48" s="1173"/>
      <c r="D48" s="104"/>
      <c r="E48" s="1176" t="s">
        <v>38</v>
      </c>
      <c r="F48" s="1176"/>
      <c r="G48" s="1176"/>
      <c r="H48" s="1177"/>
      <c r="I48" s="333" t="s">
        <v>492</v>
      </c>
      <c r="J48" s="334" t="s">
        <v>492</v>
      </c>
      <c r="K48" s="334" t="s">
        <v>492</v>
      </c>
      <c r="L48" s="334" t="s">
        <v>492</v>
      </c>
      <c r="M48" s="335" t="s">
        <v>492</v>
      </c>
    </row>
    <row r="49" spans="2:13" ht="27.75" customHeight="1" x14ac:dyDescent="0.2">
      <c r="B49" s="1174"/>
      <c r="C49" s="1175"/>
      <c r="D49" s="104"/>
      <c r="E49" s="1176" t="s">
        <v>39</v>
      </c>
      <c r="F49" s="1176"/>
      <c r="G49" s="1176"/>
      <c r="H49" s="1177"/>
      <c r="I49" s="333" t="s">
        <v>492</v>
      </c>
      <c r="J49" s="334" t="s">
        <v>492</v>
      </c>
      <c r="K49" s="334" t="s">
        <v>492</v>
      </c>
      <c r="L49" s="334" t="s">
        <v>492</v>
      </c>
      <c r="M49" s="335" t="s">
        <v>492</v>
      </c>
    </row>
    <row r="50" spans="2:13" ht="27.75" customHeight="1" x14ac:dyDescent="0.2">
      <c r="B50" s="1170" t="s">
        <v>40</v>
      </c>
      <c r="C50" s="1171"/>
      <c r="D50" s="107"/>
      <c r="E50" s="1176" t="s">
        <v>41</v>
      </c>
      <c r="F50" s="1176"/>
      <c r="G50" s="1176"/>
      <c r="H50" s="1177"/>
      <c r="I50" s="333">
        <v>15901</v>
      </c>
      <c r="J50" s="334">
        <v>16413</v>
      </c>
      <c r="K50" s="334">
        <v>16344</v>
      </c>
      <c r="L50" s="334">
        <v>15807</v>
      </c>
      <c r="M50" s="335">
        <v>15415</v>
      </c>
    </row>
    <row r="51" spans="2:13" ht="27.75" customHeight="1" x14ac:dyDescent="0.2">
      <c r="B51" s="1172"/>
      <c r="C51" s="1173"/>
      <c r="D51" s="104"/>
      <c r="E51" s="1176" t="s">
        <v>42</v>
      </c>
      <c r="F51" s="1176"/>
      <c r="G51" s="1176"/>
      <c r="H51" s="1177"/>
      <c r="I51" s="333" t="s">
        <v>492</v>
      </c>
      <c r="J51" s="334" t="s">
        <v>492</v>
      </c>
      <c r="K51" s="334" t="s">
        <v>492</v>
      </c>
      <c r="L51" s="334" t="s">
        <v>492</v>
      </c>
      <c r="M51" s="335" t="s">
        <v>492</v>
      </c>
    </row>
    <row r="52" spans="2:13" ht="27.75" customHeight="1" x14ac:dyDescent="0.2">
      <c r="B52" s="1174"/>
      <c r="C52" s="1175"/>
      <c r="D52" s="104"/>
      <c r="E52" s="1176" t="s">
        <v>43</v>
      </c>
      <c r="F52" s="1176"/>
      <c r="G52" s="1176"/>
      <c r="H52" s="1177"/>
      <c r="I52" s="333">
        <v>31847</v>
      </c>
      <c r="J52" s="334">
        <v>31944</v>
      </c>
      <c r="K52" s="334">
        <v>30324</v>
      </c>
      <c r="L52" s="334">
        <v>29362</v>
      </c>
      <c r="M52" s="335">
        <v>28641</v>
      </c>
    </row>
    <row r="53" spans="2:13" ht="27.75" customHeight="1" thickBot="1" x14ac:dyDescent="0.25">
      <c r="B53" s="1178" t="s">
        <v>19</v>
      </c>
      <c r="C53" s="1179"/>
      <c r="D53" s="108"/>
      <c r="E53" s="1180" t="s">
        <v>44</v>
      </c>
      <c r="F53" s="1180"/>
      <c r="G53" s="1180"/>
      <c r="H53" s="1181"/>
      <c r="I53" s="336">
        <v>-4214</v>
      </c>
      <c r="J53" s="337">
        <v>-4027</v>
      </c>
      <c r="K53" s="337">
        <v>-4934</v>
      </c>
      <c r="L53" s="337">
        <v>-5174</v>
      </c>
      <c r="M53" s="338">
        <v>-3817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m/C1eCXOlPmB4x1e/MNtBdGMU3WpFfNpYFg4+G07hNXySOXD1ZmVTp2bL91zup2k/3XmSdvCi0LVyXHw1590kw==" saltValue="i0gOGEj/zkppOFIYr4POC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197" t="s">
        <v>46</v>
      </c>
      <c r="D55" s="1197"/>
      <c r="E55" s="1198"/>
      <c r="F55" s="339">
        <v>6268</v>
      </c>
      <c r="G55" s="339">
        <v>5303</v>
      </c>
      <c r="H55" s="340">
        <v>5081</v>
      </c>
    </row>
    <row r="56" spans="2:8" ht="52.5" customHeight="1" x14ac:dyDescent="0.2">
      <c r="B56" s="120"/>
      <c r="C56" s="1199" t="s">
        <v>47</v>
      </c>
      <c r="D56" s="1199"/>
      <c r="E56" s="1200"/>
      <c r="F56" s="341">
        <v>3104</v>
      </c>
      <c r="G56" s="341">
        <v>3205</v>
      </c>
      <c r="H56" s="342">
        <v>2533</v>
      </c>
    </row>
    <row r="57" spans="2:8" ht="53.25" customHeight="1" x14ac:dyDescent="0.2">
      <c r="B57" s="120"/>
      <c r="C57" s="1201" t="s">
        <v>48</v>
      </c>
      <c r="D57" s="1201"/>
      <c r="E57" s="1202"/>
      <c r="F57" s="343">
        <v>9928</v>
      </c>
      <c r="G57" s="343">
        <v>10020</v>
      </c>
      <c r="H57" s="344">
        <v>10181</v>
      </c>
    </row>
    <row r="58" spans="2:8" ht="45.75" customHeight="1" x14ac:dyDescent="0.2">
      <c r="B58" s="121"/>
      <c r="C58" s="1189" t="s">
        <v>571</v>
      </c>
      <c r="D58" s="1190"/>
      <c r="E58" s="1191"/>
      <c r="F58" s="345">
        <v>4035</v>
      </c>
      <c r="G58" s="345">
        <v>4043</v>
      </c>
      <c r="H58" s="346">
        <v>4049</v>
      </c>
    </row>
    <row r="59" spans="2:8" ht="45.75" customHeight="1" x14ac:dyDescent="0.2">
      <c r="B59" s="121"/>
      <c r="C59" s="1189" t="s">
        <v>572</v>
      </c>
      <c r="D59" s="1190"/>
      <c r="E59" s="1191"/>
      <c r="F59" s="345">
        <v>3129</v>
      </c>
      <c r="G59" s="345">
        <v>3134</v>
      </c>
      <c r="H59" s="346">
        <v>3138</v>
      </c>
    </row>
    <row r="60" spans="2:8" ht="45.75" customHeight="1" x14ac:dyDescent="0.2">
      <c r="B60" s="121"/>
      <c r="C60" s="1189" t="s">
        <v>573</v>
      </c>
      <c r="D60" s="1190"/>
      <c r="E60" s="1191"/>
      <c r="F60" s="345">
        <v>827</v>
      </c>
      <c r="G60" s="345">
        <v>982</v>
      </c>
      <c r="H60" s="346">
        <v>1208</v>
      </c>
    </row>
    <row r="61" spans="2:8" ht="45.75" customHeight="1" x14ac:dyDescent="0.2">
      <c r="B61" s="121"/>
      <c r="C61" s="1189" t="s">
        <v>574</v>
      </c>
      <c r="D61" s="1190"/>
      <c r="E61" s="1191"/>
      <c r="F61" s="345">
        <v>1127</v>
      </c>
      <c r="G61" s="345">
        <v>1127</v>
      </c>
      <c r="H61" s="346">
        <v>1127</v>
      </c>
    </row>
    <row r="62" spans="2:8" ht="45.75" customHeight="1" thickBot="1" x14ac:dyDescent="0.25">
      <c r="B62" s="122"/>
      <c r="C62" s="1192" t="s">
        <v>575</v>
      </c>
      <c r="D62" s="1193"/>
      <c r="E62" s="1194"/>
      <c r="F62" s="347">
        <v>98</v>
      </c>
      <c r="G62" s="347">
        <v>114</v>
      </c>
      <c r="H62" s="348">
        <v>121</v>
      </c>
    </row>
    <row r="63" spans="2:8" ht="52.5" customHeight="1" thickBot="1" x14ac:dyDescent="0.25">
      <c r="B63" s="123"/>
      <c r="C63" s="1195" t="s">
        <v>49</v>
      </c>
      <c r="D63" s="1195"/>
      <c r="E63" s="1196"/>
      <c r="F63" s="349">
        <v>19299</v>
      </c>
      <c r="G63" s="349">
        <v>18528</v>
      </c>
      <c r="H63" s="350">
        <v>17795</v>
      </c>
    </row>
    <row r="64" spans="2:8" ht="13.2" x14ac:dyDescent="0.2"/>
  </sheetData>
  <sheetProtection algorithmName="SHA-512" hashValue="hzFYZqN7u9JfG8IU6/Ak3GJMshCFn48ovBkzLASVKIE3/tgKOCxNPOtR+9Cql/5Jpq7Ko0+ZYelRUvDCZRr3iA==" saltValue="CGkdN9CjPZUaJPgFSn18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B5CA-3400-4274-BE96-B9CFD2B044C5}">
  <sheetPr>
    <pageSetUpPr fitToPage="1"/>
  </sheetPr>
  <dimension ref="A1:DE85"/>
  <sheetViews>
    <sheetView showGridLines="0" topLeftCell="A56" zoomScale="85" zoomScaleNormal="85" zoomScaleSheetLayoutView="55" workbookViewId="0">
      <selection activeCell="BI113" sqref="BI113"/>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577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578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579</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530</v>
      </c>
      <c r="BQ50" s="1227"/>
      <c r="BR50" s="1227"/>
      <c r="BS50" s="1227"/>
      <c r="BT50" s="1227"/>
      <c r="BU50" s="1227"/>
      <c r="BV50" s="1227"/>
      <c r="BW50" s="1227"/>
      <c r="BX50" s="1227" t="s">
        <v>531</v>
      </c>
      <c r="BY50" s="1227"/>
      <c r="BZ50" s="1227"/>
      <c r="CA50" s="1227"/>
      <c r="CB50" s="1227"/>
      <c r="CC50" s="1227"/>
      <c r="CD50" s="1227"/>
      <c r="CE50" s="1227"/>
      <c r="CF50" s="1227" t="s">
        <v>532</v>
      </c>
      <c r="CG50" s="1227"/>
      <c r="CH50" s="1227"/>
      <c r="CI50" s="1227"/>
      <c r="CJ50" s="1227"/>
      <c r="CK50" s="1227"/>
      <c r="CL50" s="1227"/>
      <c r="CM50" s="1227"/>
      <c r="CN50" s="1227" t="s">
        <v>533</v>
      </c>
      <c r="CO50" s="1227"/>
      <c r="CP50" s="1227"/>
      <c r="CQ50" s="1227"/>
      <c r="CR50" s="1227"/>
      <c r="CS50" s="1227"/>
      <c r="CT50" s="1227"/>
      <c r="CU50" s="1227"/>
      <c r="CV50" s="1227" t="s">
        <v>534</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580</v>
      </c>
      <c r="AO51" s="1231"/>
      <c r="AP51" s="1231"/>
      <c r="AQ51" s="1231"/>
      <c r="AR51" s="1231"/>
      <c r="AS51" s="1231"/>
      <c r="AT51" s="1231"/>
      <c r="AU51" s="1231"/>
      <c r="AV51" s="1231"/>
      <c r="AW51" s="1231"/>
      <c r="AX51" s="1231"/>
      <c r="AY51" s="1231"/>
      <c r="AZ51" s="1231"/>
      <c r="BA51" s="1231"/>
      <c r="BB51" s="1231" t="s">
        <v>581</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582</v>
      </c>
      <c r="BC53" s="1231"/>
      <c r="BD53" s="1231"/>
      <c r="BE53" s="1231"/>
      <c r="BF53" s="1231"/>
      <c r="BG53" s="1231"/>
      <c r="BH53" s="1231"/>
      <c r="BI53" s="1231"/>
      <c r="BJ53" s="1231"/>
      <c r="BK53" s="1231"/>
      <c r="BL53" s="1231"/>
      <c r="BM53" s="1231"/>
      <c r="BN53" s="1231"/>
      <c r="BO53" s="1231"/>
      <c r="BP53" s="1232">
        <v>56.3</v>
      </c>
      <c r="BQ53" s="1232"/>
      <c r="BR53" s="1232"/>
      <c r="BS53" s="1232"/>
      <c r="BT53" s="1232"/>
      <c r="BU53" s="1232"/>
      <c r="BV53" s="1232"/>
      <c r="BW53" s="1232"/>
      <c r="BX53" s="1232">
        <v>56.7</v>
      </c>
      <c r="BY53" s="1232"/>
      <c r="BZ53" s="1232"/>
      <c r="CA53" s="1232"/>
      <c r="CB53" s="1232"/>
      <c r="CC53" s="1232"/>
      <c r="CD53" s="1232"/>
      <c r="CE53" s="1232"/>
      <c r="CF53" s="1232">
        <v>57.9</v>
      </c>
      <c r="CG53" s="1232"/>
      <c r="CH53" s="1232"/>
      <c r="CI53" s="1232"/>
      <c r="CJ53" s="1232"/>
      <c r="CK53" s="1232"/>
      <c r="CL53" s="1232"/>
      <c r="CM53" s="1232"/>
      <c r="CN53" s="1232">
        <v>59.1</v>
      </c>
      <c r="CO53" s="1232"/>
      <c r="CP53" s="1232"/>
      <c r="CQ53" s="1232"/>
      <c r="CR53" s="1232"/>
      <c r="CS53" s="1232"/>
      <c r="CT53" s="1232"/>
      <c r="CU53" s="1232"/>
      <c r="CV53" s="1232">
        <v>60.2</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583</v>
      </c>
      <c r="AO55" s="1227"/>
      <c r="AP55" s="1227"/>
      <c r="AQ55" s="1227"/>
      <c r="AR55" s="1227"/>
      <c r="AS55" s="1227"/>
      <c r="AT55" s="1227"/>
      <c r="AU55" s="1227"/>
      <c r="AV55" s="1227"/>
      <c r="AW55" s="1227"/>
      <c r="AX55" s="1227"/>
      <c r="AY55" s="1227"/>
      <c r="AZ55" s="1227"/>
      <c r="BA55" s="1227"/>
      <c r="BB55" s="1231" t="s">
        <v>581</v>
      </c>
      <c r="BC55" s="1231"/>
      <c r="BD55" s="1231"/>
      <c r="BE55" s="1231"/>
      <c r="BF55" s="1231"/>
      <c r="BG55" s="1231"/>
      <c r="BH55" s="1231"/>
      <c r="BI55" s="1231"/>
      <c r="BJ55" s="1231"/>
      <c r="BK55" s="1231"/>
      <c r="BL55" s="1231"/>
      <c r="BM55" s="1231"/>
      <c r="BN55" s="1231"/>
      <c r="BO55" s="1231"/>
      <c r="BP55" s="1232">
        <v>39.5</v>
      </c>
      <c r="BQ55" s="1232"/>
      <c r="BR55" s="1232"/>
      <c r="BS55" s="1232"/>
      <c r="BT55" s="1232"/>
      <c r="BU55" s="1232"/>
      <c r="BV55" s="1232"/>
      <c r="BW55" s="1232"/>
      <c r="BX55" s="1232">
        <v>19</v>
      </c>
      <c r="BY55" s="1232"/>
      <c r="BZ55" s="1232"/>
      <c r="CA55" s="1232"/>
      <c r="CB55" s="1232"/>
      <c r="CC55" s="1232"/>
      <c r="CD55" s="1232"/>
      <c r="CE55" s="1232"/>
      <c r="CF55" s="1232">
        <v>4</v>
      </c>
      <c r="CG55" s="1232"/>
      <c r="CH55" s="1232"/>
      <c r="CI55" s="1232"/>
      <c r="CJ55" s="1232"/>
      <c r="CK55" s="1232"/>
      <c r="CL55" s="1232"/>
      <c r="CM55" s="1232"/>
      <c r="CN55" s="1232">
        <v>0.4</v>
      </c>
      <c r="CO55" s="1232"/>
      <c r="CP55" s="1232"/>
      <c r="CQ55" s="1232"/>
      <c r="CR55" s="1232"/>
      <c r="CS55" s="1232"/>
      <c r="CT55" s="1232"/>
      <c r="CU55" s="1232"/>
      <c r="CV55" s="1232">
        <v>9.8000000000000007</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582</v>
      </c>
      <c r="BC57" s="1231"/>
      <c r="BD57" s="1231"/>
      <c r="BE57" s="1231"/>
      <c r="BF57" s="1231"/>
      <c r="BG57" s="1231"/>
      <c r="BH57" s="1231"/>
      <c r="BI57" s="1231"/>
      <c r="BJ57" s="1231"/>
      <c r="BK57" s="1231"/>
      <c r="BL57" s="1231"/>
      <c r="BM57" s="1231"/>
      <c r="BN57" s="1231"/>
      <c r="BO57" s="1231"/>
      <c r="BP57" s="1232">
        <v>59.1</v>
      </c>
      <c r="BQ57" s="1232"/>
      <c r="BR57" s="1232"/>
      <c r="BS57" s="1232"/>
      <c r="BT57" s="1232"/>
      <c r="BU57" s="1232"/>
      <c r="BV57" s="1232"/>
      <c r="BW57" s="1232"/>
      <c r="BX57" s="1232">
        <v>61.7</v>
      </c>
      <c r="BY57" s="1232"/>
      <c r="BZ57" s="1232"/>
      <c r="CA57" s="1232"/>
      <c r="CB57" s="1232"/>
      <c r="CC57" s="1232"/>
      <c r="CD57" s="1232"/>
      <c r="CE57" s="1232"/>
      <c r="CF57" s="1232">
        <v>63</v>
      </c>
      <c r="CG57" s="1232"/>
      <c r="CH57" s="1232"/>
      <c r="CI57" s="1232"/>
      <c r="CJ57" s="1232"/>
      <c r="CK57" s="1232"/>
      <c r="CL57" s="1232"/>
      <c r="CM57" s="1232"/>
      <c r="CN57" s="1232">
        <v>64.3</v>
      </c>
      <c r="CO57" s="1232"/>
      <c r="CP57" s="1232"/>
      <c r="CQ57" s="1232"/>
      <c r="CR57" s="1232"/>
      <c r="CS57" s="1232"/>
      <c r="CT57" s="1232"/>
      <c r="CU57" s="1232"/>
      <c r="CV57" s="1232">
        <v>65.2</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584</v>
      </c>
    </row>
    <row r="64" spans="1:109" ht="13.2" x14ac:dyDescent="0.2">
      <c r="B64" s="247"/>
      <c r="G64" s="1209"/>
      <c r="I64" s="1241"/>
      <c r="J64" s="1241"/>
      <c r="K64" s="1241"/>
      <c r="L64" s="1241"/>
      <c r="M64" s="1241"/>
      <c r="N64" s="1242"/>
      <c r="AM64" s="1209"/>
      <c r="AN64" s="1209" t="s">
        <v>577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11" t="s">
        <v>585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6"/>
      <c r="I71" s="1247"/>
      <c r="J71" s="1244"/>
      <c r="K71" s="1244"/>
      <c r="L71" s="1245"/>
      <c r="M71" s="1244"/>
      <c r="N71" s="1245"/>
      <c r="AM71" s="1246"/>
      <c r="AN71" s="243" t="s">
        <v>579</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530</v>
      </c>
      <c r="BQ72" s="1227"/>
      <c r="BR72" s="1227"/>
      <c r="BS72" s="1227"/>
      <c r="BT72" s="1227"/>
      <c r="BU72" s="1227"/>
      <c r="BV72" s="1227"/>
      <c r="BW72" s="1227"/>
      <c r="BX72" s="1227" t="s">
        <v>531</v>
      </c>
      <c r="BY72" s="1227"/>
      <c r="BZ72" s="1227"/>
      <c r="CA72" s="1227"/>
      <c r="CB72" s="1227"/>
      <c r="CC72" s="1227"/>
      <c r="CD72" s="1227"/>
      <c r="CE72" s="1227"/>
      <c r="CF72" s="1227" t="s">
        <v>532</v>
      </c>
      <c r="CG72" s="1227"/>
      <c r="CH72" s="1227"/>
      <c r="CI72" s="1227"/>
      <c r="CJ72" s="1227"/>
      <c r="CK72" s="1227"/>
      <c r="CL72" s="1227"/>
      <c r="CM72" s="1227"/>
      <c r="CN72" s="1227" t="s">
        <v>533</v>
      </c>
      <c r="CO72" s="1227"/>
      <c r="CP72" s="1227"/>
      <c r="CQ72" s="1227"/>
      <c r="CR72" s="1227"/>
      <c r="CS72" s="1227"/>
      <c r="CT72" s="1227"/>
      <c r="CU72" s="1227"/>
      <c r="CV72" s="1227" t="s">
        <v>534</v>
      </c>
      <c r="CW72" s="1227"/>
      <c r="CX72" s="1227"/>
      <c r="CY72" s="1227"/>
      <c r="CZ72" s="1227"/>
      <c r="DA72" s="1227"/>
      <c r="DB72" s="1227"/>
      <c r="DC72" s="1227"/>
    </row>
    <row r="73" spans="2:107" ht="13.2" x14ac:dyDescent="0.2">
      <c r="B73" s="247"/>
      <c r="G73" s="1228"/>
      <c r="H73" s="1228"/>
      <c r="I73" s="1228"/>
      <c r="J73" s="1228"/>
      <c r="K73" s="1248"/>
      <c r="L73" s="1248"/>
      <c r="M73" s="1248"/>
      <c r="N73" s="1248"/>
      <c r="AM73" s="1220"/>
      <c r="AN73" s="1231" t="s">
        <v>580</v>
      </c>
      <c r="AO73" s="1231"/>
      <c r="AP73" s="1231"/>
      <c r="AQ73" s="1231"/>
      <c r="AR73" s="1231"/>
      <c r="AS73" s="1231"/>
      <c r="AT73" s="1231"/>
      <c r="AU73" s="1231"/>
      <c r="AV73" s="1231"/>
      <c r="AW73" s="1231"/>
      <c r="AX73" s="1231"/>
      <c r="AY73" s="1231"/>
      <c r="AZ73" s="1231"/>
      <c r="BA73" s="1231"/>
      <c r="BB73" s="1231" t="s">
        <v>581</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2"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586</v>
      </c>
      <c r="BC75" s="1231"/>
      <c r="BD75" s="1231"/>
      <c r="BE75" s="1231"/>
      <c r="BF75" s="1231"/>
      <c r="BG75" s="1231"/>
      <c r="BH75" s="1231"/>
      <c r="BI75" s="1231"/>
      <c r="BJ75" s="1231"/>
      <c r="BK75" s="1231"/>
      <c r="BL75" s="1231"/>
      <c r="BM75" s="1231"/>
      <c r="BN75" s="1231"/>
      <c r="BO75" s="1231"/>
      <c r="BP75" s="1232">
        <v>5.9</v>
      </c>
      <c r="BQ75" s="1232"/>
      <c r="BR75" s="1232"/>
      <c r="BS75" s="1232"/>
      <c r="BT75" s="1232"/>
      <c r="BU75" s="1232"/>
      <c r="BV75" s="1232"/>
      <c r="BW75" s="1232"/>
      <c r="BX75" s="1232">
        <v>7.2</v>
      </c>
      <c r="BY75" s="1232"/>
      <c r="BZ75" s="1232"/>
      <c r="CA75" s="1232"/>
      <c r="CB75" s="1232"/>
      <c r="CC75" s="1232"/>
      <c r="CD75" s="1232"/>
      <c r="CE75" s="1232"/>
      <c r="CF75" s="1232">
        <v>7.8</v>
      </c>
      <c r="CG75" s="1232"/>
      <c r="CH75" s="1232"/>
      <c r="CI75" s="1232"/>
      <c r="CJ75" s="1232"/>
      <c r="CK75" s="1232"/>
      <c r="CL75" s="1232"/>
      <c r="CM75" s="1232"/>
      <c r="CN75" s="1232">
        <v>7.9</v>
      </c>
      <c r="CO75" s="1232"/>
      <c r="CP75" s="1232"/>
      <c r="CQ75" s="1232"/>
      <c r="CR75" s="1232"/>
      <c r="CS75" s="1232"/>
      <c r="CT75" s="1232"/>
      <c r="CU75" s="1232"/>
      <c r="CV75" s="1232">
        <v>8.1</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8"/>
      <c r="L77" s="1248"/>
      <c r="M77" s="1248"/>
      <c r="N77" s="1248"/>
      <c r="AN77" s="1227" t="s">
        <v>583</v>
      </c>
      <c r="AO77" s="1227"/>
      <c r="AP77" s="1227"/>
      <c r="AQ77" s="1227"/>
      <c r="AR77" s="1227"/>
      <c r="AS77" s="1227"/>
      <c r="AT77" s="1227"/>
      <c r="AU77" s="1227"/>
      <c r="AV77" s="1227"/>
      <c r="AW77" s="1227"/>
      <c r="AX77" s="1227"/>
      <c r="AY77" s="1227"/>
      <c r="AZ77" s="1227"/>
      <c r="BA77" s="1227"/>
      <c r="BB77" s="1231" t="s">
        <v>581</v>
      </c>
      <c r="BC77" s="1231"/>
      <c r="BD77" s="1231"/>
      <c r="BE77" s="1231"/>
      <c r="BF77" s="1231"/>
      <c r="BG77" s="1231"/>
      <c r="BH77" s="1231"/>
      <c r="BI77" s="1231"/>
      <c r="BJ77" s="1231"/>
      <c r="BK77" s="1231"/>
      <c r="BL77" s="1231"/>
      <c r="BM77" s="1231"/>
      <c r="BN77" s="1231"/>
      <c r="BO77" s="1231"/>
      <c r="BP77" s="1232">
        <v>39.5</v>
      </c>
      <c r="BQ77" s="1232"/>
      <c r="BR77" s="1232"/>
      <c r="BS77" s="1232"/>
      <c r="BT77" s="1232"/>
      <c r="BU77" s="1232"/>
      <c r="BV77" s="1232"/>
      <c r="BW77" s="1232"/>
      <c r="BX77" s="1232">
        <v>19</v>
      </c>
      <c r="BY77" s="1232"/>
      <c r="BZ77" s="1232"/>
      <c r="CA77" s="1232"/>
      <c r="CB77" s="1232"/>
      <c r="CC77" s="1232"/>
      <c r="CD77" s="1232"/>
      <c r="CE77" s="1232"/>
      <c r="CF77" s="1232">
        <v>4</v>
      </c>
      <c r="CG77" s="1232"/>
      <c r="CH77" s="1232"/>
      <c r="CI77" s="1232"/>
      <c r="CJ77" s="1232"/>
      <c r="CK77" s="1232"/>
      <c r="CL77" s="1232"/>
      <c r="CM77" s="1232"/>
      <c r="CN77" s="1232">
        <v>0.4</v>
      </c>
      <c r="CO77" s="1232"/>
      <c r="CP77" s="1232"/>
      <c r="CQ77" s="1232"/>
      <c r="CR77" s="1232"/>
      <c r="CS77" s="1232"/>
      <c r="CT77" s="1232"/>
      <c r="CU77" s="1232"/>
      <c r="CV77" s="1232">
        <v>9.8000000000000007</v>
      </c>
      <c r="CW77" s="1232"/>
      <c r="CX77" s="1232"/>
      <c r="CY77" s="1232"/>
      <c r="CZ77" s="1232"/>
      <c r="DA77" s="1232"/>
      <c r="DB77" s="1232"/>
      <c r="DC77" s="1232"/>
    </row>
    <row r="78" spans="2:107" ht="13.2"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586</v>
      </c>
      <c r="BC79" s="1231"/>
      <c r="BD79" s="1231"/>
      <c r="BE79" s="1231"/>
      <c r="BF79" s="1231"/>
      <c r="BG79" s="1231"/>
      <c r="BH79" s="1231"/>
      <c r="BI79" s="1231"/>
      <c r="BJ79" s="1231"/>
      <c r="BK79" s="1231"/>
      <c r="BL79" s="1231"/>
      <c r="BM79" s="1231"/>
      <c r="BN79" s="1231"/>
      <c r="BO79" s="1231"/>
      <c r="BP79" s="1232">
        <v>6.9</v>
      </c>
      <c r="BQ79" s="1232"/>
      <c r="BR79" s="1232"/>
      <c r="BS79" s="1232"/>
      <c r="BT79" s="1232"/>
      <c r="BU79" s="1232"/>
      <c r="BV79" s="1232"/>
      <c r="BW79" s="1232"/>
      <c r="BX79" s="1232">
        <v>8</v>
      </c>
      <c r="BY79" s="1232"/>
      <c r="BZ79" s="1232"/>
      <c r="CA79" s="1232"/>
      <c r="CB79" s="1232"/>
      <c r="CC79" s="1232"/>
      <c r="CD79" s="1232"/>
      <c r="CE79" s="1232"/>
      <c r="CF79" s="1232">
        <v>8</v>
      </c>
      <c r="CG79" s="1232"/>
      <c r="CH79" s="1232"/>
      <c r="CI79" s="1232"/>
      <c r="CJ79" s="1232"/>
      <c r="CK79" s="1232"/>
      <c r="CL79" s="1232"/>
      <c r="CM79" s="1232"/>
      <c r="CN79" s="1232">
        <v>8.3000000000000007</v>
      </c>
      <c r="CO79" s="1232"/>
      <c r="CP79" s="1232"/>
      <c r="CQ79" s="1232"/>
      <c r="CR79" s="1232"/>
      <c r="CS79" s="1232"/>
      <c r="CT79" s="1232"/>
      <c r="CU79" s="1232"/>
      <c r="CV79" s="1232">
        <v>8.6</v>
      </c>
      <c r="CW79" s="1232"/>
      <c r="CX79" s="1232"/>
      <c r="CY79" s="1232"/>
      <c r="CZ79" s="1232"/>
      <c r="DA79" s="1232"/>
      <c r="DB79" s="1232"/>
      <c r="DC79" s="1232"/>
    </row>
    <row r="80" spans="2:107" ht="13.2"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EJUbuq0Bt/enRJbxRjlfp5CIyK4imb9UXnGXgUm05EVf1uCPOAjdAIZTiBV/YuUsbqqBJFbsxBeLPcPZF6HKg==" saltValue="cwlXtBR9kMyvh7/Xtlsu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B049-4FB3-490C-B90C-CDFF5BF0989E}">
  <sheetPr>
    <pageSetUpPr fitToPage="1"/>
  </sheetPr>
  <dimension ref="A1:DR125"/>
  <sheetViews>
    <sheetView showGridLines="0" topLeftCell="A75" zoomScale="70" zoomScaleNormal="70" zoomScaleSheetLayoutView="70" workbookViewId="0">
      <selection activeCell="BI113" sqref="B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wUcBnyZrlbCd0s9nNF/PJztOA6bcnrnvVhBLYS0S9MDO4CQ0SliEIvztG8Frovhhczdk3bs2weBy1pL0AcfycA==" saltValue="6ENmlBqR9NnIZNiB8XMTC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90E1F-D0F9-41F4-820C-090BC8AED75F}">
  <sheetPr>
    <pageSetUpPr fitToPage="1"/>
  </sheetPr>
  <dimension ref="A1:DR125"/>
  <sheetViews>
    <sheetView showGridLines="0" topLeftCell="A79" zoomScale="70" zoomScaleNormal="70" zoomScaleSheetLayoutView="55" workbookViewId="0">
      <selection activeCell="BI113" sqref="B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3U83xltJsNysfDbrI4HtFLzY34rkqD7l1ZRqhz+dDwBHaKKeLeIb7MQrsVFOIy9/+vRxOit7v0Czh58GQlHOWA==" saltValue="niPmw8do0bNnTqqwh40J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72418</v>
      </c>
      <c r="E3" s="142"/>
      <c r="F3" s="143">
        <v>67009</v>
      </c>
      <c r="G3" s="144"/>
      <c r="H3" s="145"/>
    </row>
    <row r="4" spans="1:8" x14ac:dyDescent="0.2">
      <c r="A4" s="146"/>
      <c r="B4" s="147"/>
      <c r="C4" s="148"/>
      <c r="D4" s="149">
        <v>48541</v>
      </c>
      <c r="E4" s="150"/>
      <c r="F4" s="151">
        <v>43028</v>
      </c>
      <c r="G4" s="152"/>
      <c r="H4" s="153"/>
    </row>
    <row r="5" spans="1:8" x14ac:dyDescent="0.2">
      <c r="A5" s="134" t="s">
        <v>524</v>
      </c>
      <c r="B5" s="139"/>
      <c r="C5" s="140"/>
      <c r="D5" s="141">
        <v>69188</v>
      </c>
      <c r="E5" s="142"/>
      <c r="F5" s="143">
        <v>71871</v>
      </c>
      <c r="G5" s="144"/>
      <c r="H5" s="145"/>
    </row>
    <row r="6" spans="1:8" x14ac:dyDescent="0.2">
      <c r="A6" s="146"/>
      <c r="B6" s="147"/>
      <c r="C6" s="148"/>
      <c r="D6" s="149">
        <v>46524</v>
      </c>
      <c r="E6" s="150"/>
      <c r="F6" s="151">
        <v>38232</v>
      </c>
      <c r="G6" s="152"/>
      <c r="H6" s="153"/>
    </row>
    <row r="7" spans="1:8" x14ac:dyDescent="0.2">
      <c r="A7" s="134" t="s">
        <v>525</v>
      </c>
      <c r="B7" s="139"/>
      <c r="C7" s="140"/>
      <c r="D7" s="141">
        <v>63082</v>
      </c>
      <c r="E7" s="142"/>
      <c r="F7" s="143">
        <v>71807</v>
      </c>
      <c r="G7" s="144"/>
      <c r="H7" s="145"/>
    </row>
    <row r="8" spans="1:8" x14ac:dyDescent="0.2">
      <c r="A8" s="146"/>
      <c r="B8" s="147"/>
      <c r="C8" s="148"/>
      <c r="D8" s="149">
        <v>41726</v>
      </c>
      <c r="E8" s="150"/>
      <c r="F8" s="151">
        <v>37333</v>
      </c>
      <c r="G8" s="152"/>
      <c r="H8" s="153"/>
    </row>
    <row r="9" spans="1:8" x14ac:dyDescent="0.2">
      <c r="A9" s="134" t="s">
        <v>526</v>
      </c>
      <c r="B9" s="139"/>
      <c r="C9" s="140"/>
      <c r="D9" s="141">
        <v>67438</v>
      </c>
      <c r="E9" s="142"/>
      <c r="F9" s="143">
        <v>80821</v>
      </c>
      <c r="G9" s="144"/>
      <c r="H9" s="145"/>
    </row>
    <row r="10" spans="1:8" x14ac:dyDescent="0.2">
      <c r="A10" s="146"/>
      <c r="B10" s="147"/>
      <c r="C10" s="148"/>
      <c r="D10" s="149">
        <v>54770</v>
      </c>
      <c r="E10" s="150"/>
      <c r="F10" s="151">
        <v>49586</v>
      </c>
      <c r="G10" s="152"/>
      <c r="H10" s="153"/>
    </row>
    <row r="11" spans="1:8" x14ac:dyDescent="0.2">
      <c r="A11" s="134" t="s">
        <v>527</v>
      </c>
      <c r="B11" s="139"/>
      <c r="C11" s="140"/>
      <c r="D11" s="141">
        <v>74925</v>
      </c>
      <c r="E11" s="142"/>
      <c r="F11" s="143">
        <v>79840</v>
      </c>
      <c r="G11" s="144"/>
      <c r="H11" s="145"/>
    </row>
    <row r="12" spans="1:8" x14ac:dyDescent="0.2">
      <c r="A12" s="146"/>
      <c r="B12" s="147"/>
      <c r="C12" s="154"/>
      <c r="D12" s="149">
        <v>54162</v>
      </c>
      <c r="E12" s="150"/>
      <c r="F12" s="151">
        <v>45238</v>
      </c>
      <c r="G12" s="152"/>
      <c r="H12" s="153"/>
    </row>
    <row r="13" spans="1:8" x14ac:dyDescent="0.2">
      <c r="A13" s="134"/>
      <c r="B13" s="139"/>
      <c r="C13" s="140"/>
      <c r="D13" s="141">
        <v>69410</v>
      </c>
      <c r="E13" s="142"/>
      <c r="F13" s="143">
        <v>74270</v>
      </c>
      <c r="G13" s="155"/>
      <c r="H13" s="145"/>
    </row>
    <row r="14" spans="1:8" x14ac:dyDescent="0.2">
      <c r="A14" s="146"/>
      <c r="B14" s="147"/>
      <c r="C14" s="148"/>
      <c r="D14" s="149">
        <v>49145</v>
      </c>
      <c r="E14" s="150"/>
      <c r="F14" s="151">
        <v>42683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5.72</v>
      </c>
      <c r="C19" s="156">
        <f>ROUND(VALUE(SUBSTITUTE(実質収支比率等に係る経年分析!G$48,"▲","-")),2)</f>
        <v>4.3600000000000003</v>
      </c>
      <c r="D19" s="156">
        <f>ROUND(VALUE(SUBSTITUTE(実質収支比率等に係る経年分析!H$48,"▲","-")),2)</f>
        <v>1.7</v>
      </c>
      <c r="E19" s="156">
        <f>ROUND(VALUE(SUBSTITUTE(実質収支比率等に係る経年分析!I$48,"▲","-")),2)</f>
        <v>5.54</v>
      </c>
      <c r="F19" s="156">
        <f>ROUND(VALUE(SUBSTITUTE(実質収支比率等に係る経年分析!J$48,"▲","-")),2)</f>
        <v>5.57</v>
      </c>
    </row>
    <row r="20" spans="1:11" x14ac:dyDescent="0.2">
      <c r="A20" s="156" t="s">
        <v>53</v>
      </c>
      <c r="B20" s="156">
        <f>ROUND(VALUE(SUBSTITUTE(実質収支比率等に係る経年分析!F$47,"▲","-")),2)</f>
        <v>36.25</v>
      </c>
      <c r="C20" s="156">
        <f>ROUND(VALUE(SUBSTITUTE(実質収支比率等に係る経年分析!G$47,"▲","-")),2)</f>
        <v>32.799999999999997</v>
      </c>
      <c r="D20" s="156">
        <f>ROUND(VALUE(SUBSTITUTE(実質収支比率等に係る経年分析!H$47,"▲","-")),2)</f>
        <v>30.46</v>
      </c>
      <c r="E20" s="156">
        <f>ROUND(VALUE(SUBSTITUTE(実質収支比率等に係る経年分析!I$47,"▲","-")),2)</f>
        <v>25.89</v>
      </c>
      <c r="F20" s="156">
        <f>ROUND(VALUE(SUBSTITUTE(実質収支比率等に係る経年分析!J$47,"▲","-")),2)</f>
        <v>24.52</v>
      </c>
    </row>
    <row r="21" spans="1:11" x14ac:dyDescent="0.2">
      <c r="A21" s="156" t="s">
        <v>54</v>
      </c>
      <c r="B21" s="156">
        <f>IF(ISNUMBER(VALUE(SUBSTITUTE(実質収支比率等に係る経年分析!F$49,"▲","-"))),ROUND(VALUE(SUBSTITUTE(実質収支比率等に係る経年分析!F$49,"▲","-")),2),NA())</f>
        <v>-4.46</v>
      </c>
      <c r="C21" s="156">
        <f>IF(ISNUMBER(VALUE(SUBSTITUTE(実質収支比率等に係る経年分析!G$49,"▲","-"))),ROUND(VALUE(SUBSTITUTE(実質収支比率等に係る経年分析!G$49,"▲","-")),2),NA())</f>
        <v>-3.84</v>
      </c>
      <c r="D21" s="156">
        <f>IF(ISNUMBER(VALUE(SUBSTITUTE(実質収支比率等に係る経年分析!H$49,"▲","-"))),ROUND(VALUE(SUBSTITUTE(実質収支比率等に係る経年分析!H$49,"▲","-")),2),NA())</f>
        <v>-6.09</v>
      </c>
      <c r="E21" s="156">
        <f>IF(ISNUMBER(VALUE(SUBSTITUTE(実質収支比率等に係る経年分析!I$49,"▲","-"))),ROUND(VALUE(SUBSTITUTE(実質収支比率等に係る経年分析!I$49,"▲","-")),2),NA())</f>
        <v>-0.87</v>
      </c>
      <c r="F21" s="156">
        <f>IF(ISNUMBER(VALUE(SUBSTITUTE(実質収支比率等に係る経年分析!J$49,"▲","-"))),ROUND(VALUE(SUBSTITUTE(実質収支比率等に係る経年分析!J$49,"▲","-")),2),NA())</f>
        <v>-0.98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0.28000000000000003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国道用地先行取得事業特別会計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港湾整備事業特別会計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2.2200000000000002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0.47</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0.63</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4.12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4.3499999999999996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3126</v>
      </c>
      <c r="E42" s="158"/>
      <c r="F42" s="158"/>
      <c r="G42" s="158">
        <f>'実質公債費比率（分子）の構造'!L$52</f>
        <v>3182</v>
      </c>
      <c r="H42" s="158"/>
      <c r="I42" s="158"/>
      <c r="J42" s="158">
        <f>'実質公債費比率（分子）の構造'!M$52</f>
        <v>3201</v>
      </c>
      <c r="K42" s="158"/>
      <c r="L42" s="158"/>
      <c r="M42" s="158">
        <f>'実質公債費比率（分子）の構造'!N$52</f>
        <v>3090</v>
      </c>
      <c r="N42" s="158"/>
      <c r="O42" s="158"/>
      <c r="P42" s="158">
        <f>'実質公債費比率（分子）の構造'!O$52</f>
        <v>2976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12</v>
      </c>
      <c r="C44" s="158"/>
      <c r="D44" s="158"/>
      <c r="E44" s="158">
        <f>'実質公債費比率（分子）の構造'!L$50</f>
        <v>6</v>
      </c>
      <c r="F44" s="158"/>
      <c r="G44" s="158"/>
      <c r="H44" s="158">
        <f>'実質公債費比率（分子）の構造'!M$50</f>
        <v>6</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233</v>
      </c>
      <c r="C45" s="158"/>
      <c r="D45" s="158"/>
      <c r="E45" s="158">
        <f>'実質公債費比率（分子）の構造'!L$49</f>
        <v>230</v>
      </c>
      <c r="F45" s="158"/>
      <c r="G45" s="158"/>
      <c r="H45" s="158">
        <f>'実質公債費比率（分子）の構造'!M$49</f>
        <v>276</v>
      </c>
      <c r="I45" s="158"/>
      <c r="J45" s="158"/>
      <c r="K45" s="158">
        <f>'実質公債費比率（分子）の構造'!N$49</f>
        <v>304</v>
      </c>
      <c r="L45" s="158"/>
      <c r="M45" s="158"/>
      <c r="N45" s="158">
        <f>'実質公債費比率（分子）の構造'!O$49</f>
        <v>308</v>
      </c>
      <c r="O45" s="158"/>
      <c r="P45" s="158"/>
    </row>
    <row r="46" spans="1:16" x14ac:dyDescent="0.2">
      <c r="A46" s="158" t="s">
        <v>64</v>
      </c>
      <c r="B46" s="158">
        <f>'実質公債費比率（分子）の構造'!K$48</f>
        <v>190</v>
      </c>
      <c r="C46" s="158"/>
      <c r="D46" s="158"/>
      <c r="E46" s="158">
        <f>'実質公債費比率（分子）の構造'!L$48</f>
        <v>221</v>
      </c>
      <c r="F46" s="158"/>
      <c r="G46" s="158"/>
      <c r="H46" s="158">
        <f>'実質公債費比率（分子）の構造'!M$48</f>
        <v>244</v>
      </c>
      <c r="I46" s="158"/>
      <c r="J46" s="158"/>
      <c r="K46" s="158">
        <f>'実質公債費比率（分子）の構造'!N$48</f>
        <v>257</v>
      </c>
      <c r="L46" s="158"/>
      <c r="M46" s="158"/>
      <c r="N46" s="158">
        <f>'実質公債費比率（分子）の構造'!O$48</f>
        <v>462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3994</v>
      </c>
      <c r="C49" s="158"/>
      <c r="D49" s="158"/>
      <c r="E49" s="158">
        <f>'実質公債費比率（分子）の構造'!L$45</f>
        <v>4160</v>
      </c>
      <c r="F49" s="158"/>
      <c r="G49" s="158"/>
      <c r="H49" s="158">
        <f>'実質公債費比率（分子）の構造'!M$45</f>
        <v>4070</v>
      </c>
      <c r="I49" s="158"/>
      <c r="J49" s="158"/>
      <c r="K49" s="158">
        <f>'実質公債費比率（分子）の構造'!N$45</f>
        <v>3912</v>
      </c>
      <c r="L49" s="158"/>
      <c r="M49" s="158"/>
      <c r="N49" s="158">
        <f>'実質公債費比率（分子）の構造'!O$45</f>
        <v>3720</v>
      </c>
      <c r="O49" s="158"/>
      <c r="P49" s="158"/>
    </row>
    <row r="50" spans="1:16" x14ac:dyDescent="0.2">
      <c r="A50" s="158" t="s">
        <v>67</v>
      </c>
      <c r="B50" s="158" t="e">
        <f>NA()</f>
        <v>#N/A</v>
      </c>
      <c r="C50" s="158">
        <f>IF(ISNUMBER('実質公債費比率（分子）の構造'!K$53),'実質公債費比率（分子）の構造'!K$53,NA())</f>
        <v>1303</v>
      </c>
      <c r="D50" s="158" t="e">
        <f>NA()</f>
        <v>#N/A</v>
      </c>
      <c r="E50" s="158" t="e">
        <f>NA()</f>
        <v>#N/A</v>
      </c>
      <c r="F50" s="158">
        <f>IF(ISNUMBER('実質公債費比率（分子）の構造'!L$53),'実質公債費比率（分子）の構造'!L$53,NA())</f>
        <v>1435</v>
      </c>
      <c r="G50" s="158" t="e">
        <f>NA()</f>
        <v>#N/A</v>
      </c>
      <c r="H50" s="158" t="e">
        <f>NA()</f>
        <v>#N/A</v>
      </c>
      <c r="I50" s="158">
        <f>IF(ISNUMBER('実質公債費比率（分子）の構造'!M$53),'実質公債費比率（分子）の構造'!M$53,NA())</f>
        <v>1395</v>
      </c>
      <c r="J50" s="158" t="e">
        <f>NA()</f>
        <v>#N/A</v>
      </c>
      <c r="K50" s="158" t="e">
        <f>NA()</f>
        <v>#N/A</v>
      </c>
      <c r="L50" s="158">
        <f>IF(ISNUMBER('実質公債費比率（分子）の構造'!N$53),'実質公債費比率（分子）の構造'!N$53,NA())</f>
        <v>1383</v>
      </c>
      <c r="M50" s="158" t="e">
        <f>NA()</f>
        <v>#N/A</v>
      </c>
      <c r="N50" s="158" t="e">
        <f>NA()</f>
        <v>#N/A</v>
      </c>
      <c r="O50" s="158">
        <f>IF(ISNUMBER('実質公債費比率（分子）の構造'!O$53),'実質公債費比率（分子）の構造'!O$53,NA())</f>
        <v>1514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31847</v>
      </c>
      <c r="E56" s="157"/>
      <c r="F56" s="157"/>
      <c r="G56" s="157">
        <f>'将来負担比率（分子）の構造'!J$52</f>
        <v>31944</v>
      </c>
      <c r="H56" s="157"/>
      <c r="I56" s="157"/>
      <c r="J56" s="157">
        <f>'将来負担比率（分子）の構造'!K$52</f>
        <v>30324</v>
      </c>
      <c r="K56" s="157"/>
      <c r="L56" s="157"/>
      <c r="M56" s="157">
        <f>'将来負担比率（分子）の構造'!L$52</f>
        <v>29362</v>
      </c>
      <c r="N56" s="157"/>
      <c r="O56" s="157"/>
      <c r="P56" s="157">
        <f>'将来負担比率（分子）の構造'!M$52</f>
        <v>28641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15901</v>
      </c>
      <c r="E58" s="157"/>
      <c r="F58" s="157"/>
      <c r="G58" s="157">
        <f>'将来負担比率（分子）の構造'!J$50</f>
        <v>16413</v>
      </c>
      <c r="H58" s="157"/>
      <c r="I58" s="157"/>
      <c r="J58" s="157">
        <f>'将来負担比率（分子）の構造'!K$50</f>
        <v>16344</v>
      </c>
      <c r="K58" s="157"/>
      <c r="L58" s="157"/>
      <c r="M58" s="157">
        <f>'将来負担比率（分子）の構造'!L$50</f>
        <v>15807</v>
      </c>
      <c r="N58" s="157"/>
      <c r="O58" s="157"/>
      <c r="P58" s="157">
        <f>'将来負担比率（分子）の構造'!M$50</f>
        <v>15415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4653</v>
      </c>
      <c r="C62" s="157"/>
      <c r="D62" s="157"/>
      <c r="E62" s="157">
        <f>'将来負担比率（分子）の構造'!J$45</f>
        <v>4332</v>
      </c>
      <c r="F62" s="157"/>
      <c r="G62" s="157"/>
      <c r="H62" s="157">
        <f>'将来負担比率（分子）の構造'!K$45</f>
        <v>4043</v>
      </c>
      <c r="I62" s="157"/>
      <c r="J62" s="157"/>
      <c r="K62" s="157">
        <f>'将来負担比率（分子）の構造'!L$45</f>
        <v>4014</v>
      </c>
      <c r="L62" s="157"/>
      <c r="M62" s="157"/>
      <c r="N62" s="157">
        <f>'将来負担比率（分子）の構造'!M$45</f>
        <v>4192</v>
      </c>
      <c r="O62" s="157"/>
      <c r="P62" s="157"/>
    </row>
    <row r="63" spans="1:16" x14ac:dyDescent="0.2">
      <c r="A63" s="157" t="s">
        <v>34</v>
      </c>
      <c r="B63" s="157">
        <f>'将来負担比率（分子）の構造'!I$44</f>
        <v>2078</v>
      </c>
      <c r="C63" s="157"/>
      <c r="D63" s="157"/>
      <c r="E63" s="157">
        <f>'将来負担比率（分子）の構造'!J$44</f>
        <v>2015</v>
      </c>
      <c r="F63" s="157"/>
      <c r="G63" s="157"/>
      <c r="H63" s="157">
        <f>'将来負担比率（分子）の構造'!K$44</f>
        <v>1821</v>
      </c>
      <c r="I63" s="157"/>
      <c r="J63" s="157"/>
      <c r="K63" s="157">
        <f>'将来負担比率（分子）の構造'!L$44</f>
        <v>1609</v>
      </c>
      <c r="L63" s="157"/>
      <c r="M63" s="157"/>
      <c r="N63" s="157">
        <f>'将来負担比率（分子）の構造'!M$44</f>
        <v>1516</v>
      </c>
      <c r="O63" s="157"/>
      <c r="P63" s="157"/>
    </row>
    <row r="64" spans="1:16" x14ac:dyDescent="0.2">
      <c r="A64" s="157" t="s">
        <v>33</v>
      </c>
      <c r="B64" s="157">
        <f>'将来負担比率（分子）の構造'!I$43</f>
        <v>2092</v>
      </c>
      <c r="C64" s="157"/>
      <c r="D64" s="157"/>
      <c r="E64" s="157">
        <f>'将来負担比率（分子）の構造'!J$43</f>
        <v>3810</v>
      </c>
      <c r="F64" s="157"/>
      <c r="G64" s="157"/>
      <c r="H64" s="157">
        <f>'将来負担比率（分子）の構造'!K$43</f>
        <v>3720</v>
      </c>
      <c r="I64" s="157"/>
      <c r="J64" s="157"/>
      <c r="K64" s="157">
        <f>'将来負担比率（分子）の構造'!L$43</f>
        <v>3612</v>
      </c>
      <c r="L64" s="157"/>
      <c r="M64" s="157"/>
      <c r="N64" s="157">
        <f>'将来負担比率（分子）の構造'!M$43</f>
        <v>3844</v>
      </c>
      <c r="O64" s="157"/>
      <c r="P64" s="157"/>
    </row>
    <row r="65" spans="1:16" x14ac:dyDescent="0.2">
      <c r="A65" s="157" t="s">
        <v>32</v>
      </c>
      <c r="B65" s="157">
        <f>'将来負担比率（分子）の構造'!I$42</f>
        <v>15</v>
      </c>
      <c r="C65" s="157"/>
      <c r="D65" s="157"/>
      <c r="E65" s="157">
        <f>'将来負担比率（分子）の構造'!J$42</f>
        <v>6</v>
      </c>
      <c r="F65" s="157"/>
      <c r="G65" s="157"/>
      <c r="H65" s="157">
        <f>'将来負担比率（分子）の構造'!K$42</f>
        <v>0</v>
      </c>
      <c r="I65" s="157"/>
      <c r="J65" s="157"/>
      <c r="K65" s="157">
        <f>'将来負担比率（分子）の構造'!L$42</f>
        <v>0</v>
      </c>
      <c r="L65" s="157"/>
      <c r="M65" s="157"/>
      <c r="N65" s="157">
        <f>'将来負担比率（分子）の構造'!M$42</f>
        <v>0</v>
      </c>
      <c r="O65" s="157"/>
      <c r="P65" s="157"/>
    </row>
    <row r="66" spans="1:16" x14ac:dyDescent="0.2">
      <c r="A66" s="157" t="s">
        <v>31</v>
      </c>
      <c r="B66" s="157">
        <f>'将来負担比率（分子）の構造'!I$41</f>
        <v>34696</v>
      </c>
      <c r="C66" s="157"/>
      <c r="D66" s="157"/>
      <c r="E66" s="157">
        <f>'将来負担比率（分子）の構造'!J$41</f>
        <v>34167</v>
      </c>
      <c r="F66" s="157"/>
      <c r="G66" s="157"/>
      <c r="H66" s="157">
        <f>'将来負担比率（分子）の構造'!K$41</f>
        <v>32150</v>
      </c>
      <c r="I66" s="157"/>
      <c r="J66" s="157"/>
      <c r="K66" s="157">
        <f>'将来負担比率（分子）の構造'!L$41</f>
        <v>30759</v>
      </c>
      <c r="L66" s="157"/>
      <c r="M66" s="157"/>
      <c r="N66" s="157">
        <f>'将来負担比率（分子）の構造'!M$41</f>
        <v>30686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6268</v>
      </c>
      <c r="C72" s="161">
        <f>基金残高に係る経年分析!G55</f>
        <v>5303</v>
      </c>
      <c r="D72" s="161">
        <f>基金残高に係る経年分析!H55</f>
        <v>5081</v>
      </c>
    </row>
    <row r="73" spans="1:16" x14ac:dyDescent="0.2">
      <c r="A73" s="160" t="s">
        <v>74</v>
      </c>
      <c r="B73" s="161">
        <f>基金残高に係る経年分析!F56</f>
        <v>3104</v>
      </c>
      <c r="C73" s="161">
        <f>基金残高に係る経年分析!G56</f>
        <v>3205</v>
      </c>
      <c r="D73" s="161">
        <f>基金残高に係る経年分析!H56</f>
        <v>2533</v>
      </c>
    </row>
    <row r="74" spans="1:16" x14ac:dyDescent="0.2">
      <c r="A74" s="160" t="s">
        <v>75</v>
      </c>
      <c r="B74" s="161">
        <f>基金残高に係る経年分析!F57</f>
        <v>9928</v>
      </c>
      <c r="C74" s="161">
        <f>基金残高に係る経年分析!G57</f>
        <v>10020</v>
      </c>
      <c r="D74" s="161">
        <f>基金残高に係る経年分析!H57</f>
        <v>10181</v>
      </c>
    </row>
  </sheetData>
  <sheetProtection algorithmName="SHA-512" hashValue="mU8n2+ZcaNe80rkgrOGeyoEiZ6VpG+UIkIwwqLUbeebMZj6VKSQhkN47KLdc0J4am3ND4QftNAB7nNiSMdNswg==" saltValue="z3cd2tVfQ/dQG6ryq8He0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2026-03-09T00:01:21Z</cp:lastPrinted>
  <dcterms:created xsi:type="dcterms:W3CDTF">2026-02-23T08:46:13Z</dcterms:created>
  <dcterms:modified xsi:type="dcterms:W3CDTF">2026-09-29T10:20:03Z</dcterms:modified>
  <cp:category/>
</cp:coreProperties>
</file>