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D50C5805-2709-4EB4-A18A-2E7C33A72E0F}" xr6:coauthVersionLast="47" xr6:coauthVersionMax="47" xr10:uidLastSave="{00000000-0000-0000-0000-000000000000}"/>
  <bookViews>
    <workbookView xWindow="17316" yWindow="152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AM35" i="10"/>
  <c r="C35" i="10"/>
  <c r="BE34" i="10"/>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AM34" i="10" l="1"/>
  <c r="BW34" i="10"/>
  <c r="BW35" i="10" l="1"/>
  <c r="BW36" i="10" s="1"/>
  <c r="BW37" i="10" s="1"/>
  <c r="BW38" i="10" s="1"/>
  <c r="BW39" i="10" s="1"/>
  <c r="BW40" i="10" s="1"/>
  <c r="BW41" i="10" s="1"/>
  <c r="BW42" i="10" s="1"/>
  <c r="CO34" i="10"/>
  <c r="CO35" i="10" s="1"/>
  <c r="CO36" i="10" s="1"/>
</calcChain>
</file>

<file path=xl/sharedStrings.xml><?xml version="1.0" encoding="utf-8"?>
<sst xmlns="http://schemas.openxmlformats.org/spreadsheetml/2006/main" count="1140" uniqueCount="587">
  <si>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</si>
  <si>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</si>
  <si>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</si>
  <si>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</si>
  <si>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</si>
  <si>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</si>
  <si>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</si>
  <si>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</si>
  <si>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</si>
  <si>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</si>
  <si>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</si>
  <si>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</si>
  <si>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</si>
  <si>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</si>
  <si>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</si>
  <si>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</si>
  <si>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</si>
  <si>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</si>
  <si>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</si>
  <si>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</si>
  <si>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</si>
  <si>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</si>
  <si>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</si>
  <si>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</si>
  <si>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</si>
  <si>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</si>
  <si>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</si>
  <si>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</si>
  <si>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</si>
  <si>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</si>
  <si>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</si>
  <si>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</si>
  <si>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</si>
  <si>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</si>
  <si>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</si>
  <si>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</si>
  <si>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</si>
  <si>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</si>
  <si>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</si>
  <si>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</si>
  <si>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</si>
  <si>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</si>
  <si>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</si>
  <si>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</si>
  <si>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</si>
  <si>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</si>
  <si>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</si>
  <si>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</si>
  <si>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</si>
  <si>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</si>
  <si>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</si>
  <si>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</si>
  <si>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</si>
  <si>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</si>
  <si>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</si>
  <si>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</si>
  <si>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</si>
  <si>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</si>
  <si>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</si>
  <si>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</si>
  <si>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</si>
  <si>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</si>
  <si>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</si>
  <si>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</si>
  <si>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</si>
  <si>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</si>
  <si>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</si>
  <si>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</si>
  <si>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</si>
  <si>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</si>
  <si>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</si>
  <si>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</si>
  <si>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</si>
  <si>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</si>
  <si>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</si>
  <si>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</si>
  <si>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</si>
  <si>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</si>
  <si>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</si>
  <si>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</si>
  <si>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</si>
  <si>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</si>
  <si>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</si>
  <si>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</si>
  <si>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</si>
  <si>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</si>
  <si>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</si>
  <si>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</si>
  <si>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</si>
  <si>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</si>
  <si>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</si>
  <si>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</si>
  <si>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</si>
  <si>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</si>
  <si>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東かがわ市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</si>
  <si>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</si>
  <si>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</si>
  <si>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</si>
  <si>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</si>
  <si>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</si>
  <si>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</si>
  <si>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</si>
  <si>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</si>
  <si>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</si>
  <si>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</si>
  <si>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</si>
  <si>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</si>
  <si>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</si>
  <si>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</si>
  <si>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</si>
  <si>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</si>
  <si>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</si>
  <si>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</si>
  <si>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</si>
  <si>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</si>
  <si>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</si>
  <si>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</si>
  <si>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</si>
  <si>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</si>
  <si>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</si>
  <si>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</si>
  <si>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</si>
  <si>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</si>
  <si>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</si>
  <si>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</si>
  <si>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</si>
  <si>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</si>
  <si>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</si>
  <si>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</si>
  <si>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</si>
  <si>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</si>
  <si>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</si>
  <si>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</si>
  <si>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</si>
  <si>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</si>
  <si>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</si>
  <si>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</si>
  <si>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</si>
  <si>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</si>
  <si>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</si>
  <si>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</si>
  <si>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</si>
  <si>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</si>
  <si>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</si>
  <si>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</si>
  <si>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</si>
  <si>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</si>
  <si>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</si>
  <si>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</si>
  <si>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</si>
  <si>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</si>
  <si>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</si>
  <si>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</si>
  <si>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</si>
  <si>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</si>
  <si>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</si>
  <si>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</si>
  <si>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</si>
  <si>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</si>
  <si>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</si>
  <si>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</si>
  <si>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</si>
  <si>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</si>
  <si>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</si>
  <si>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</si>
  <si>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</si>
  <si>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</si>
  <si>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</si>
  <si>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</si>
  <si>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</si>
  <si>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</si>
  <si>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</si>
  <si>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</si>
  <si>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</si>
  <si>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</si>
  <si>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</si>
  <si>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</si>
  <si>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</si>
  <si>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</si>
  <si>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</si>
  <si>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</si>
  <si>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</si>
  <si>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</si>
  <si>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</si>
  <si>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</si>
  <si>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</si>
  <si>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</si>
  <si>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</si>
  <si>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</si>
  <si>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</si>
  <si>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</si>
  <si>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</si>
  <si>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</si>
  <si>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</si>
  <si>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</si>
  <si>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</si>
  <si>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</si>
  <si>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</si>
  <si>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</si>
  <si>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</si>
  <si>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</si>
  <si>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</si>
  <si>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</si>
  <si>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香川県東かがわ市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</si>
  <si>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</si>
  <si>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</si>
  <si>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</si>
  <si>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</si>
  <si>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</si>
  <si>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</si>
  <si>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</si>
  <si>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</si>
  <si>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</si>
  <si>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</si>
  <si>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</si>
  <si>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</si>
  <si>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</si>
  <si>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</si>
  <si>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</si>
  <si>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</si>
  <si>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</si>
  <si>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</si>
  <si>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</si>
  <si>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</si>
  <si>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</si>
  <si>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</si>
  <si>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</si>
  <si>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</si>
  <si>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</si>
  <si>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</si>
  <si>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</si>
  <si>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</si>
  <si>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</si>
  <si>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</si>
  <si>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</si>
  <si>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</si>
  <si>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</si>
  <si>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</si>
  <si>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</si>
  <si>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</si>
  <si>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</si>
  <si>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</si>
  <si>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</si>
  <si>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</si>
  <si>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</si>
  <si>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</si>
  <si>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</si>
  <si>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</si>
  <si>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</si>
  <si>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</si>
  <si>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</si>
  <si>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</si>
  <si>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</si>
  <si>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</si>
  <si>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</si>
  <si>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</si>
  <si>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</si>
  <si>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</si>
  <si>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</si>
  <si>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</si>
  <si>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</si>
  <si>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</si>
  <si>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</si>
  <si>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</si>
  <si>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</si>
  <si>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</si>
  <si>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</si>
  <si>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</si>
  <si>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</si>
  <si>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</si>
  <si>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</si>
  <si>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</si>
  <si>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</si>
  <si>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</si>
  <si>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</si>
  <si>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</si>
  <si>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</si>
  <si>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</si>
  <si>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</si>
  <si>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</si>
  <si>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</si>
  <si>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</si>
  <si>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</si>
  <si>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</si>
  <si>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</si>
  <si>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</si>
  <si>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</si>
  <si>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</si>
  <si>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</si>
  <si>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</si>
  <si>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</si>
  <si>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</si>
  <si>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</si>
  <si>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</si>
  <si>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</si>
  <si>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</si>
  <si>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</si>
  <si>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</si>
  <si>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</si>
  <si>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</si>
  <si>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</si>
  <si>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</si>
  <si>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</si>
  <si>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</si>
  <si>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</si>
  <si>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</si>
  <si>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</si>
  <si>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</si>
  <si>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</si>
  <si>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</si>
  <si>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</si>
  <si>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</si>
  <si>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</si>
  <si>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</si>
  <si>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</si>
  <si>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</si>
  <si>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</si>
  <si>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</si>
  <si>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</si>
  <si>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</si>
  <si>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</si>
  <si>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</si>
  <si>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</si>
  <si>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</si>
  <si>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</si>
  <si>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</si>
  <si>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</si>
  <si>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</si>
  <si>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</si>
  <si>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</si>
  <si>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</si>
  <si>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</si>
  <si>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</si>
  <si>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</si>
  <si>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</si>
  <si>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</si>
  <si>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</si>
  <si>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</si>
  <si>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</si>
  <si>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</si>
  <si>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</si>
  <si>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</si>
  <si>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</si>
  <si>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</si>
  <si>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</si>
  <si>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</si>
  <si>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</si>
  <si>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</si>
  <si>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</si>
  <si>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</si>
  <si>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</si>
  <si>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</si>
  <si>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</si>
  <si>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</si>
  <si>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香川県東かがわ市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</si>
  <si>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</si>
  <si>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</si>
  <si>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</si>
  <si>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</si>
  <si>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</si>
  <si>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</si>
  <si>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</si>
  <si>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</si>
  <si>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</si>
  <si>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</si>
  <si>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</si>
  <si>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</si>
  <si>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</si>
  <si>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</si>
  <si>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</si>
  <si>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</si>
  <si>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</si>
  <si>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</si>
  <si>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</si>
  <si>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</si>
  <si>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</si>
  <si>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</si>
  <si>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</si>
  <si>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</si>
  <si>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</si>
  <si>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</si>
  <si>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</si>
  <si>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</si>
  <si>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</si>
  <si>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</si>
  <si>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</si>
  <si>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</si>
  <si>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</si>
  <si>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</si>
  <si>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</si>
  <si>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</si>
  <si>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</si>
  <si>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</si>
  <si>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</si>
  <si>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</si>
  <si>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</si>
  <si>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</si>
  <si>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</si>
  <si>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</si>
  <si>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</si>
  <si>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</si>
  <si>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</si>
  <si>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</si>
  <si>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</si>
  <si>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</si>
  <si>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</si>
  <si>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</si>
  <si>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</si>
  <si>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</si>
  <si>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</si>
  <si>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</si>
  <si>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</si>
  <si>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</si>
  <si>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</si>
  <si>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</si>
  <si>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</si>
  <si>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</si>
  <si>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</si>
  <si>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</si>
  <si>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</si>
  <si>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</si>
  <si>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</si>
  <si>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</si>
  <si>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</si>
  <si>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</si>
  <si>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</si>
  <si>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</si>
  <si>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</si>
  <si>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</si>
  <si>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</si>
  <si>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</si>
  <si>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</si>
  <si>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</si>
  <si>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</si>
  <si>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</si>
  <si>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</si>
  <si>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</si>
  <si>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</si>
  <si>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</si>
  <si>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</si>
  <si>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</si>
  <si>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</si>
  <si>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</si>
  <si>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</si>
  <si>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</si>
  <si>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</si>
  <si>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</si>
  <si>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</si>
  <si>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</si>
  <si>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</si>
  <si>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</si>
  <si>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</si>
  <si>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</si>
  <si>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</si>
  <si>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</si>
  <si>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</si>
  <si>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</si>
  <si>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</si>
  <si>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</si>
  <si>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</si>
  <si>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</si>
  <si>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</si>
  <si>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</si>
  <si>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</si>
  <si>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</si>
  <si>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</si>
  <si>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</si>
  <si>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</si>
  <si>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</si>
  <si>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</si>
  <si>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</si>
  <si>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</si>
  <si>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</si>
  <si>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</si>
  <si>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</si>
  <si>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</si>
  <si>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</si>
  <si>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</si>
  <si>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</si>
  <si>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</si>
  <si>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</si>
  <si>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</si>
  <si>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</si>
  <si>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</si>
  <si>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</si>
  <si>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</si>
  <si>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</si>
  <si>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</si>
  <si>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</si>
  <si>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</si>
  <si>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</si>
  <si>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</si>
  <si>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</si>
  <si>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</si>
  <si>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</si>
  <si>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</si>
  <si>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</si>
  <si>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</si>
  <si>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</si>
  <si>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</si>
  <si>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</si>
  <si>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</si>
  <si>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</si>
  <si>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</si>
  <si>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</si>
  <si>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</si>
  <si>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</si>
  <si>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</si>
  <si>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</si>
  <si>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</si>
  <si>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</si>
  <si>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</si>
  <si>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</si>
  <si>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</si>
  <si>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</si>
  <si>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</si>
  <si>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</si>
  <si>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</si>
  <si>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</si>
  <si>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</si>
  <si>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</si>
  <si>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</si>
  <si>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</si>
  <si>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</si>
  <si>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</si>
  <si>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</si>
  <si>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</si>
  <si>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</si>
  <si>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3.15</t>
  </si>
  <si>
    <t>一般会計</t>
  </si>
  <si>
    <t>介護保険事業特別会計</t>
  </si>
  <si>
    <t>国民健康保険事業特別会計</t>
  </si>
  <si>
    <t>下水道事業会計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</si>
  <si>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</si>
  <si>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</si>
  <si>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</si>
  <si>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</si>
  <si>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</si>
  <si>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</si>
  <si>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</si>
  <si>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</si>
  <si>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</si>
  <si>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</si>
  <si>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</si>
  <si>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大川広域行政組合（一般会計）</t>
    <rPh sb="0" eb="2">
      <t>オオカワ</t>
    </rPh>
    <rPh sb="2" eb="4">
      <t>コウイキ</t>
    </rPh>
    <rPh sb="4" eb="6">
      <t>ギョウセイ</t>
    </rPh>
    <rPh sb="6" eb="8">
      <t>クミアイ</t>
    </rPh>
    <rPh sb="9" eb="11">
      <t>イッパン</t>
    </rPh>
    <rPh sb="11" eb="13">
      <t>カイケイ</t>
    </rPh>
    <phoneticPr fontId="2"/>
  </si>
  <si>
    <t>大川広域行政組合（介護サービス事業）</t>
    <rPh sb="0" eb="2">
      <t>オオカワ</t>
    </rPh>
    <rPh sb="2" eb="4">
      <t>コウイキ</t>
    </rPh>
    <rPh sb="4" eb="6">
      <t>ギョウセイ</t>
    </rPh>
    <rPh sb="6" eb="8">
      <t>クミアイ</t>
    </rPh>
    <rPh sb="9" eb="11">
      <t>カイゴ</t>
    </rPh>
    <rPh sb="15" eb="17">
      <t>ジギョウ</t>
    </rPh>
    <phoneticPr fontId="2"/>
  </si>
  <si>
    <t>香川県東部清掃施設組合</t>
    <rPh sb="0" eb="3">
      <t>カガワケン</t>
    </rPh>
    <rPh sb="3" eb="5">
      <t>トウブ</t>
    </rPh>
    <rPh sb="5" eb="7">
      <t>セイソウ</t>
    </rPh>
    <rPh sb="7" eb="9">
      <t>シセツ</t>
    </rPh>
    <rPh sb="9" eb="11">
      <t>クミアイ</t>
    </rPh>
    <phoneticPr fontId="2"/>
  </si>
  <si>
    <t>東かがわ市外一市一町組合</t>
    <rPh sb="0" eb="1">
      <t>ヒガシ</t>
    </rPh>
    <rPh sb="4" eb="5">
      <t>シ</t>
    </rPh>
    <rPh sb="5" eb="6">
      <t>ホカ</t>
    </rPh>
    <rPh sb="6" eb="8">
      <t>イッシ</t>
    </rPh>
    <rPh sb="8" eb="10">
      <t>イッチョウ</t>
    </rPh>
    <rPh sb="10" eb="12">
      <t>クミアイ</t>
    </rPh>
    <phoneticPr fontId="2"/>
  </si>
  <si>
    <t>香川県市町総合事務組合</t>
    <rPh sb="0" eb="3">
      <t>カガワケン</t>
    </rPh>
    <rPh sb="3" eb="5">
      <t>シチョウ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</si>
  <si>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</si>
  <si>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</si>
  <si>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香川県広域水道企業団（水道事業）</t>
    <rPh sb="0" eb="3">
      <t>カガワケン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</si>
  <si>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3">
      <t>カガワケン</t>
    </rPh>
    <rPh sb="3" eb="5">
      <t>コウイキ</t>
    </rPh>
    <rPh sb="5" eb="7">
      <t>スイドウ</t>
    </rPh>
    <rPh sb="7" eb="9">
      <t>キギョウ</t>
    </rPh>
    <rPh sb="9" eb="10">
      <t>ダン</t>
    </rPh>
    <rPh sb="11" eb="13">
      <t>コウギョウ</t>
    </rPh>
    <rPh sb="13" eb="14">
      <t>ヨウ</t>
    </rPh>
    <rPh sb="14" eb="16">
      <t>スイドウ</t>
    </rPh>
    <rPh sb="16" eb="18">
      <t>ジギョウ</t>
    </rPh>
    <phoneticPr fontId="2"/>
  </si>
  <si>
    <t>東かがわ市土地開発公社</t>
    <rPh sb="0" eb="1">
      <t>ヒガシ</t>
    </rPh>
    <rPh sb="4" eb="5">
      <t>シ</t>
    </rPh>
    <rPh sb="5" eb="7">
      <t>トチ</t>
    </rPh>
    <rPh sb="7" eb="9">
      <t>カイハツ</t>
    </rPh>
    <rPh sb="9" eb="11">
      <t>コウシャ</t>
    </rPh>
    <phoneticPr fontId="10"/>
  </si>
  <si>
    <t>一般財団法人東かがわ市スポーツ財団</t>
    <rPh sb="0" eb="2">
      <t>イッパン</t>
    </rPh>
    <rPh sb="2" eb="4">
      <t>ザイダン</t>
    </rPh>
    <rPh sb="4" eb="6">
      <t>ホウジン</t>
    </rPh>
    <rPh sb="6" eb="7">
      <t>ヒガシ</t>
    </rPh>
    <rPh sb="10" eb="11">
      <t>シ</t>
    </rPh>
    <rPh sb="15" eb="17">
      <t>ザイダン</t>
    </rPh>
    <phoneticPr fontId="10"/>
  </si>
  <si>
    <t>株式会社ソルトレイクひけた</t>
    <rPh sb="0" eb="4">
      <t>カブシキガイシャ</t>
    </rPh>
    <phoneticPr fontId="10"/>
  </si>
  <si>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</si>
  <si>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</si>
  <si>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</si>
  <si>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</si>
  <si>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</si>
  <si>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</si>
  <si>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</si>
  <si>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</si>
  <si>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</si>
  <si>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</si>
  <si>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</si>
  <si>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</si>
  <si>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法適用企業</t>
    <rPh sb="0" eb="1">
      <t>ホウ</t>
    </rPh>
    <rPh sb="1" eb="3">
      <t>テキヨウ</t>
    </rPh>
    <rPh sb="3" eb="5">
      <t>キギョウ</t>
    </rPh>
    <phoneticPr fontId="2"/>
  </si>
  <si>
    <t>-</t>
    <phoneticPr fontId="2"/>
  </si>
  <si>
    <t>-</t>
    <phoneticPr fontId="2"/>
  </si>
  <si>
    <t>地域振興基金</t>
  </si>
  <si>
    <t>地域福祉基金</t>
  </si>
  <si>
    <t>未来創生就業定住促進基金</t>
  </si>
  <si>
    <t>とらまる公園体育館基金</t>
  </si>
  <si>
    <t>官民連携基金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</si>
  <si>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</si>
  <si>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</si>
  <si>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繰上償還や、普通交付税に算入される公債費の割合が大きい過疎対策事業債及び合併特例事業債などの市債を活用していることに加え、減債基金等の積み立てにより充当可能基金が増加したため、将来負担比率は算定されない。
・将来負担比率についてはマイナスが続いており、また有形固定資産減価償却率については類似団体より低くなっている。今後も引き続き、有形固定資産の改修や除却などによる適正な維持管理を図り、有形固定資産減価償却率の適正な水準を確保する。</t>
    <rPh sb="62" eb="64">
      <t>ゲンサイ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</si>
  <si>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</si>
  <si>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</si>
  <si>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</si>
  <si>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</si>
  <si>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</si>
  <si>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</si>
  <si>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繰上償還や、普通交付税に算入される公債費の割合が大きい過疎対策事業債などの市債を活用していることに加え、減債基金等の積み立てにより充当可能基金が増加したため、将来負担比率は算定されない。
・実質公債費比率については、緊急防災・減債事業債及び臨時財政対策債などの償還額の増加により実質公債費比率が増加している。類似団体よりは低い水準にあるが、今後は公債費の増加による上昇が見込まれるため、引き続き適正な水準の確保に努める。</t>
    <rPh sb="53" eb="55">
      <t>ゲンサイ</t>
    </rPh>
    <rPh sb="109" eb="111">
      <t>キンキュウ</t>
    </rPh>
    <rPh sb="111" eb="113">
      <t>ボウサイ</t>
    </rPh>
    <rPh sb="114" eb="116">
      <t>ゲンサイ</t>
    </rPh>
    <rPh sb="119" eb="120">
      <t>オヨ</t>
    </rPh>
    <rPh sb="121" eb="123">
      <t>リンジ</t>
    </rPh>
    <rPh sb="123" eb="125">
      <t>ザイセイ</t>
    </rPh>
    <rPh sb="125" eb="127">
      <t>タイサク</t>
    </rPh>
    <rPh sb="127" eb="128">
      <t>サイ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</si>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</sst>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0175C8-08D4-4FB3-82D9-49AA1ED73B9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B60E-46C4-9FF2-8DA52BE2990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68558</c:v>
                </c:pt>
                <c:pt idx="1">
                  <c:v>105008</c:v>
                </c:pt>
                <c:pt idx="2">
                  <c:v>112073</c:v>
                </c:pt>
                <c:pt idx="3">
                  <c:v>109684</c:v>
                </c:pt>
                <c:pt idx="4">
                  <c:v>104157</c:v>
                </c:pt>
              </c:numCache>
            </c:numRef>
          </c:val>
          <c:smooth val="0"/>
          <c:extLst>
            <c:ext xmlns:c16="http://schemas.microsoft.com/office/drawing/2014/chart" uri="{C3380CC4-5D6E-409C-BE32-E72D297353CC}">
              <c16:uniqueId val="{00000001-B60E-46C4-9FF2-8DA52BE2990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8.9499999999999993</c:v>
                </c:pt>
                <c:pt idx="1">
                  <c:v>11.47</c:v>
                </c:pt>
                <c:pt idx="2">
                  <c:v>12.27</c:v>
                </c:pt>
                <c:pt idx="3">
                  <c:v>12.58</c:v>
                </c:pt>
                <c:pt idx="4">
                  <c:v>9.07</c:v>
                </c:pt>
              </c:numCache>
            </c:numRef>
          </c:val>
          <c:extLst>
            <c:ext xmlns:c16="http://schemas.microsoft.com/office/drawing/2014/chart" uri="{C3380CC4-5D6E-409C-BE32-E72D297353CC}">
              <c16:uniqueId val="{00000000-114D-43EA-BB01-1B8D9786543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53.68</c:v>
                </c:pt>
                <c:pt idx="1">
                  <c:v>55.29</c:v>
                </c:pt>
                <c:pt idx="2">
                  <c:v>60.55</c:v>
                </c:pt>
                <c:pt idx="3">
                  <c:v>66.209999999999994</c:v>
                </c:pt>
                <c:pt idx="4">
                  <c:v>65.34</c:v>
                </c:pt>
              </c:numCache>
            </c:numRef>
          </c:val>
          <c:extLst>
            <c:ext xmlns:c16="http://schemas.microsoft.com/office/drawing/2014/chart" uri="{C3380CC4-5D6E-409C-BE32-E72D297353CC}">
              <c16:uniqueId val="{00000001-114D-43EA-BB01-1B8D9786543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9.74</c:v>
                </c:pt>
                <c:pt idx="1">
                  <c:v>7.27</c:v>
                </c:pt>
                <c:pt idx="2">
                  <c:v>7.6</c:v>
                </c:pt>
                <c:pt idx="3">
                  <c:v>6.56</c:v>
                </c:pt>
                <c:pt idx="4">
                  <c:v>-3.15</c:v>
                </c:pt>
              </c:numCache>
            </c:numRef>
          </c:val>
          <c:smooth val="0"/>
          <c:extLst>
            <c:ext xmlns:c16="http://schemas.microsoft.com/office/drawing/2014/chart" uri="{C3380CC4-5D6E-409C-BE32-E72D297353CC}">
              <c16:uniqueId val="{00000002-114D-43EA-BB01-1B8D9786543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C7-45AC-A96A-C5AE352827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C7-45AC-A96A-C5AE3528279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DC7-45AC-A96A-C5AE3528279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DC7-45AC-A96A-C5AE3528279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5DC7-45AC-A96A-C5AE3528279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5DC7-45AC-A96A-C5AE3528279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7.0000000000000007E-2</c:v>
                </c:pt>
                <c:pt idx="2">
                  <c:v>#N/A</c:v>
                </c:pt>
                <c:pt idx="3">
                  <c:v>0.57999999999999996</c:v>
                </c:pt>
                <c:pt idx="4">
                  <c:v>#N/A</c:v>
                </c:pt>
                <c:pt idx="5">
                  <c:v>0.76</c:v>
                </c:pt>
                <c:pt idx="6">
                  <c:v>#N/A</c:v>
                </c:pt>
                <c:pt idx="7">
                  <c:v>0.78</c:v>
                </c:pt>
                <c:pt idx="8">
                  <c:v>#N/A</c:v>
                </c:pt>
                <c:pt idx="9">
                  <c:v>0.68</c:v>
                </c:pt>
              </c:numCache>
            </c:numRef>
          </c:val>
          <c:extLst>
            <c:ext xmlns:c16="http://schemas.microsoft.com/office/drawing/2014/chart" uri="{C3380CC4-5D6E-409C-BE32-E72D297353CC}">
              <c16:uniqueId val="{00000006-5DC7-45AC-A96A-C5AE3528279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0.86</c:v>
                </c:pt>
                <c:pt idx="2">
                  <c:v>#N/A</c:v>
                </c:pt>
                <c:pt idx="3">
                  <c:v>1.47</c:v>
                </c:pt>
                <c:pt idx="4">
                  <c:v>#N/A</c:v>
                </c:pt>
                <c:pt idx="5">
                  <c:v>1.8</c:v>
                </c:pt>
                <c:pt idx="6">
                  <c:v>#N/A</c:v>
                </c:pt>
                <c:pt idx="7">
                  <c:v>1.91</c:v>
                </c:pt>
                <c:pt idx="8">
                  <c:v>#N/A</c:v>
                </c:pt>
                <c:pt idx="9">
                  <c:v>2.14</c:v>
                </c:pt>
              </c:numCache>
            </c:numRef>
          </c:val>
          <c:extLst>
            <c:ext xmlns:c16="http://schemas.microsoft.com/office/drawing/2014/chart" uri="{C3380CC4-5D6E-409C-BE32-E72D297353CC}">
              <c16:uniqueId val="{00000007-5DC7-45AC-A96A-C5AE3528279C}"/>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1.1100000000000001</c:v>
                </c:pt>
                <c:pt idx="2">
                  <c:v>#N/A</c:v>
                </c:pt>
                <c:pt idx="3">
                  <c:v>1.56</c:v>
                </c:pt>
                <c:pt idx="4">
                  <c:v>#N/A</c:v>
                </c:pt>
                <c:pt idx="5">
                  <c:v>2.06</c:v>
                </c:pt>
                <c:pt idx="6">
                  <c:v>#N/A</c:v>
                </c:pt>
                <c:pt idx="7">
                  <c:v>1.47</c:v>
                </c:pt>
                <c:pt idx="8">
                  <c:v>#N/A</c:v>
                </c:pt>
                <c:pt idx="9">
                  <c:v>3.37</c:v>
                </c:pt>
              </c:numCache>
            </c:numRef>
          </c:val>
          <c:extLst>
            <c:ext xmlns:c16="http://schemas.microsoft.com/office/drawing/2014/chart" uri="{C3380CC4-5D6E-409C-BE32-E72D297353CC}">
              <c16:uniqueId val="{00000008-5DC7-45AC-A96A-C5AE3528279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8.94</c:v>
                </c:pt>
                <c:pt idx="2">
                  <c:v>#N/A</c:v>
                </c:pt>
                <c:pt idx="3">
                  <c:v>11.47</c:v>
                </c:pt>
                <c:pt idx="4">
                  <c:v>#N/A</c:v>
                </c:pt>
                <c:pt idx="5">
                  <c:v>12.27</c:v>
                </c:pt>
                <c:pt idx="6">
                  <c:v>#N/A</c:v>
                </c:pt>
                <c:pt idx="7">
                  <c:v>12.57</c:v>
                </c:pt>
                <c:pt idx="8">
                  <c:v>#N/A</c:v>
                </c:pt>
                <c:pt idx="9">
                  <c:v>9.06</c:v>
                </c:pt>
              </c:numCache>
            </c:numRef>
          </c:val>
          <c:extLst>
            <c:ext xmlns:c16="http://schemas.microsoft.com/office/drawing/2014/chart" uri="{C3380CC4-5D6E-409C-BE32-E72D297353CC}">
              <c16:uniqueId val="{00000009-5DC7-45AC-A96A-C5AE352827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2197</c:v>
                </c:pt>
                <c:pt idx="5">
                  <c:v>2342</c:v>
                </c:pt>
                <c:pt idx="8">
                  <c:v>2539</c:v>
                </c:pt>
                <c:pt idx="11">
                  <c:v>2599</c:v>
                </c:pt>
                <c:pt idx="14">
                  <c:v>2537</c:v>
                </c:pt>
              </c:numCache>
            </c:numRef>
          </c:val>
          <c:extLst>
            <c:ext xmlns:c16="http://schemas.microsoft.com/office/drawing/2014/chart" uri="{C3380CC4-5D6E-409C-BE32-E72D297353CC}">
              <c16:uniqueId val="{00000000-CC24-41AB-A60C-28435B9B8B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1-CC24-41AB-A60C-28435B9B8B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24-41AB-A60C-28435B9B8B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66</c:v>
                </c:pt>
                <c:pt idx="6">
                  <c:v>67</c:v>
                </c:pt>
                <c:pt idx="9">
                  <c:v>74</c:v>
                </c:pt>
                <c:pt idx="12">
                  <c:v>72</c:v>
                </c:pt>
              </c:numCache>
            </c:numRef>
          </c:val>
          <c:extLst>
            <c:ext xmlns:c16="http://schemas.microsoft.com/office/drawing/2014/chart" uri="{C3380CC4-5D6E-409C-BE32-E72D297353CC}">
              <c16:uniqueId val="{00000003-CC24-41AB-A60C-28435B9B8B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275</c:v>
                </c:pt>
                <c:pt idx="3">
                  <c:v>278</c:v>
                </c:pt>
                <c:pt idx="6">
                  <c:v>249</c:v>
                </c:pt>
                <c:pt idx="9">
                  <c:v>240</c:v>
                </c:pt>
                <c:pt idx="12">
                  <c:v>232</c:v>
                </c:pt>
              </c:numCache>
            </c:numRef>
          </c:val>
          <c:extLst>
            <c:ext xmlns:c16="http://schemas.microsoft.com/office/drawing/2014/chart" uri="{C3380CC4-5D6E-409C-BE32-E72D297353CC}">
              <c16:uniqueId val="{00000004-CC24-41AB-A60C-28435B9B8B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24-41AB-A60C-28435B9B8B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24-41AB-A60C-28435B9B8B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2155</c:v>
                </c:pt>
                <c:pt idx="3">
                  <c:v>2270</c:v>
                </c:pt>
                <c:pt idx="6">
                  <c:v>2555</c:v>
                </c:pt>
                <c:pt idx="9">
                  <c:v>2640</c:v>
                </c:pt>
                <c:pt idx="12">
                  <c:v>2704</c:v>
                </c:pt>
              </c:numCache>
            </c:numRef>
          </c:val>
          <c:extLst>
            <c:ext xmlns:c16="http://schemas.microsoft.com/office/drawing/2014/chart" uri="{C3380CC4-5D6E-409C-BE32-E72D297353CC}">
              <c16:uniqueId val="{00000007-CC24-41AB-A60C-28435B9B8B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278</c:v>
                </c:pt>
                <c:pt idx="2">
                  <c:v>#N/A</c:v>
                </c:pt>
                <c:pt idx="3">
                  <c:v>#N/A</c:v>
                </c:pt>
                <c:pt idx="4">
                  <c:v>272</c:v>
                </c:pt>
                <c:pt idx="5">
                  <c:v>#N/A</c:v>
                </c:pt>
                <c:pt idx="6">
                  <c:v>#N/A</c:v>
                </c:pt>
                <c:pt idx="7">
                  <c:v>332</c:v>
                </c:pt>
                <c:pt idx="8">
                  <c:v>#N/A</c:v>
                </c:pt>
                <c:pt idx="9">
                  <c:v>#N/A</c:v>
                </c:pt>
                <c:pt idx="10">
                  <c:v>355</c:v>
                </c:pt>
                <c:pt idx="11">
                  <c:v>#N/A</c:v>
                </c:pt>
                <c:pt idx="12">
                  <c:v>#N/A</c:v>
                </c:pt>
                <c:pt idx="13">
                  <c:v>472</c:v>
                </c:pt>
                <c:pt idx="14">
                  <c:v>#N/A</c:v>
                </c:pt>
              </c:numCache>
            </c:numRef>
          </c:val>
          <c:smooth val="0"/>
          <c:extLst>
            <c:ext xmlns:c16="http://schemas.microsoft.com/office/drawing/2014/chart" uri="{C3380CC4-5D6E-409C-BE32-E72D297353CC}">
              <c16:uniqueId val="{00000008-CC24-41AB-A60C-28435B9B8B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21845</c:v>
                </c:pt>
                <c:pt idx="5">
                  <c:v>21497</c:v>
                </c:pt>
                <c:pt idx="8">
                  <c:v>20752</c:v>
                </c:pt>
                <c:pt idx="11">
                  <c:v>20367</c:v>
                </c:pt>
                <c:pt idx="14">
                  <c:v>19562</c:v>
                </c:pt>
              </c:numCache>
            </c:numRef>
          </c:val>
          <c:extLst>
            <c:ext xmlns:c16="http://schemas.microsoft.com/office/drawing/2014/chart" uri="{C3380CC4-5D6E-409C-BE32-E72D297353CC}">
              <c16:uniqueId val="{00000000-C2A5-46B7-97B3-F51C20DE90E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c:v>
                </c:pt>
                <c:pt idx="5">
                  <c:v>21</c:v>
                </c:pt>
                <c:pt idx="8">
                  <c:v>23</c:v>
                </c:pt>
                <c:pt idx="11">
                  <c:v>15</c:v>
                </c:pt>
                <c:pt idx="14">
                  <c:v>6</c:v>
                </c:pt>
              </c:numCache>
            </c:numRef>
          </c:val>
          <c:extLst>
            <c:ext xmlns:c16="http://schemas.microsoft.com/office/drawing/2014/chart" uri="{C3380CC4-5D6E-409C-BE32-E72D297353CC}">
              <c16:uniqueId val="{00000001-C2A5-46B7-97B3-F51C20DE90E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9283</c:v>
                </c:pt>
                <c:pt idx="5">
                  <c:v>10172</c:v>
                </c:pt>
                <c:pt idx="8">
                  <c:v>10615</c:v>
                </c:pt>
                <c:pt idx="11">
                  <c:v>11231</c:v>
                </c:pt>
                <c:pt idx="14">
                  <c:v>11824</c:v>
                </c:pt>
              </c:numCache>
            </c:numRef>
          </c:val>
          <c:extLst>
            <c:ext xmlns:c16="http://schemas.microsoft.com/office/drawing/2014/chart" uri="{C3380CC4-5D6E-409C-BE32-E72D297353CC}">
              <c16:uniqueId val="{00000002-C2A5-46B7-97B3-F51C20DE90E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2A5-46B7-97B3-F51C20DE90E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2A5-46B7-97B3-F51C20DE90E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A5-46B7-97B3-F51C20DE90E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2115</c:v>
                </c:pt>
                <c:pt idx="3">
                  <c:v>2010</c:v>
                </c:pt>
                <c:pt idx="6">
                  <c:v>1913</c:v>
                </c:pt>
                <c:pt idx="9">
                  <c:v>1962</c:v>
                </c:pt>
                <c:pt idx="12">
                  <c:v>2101</c:v>
                </c:pt>
              </c:numCache>
            </c:numRef>
          </c:val>
          <c:extLst>
            <c:ext xmlns:c16="http://schemas.microsoft.com/office/drawing/2014/chart" uri="{C3380CC4-5D6E-409C-BE32-E72D297353CC}">
              <c16:uniqueId val="{00000006-C2A5-46B7-97B3-F51C20DE90E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288</c:v>
                </c:pt>
                <c:pt idx="3">
                  <c:v>264</c:v>
                </c:pt>
                <c:pt idx="6">
                  <c:v>197</c:v>
                </c:pt>
                <c:pt idx="9">
                  <c:v>123</c:v>
                </c:pt>
                <c:pt idx="12">
                  <c:v>51</c:v>
                </c:pt>
              </c:numCache>
            </c:numRef>
          </c:val>
          <c:extLst>
            <c:ext xmlns:c16="http://schemas.microsoft.com/office/drawing/2014/chart" uri="{C3380CC4-5D6E-409C-BE32-E72D297353CC}">
              <c16:uniqueId val="{00000007-C2A5-46B7-97B3-F51C20DE90E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3068</c:v>
                </c:pt>
                <c:pt idx="3">
                  <c:v>2824</c:v>
                </c:pt>
                <c:pt idx="6">
                  <c:v>2593</c:v>
                </c:pt>
                <c:pt idx="9">
                  <c:v>2743</c:v>
                </c:pt>
                <c:pt idx="12">
                  <c:v>2800</c:v>
                </c:pt>
              </c:numCache>
            </c:numRef>
          </c:val>
          <c:extLst>
            <c:ext xmlns:c16="http://schemas.microsoft.com/office/drawing/2014/chart" uri="{C3380CC4-5D6E-409C-BE32-E72D297353CC}">
              <c16:uniqueId val="{00000008-C2A5-46B7-97B3-F51C20DE90E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2A5-46B7-97B3-F51C20DE90E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18854</c:v>
                </c:pt>
                <c:pt idx="3">
                  <c:v>18965</c:v>
                </c:pt>
                <c:pt idx="6">
                  <c:v>18933</c:v>
                </c:pt>
                <c:pt idx="9">
                  <c:v>18436</c:v>
                </c:pt>
                <c:pt idx="12">
                  <c:v>18074</c:v>
                </c:pt>
              </c:numCache>
            </c:numRef>
          </c:val>
          <c:extLst>
            <c:ext xmlns:c16="http://schemas.microsoft.com/office/drawing/2014/chart" uri="{C3380CC4-5D6E-409C-BE32-E72D297353CC}">
              <c16:uniqueId val="{0000000A-C2A5-46B7-97B3-F51C20DE90E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2A5-46B7-97B3-F51C20DE90E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6491</c:v>
                </c:pt>
                <c:pt idx="1">
                  <c:v>7155</c:v>
                </c:pt>
                <c:pt idx="2">
                  <c:v>7174</c:v>
                </c:pt>
              </c:numCache>
            </c:numRef>
          </c:val>
          <c:extLst>
            <c:ext xmlns:c16="http://schemas.microsoft.com/office/drawing/2014/chart" uri="{C3380CC4-5D6E-409C-BE32-E72D297353CC}">
              <c16:uniqueId val="{00000000-72EB-4E79-9E23-FA33B1E6BE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1255</c:v>
                </c:pt>
                <c:pt idx="1">
                  <c:v>1106</c:v>
                </c:pt>
                <c:pt idx="2">
                  <c:v>1618</c:v>
                </c:pt>
              </c:numCache>
            </c:numRef>
          </c:val>
          <c:extLst>
            <c:ext xmlns:c16="http://schemas.microsoft.com/office/drawing/2014/chart" uri="{C3380CC4-5D6E-409C-BE32-E72D297353CC}">
              <c16:uniqueId val="{00000001-72EB-4E79-9E23-FA33B1E6BE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3515</c:v>
                </c:pt>
                <c:pt idx="1">
                  <c:v>3479</c:v>
                </c:pt>
                <c:pt idx="2">
                  <c:v>3287</c:v>
                </c:pt>
              </c:numCache>
            </c:numRef>
          </c:val>
          <c:extLst>
            <c:ext xmlns:c16="http://schemas.microsoft.com/office/drawing/2014/chart" uri="{C3380CC4-5D6E-409C-BE32-E72D297353CC}">
              <c16:uniqueId val="{00000002-72EB-4E79-9E23-FA33B1E6BE6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{DBDC8CC5-E61D-4E6A-8BDF-FB9BB168EE70}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100-4DE4-8A89-B62DF42AED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{570E6BF5-396A-4871-B277-F0FC077A4AFF}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00-4DE4-8A89-B62DF42AED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{8191397B-CBDE-4584-9F31-7351B32C2B04}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00-4DE4-8A89-B62DF42AED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{47B20472-FA23-4932-9D2D-6F523083F21C}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00-4DE4-8A89-B62DF42AED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{7154B1E3-709D-49B6-B268-F9473947411F}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00-4DE4-8A89-B62DF42AED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{6EEB6DBE-C0E5-4CBC-A1D0-50EB1BB905DD}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100-4DE4-8A89-B62DF42AED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{079B1AC5-0EA6-4EED-89CD-559D9FF134B6}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100-4DE4-8A89-B62DF42AED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{947DF5F1-8F9B-41C7-A217-70D38009A3E0}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100-4DE4-8A89-B62DF42AED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{8629B532-EBBF-4BCE-A99E-EBC03DF3FA59}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100-4DE4-8A89-B62DF42AED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51.3</c:v>
                </c:pt>
                <c:pt idx="8">
                  <c:v>51.3</c:v>
                </c:pt>
                <c:pt idx="16">
                  <c:v>54.4</c:v>
                </c:pt>
                <c:pt idx="24">
                  <c:v>53.3</c:v>
                </c:pt>
                <c:pt idx="32">
                  <c:v>53.5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100-4DE4-8A89-B62DF42AED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{D3454EF2-8994-4D6A-8851-E6A9848D1FC3}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100-4DE4-8A89-B62DF42AED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{5CD3F808-C18F-4ED9-94ED-B7C2C199C77A}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00-4DE4-8A89-B62DF42AED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{DA16DCEF-EB6D-4423-900D-A1B83DDC144A}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00-4DE4-8A89-B62DF42AED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{1CF68620-31AD-4E3E-9904-2895DBD75BCB}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00-4DE4-8A89-B62DF42AED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{E7BBCA30-FD87-495B-8A56-9ABAD33F7365}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00-4DE4-8A89-B62DF42AED7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{16FFDE08-A6AD-44CF-AF4F-1CA20586ED0E}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100-4DE4-8A89-B62DF42AED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{24ABF01C-2B20-4B22-A143-150E393CF0A3}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100-4DE4-8A89-B62DF42AED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{DC81C3CC-D0C1-42C2-9AC0-B110542670CB}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100-4DE4-8A89-B62DF42AED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{C5AEE9D0-9A66-4823-8570-8C25E59A829E}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100-4DE4-8A89-B62DF42AED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B100-4DE4-8A89-B62DF42AED7F}"/>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{83BA96EA-D3A7-4FBC-8816-41447507C164}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BD-4FC3-8F97-DCB070A949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{85212C6D-DDD2-4520-9441-062600D95F25}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BD-4FC3-8F97-DCB070A949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{2467AA0E-F0D3-4A6D-80E0-BAF8C452FA07}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BD-4FC3-8F97-DCB070A949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{34BCBA3F-18BF-4983-BEA0-C72290FBF996}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BD-4FC3-8F97-DCB070A949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{E97D6F8D-335E-4B9C-BC23-5582A9A6CF3B}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BD-4FC3-8F97-DCB070A949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{5D485D3F-0745-4C56-86AF-67F62FC7870C}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BD-4FC3-8F97-DCB070A949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{A06590B7-2A98-4A8E-86BB-C7C86982E05D}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BD-4FC3-8F97-DCB070A949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{C53E9AD1-2646-41EC-82CC-EF377037AD09}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BD-4FC3-8F97-DCB070A949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{9DC55F00-A02D-411C-B97F-C32325799A2D}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BD-4FC3-8F97-DCB070A949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3.1</c:v>
                </c:pt>
                <c:pt idx="16">
                  <c:v>3.5</c:v>
                </c:pt>
                <c:pt idx="24">
                  <c:v>3.8</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BD-4FC3-8F97-DCB070A949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{10B4F8CD-8567-4C86-BB70-B306C112165A}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BD-4FC3-8F97-DCB070A949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{191320E3-F77D-4ECA-A5AD-0B557D066625}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BD-4FC3-8F97-DCB070A949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{3143BD1F-C518-4D6F-A34B-402DA79442DB}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BD-4FC3-8F97-DCB070A949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{F72069F1-3A22-49A4-893F-211417B57DA2}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BD-4FC3-8F97-DCB070A949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{9E14F93C-556B-4CC7-B82C-ED64848F6D79}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BD-4FC3-8F97-DCB070A949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{7417F7B3-DA9C-44DD-B2FC-E3EDA57FFC05}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BD-4FC3-8F97-DCB070A949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{17BD6D35-BDE0-4860-815D-7A8ACDF90027}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BD-4FC3-8F97-DCB070A949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{7044D46A-0385-48A6-9910-DCF9746FE635}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BD-4FC3-8F97-DCB070A949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{FCF3E94E-0DD3-44C0-A813-DFFAA2747283}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BD-4FC3-8F97-DCB070A949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ECBD-4FC3-8F97-DCB070A9497E}"/>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・普通交付税における再算定により、基準財政需要額が増加したものの、市税における所得割が増加したことにより、財政力指数は前年度と同じとなった。</a:t>
          </a:r>
        </a:p>
        <a:p>
          <a:r>
            <a:rPr kumimoji="1" lang="ja-JP" altLang="en-US" sz="1300">
              <a:latin typeface="ＭＳ Ｐゴシック" panose="020B0600070205080204" pitchFamily="50" charset="-128"/>
              <a:ea typeface="ＭＳ Ｐゴシック" panose="020B0600070205080204" pitchFamily="50" charset="-128"/>
            </a:rPr>
            <a:t>・今後については、人口減少等による市税等が減少し、基準財政収入額の減少が想定される。市税等の徴収率の向上等による安定的な自主財源の確保を講じるなど一層の取り組みが必要となる。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121920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22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121920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745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71120</xdr:rowOff>
    </xdr:from>
    <xdr:to>
      <xdr:col>11</xdr:col>
      <xdr:colOff>82550</xdr:colOff>
      <xdr:row>43</xdr:row>
      <xdr:rowOff>1270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157497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・歳入についてはふるさと納税が減少し、歳出については人件費や物件費等の経常経費が増加したため、前年度と比較して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％増加し、類似団体内平均値を上回っている。</a:t>
          </a:r>
        </a:p>
        <a:p>
          <a:r>
            <a:rPr kumimoji="1" lang="ja-JP" altLang="en-US" sz="1300">
              <a:latin typeface="ＭＳ Ｐゴシック" panose="020B0600070205080204" pitchFamily="50" charset="-128"/>
              <a:ea typeface="ＭＳ Ｐゴシック" panose="020B0600070205080204" pitchFamily="50" charset="-128"/>
            </a:rPr>
            <a:t>・今後も人件費や公債費の義務的経費の増加が見込まれており、経常経費の削減と市税等の歳入の確保に努め、経常収支比率の改善を図る。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60</xdr:row>
      <xdr:rowOff>146050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089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60</xdr:row>
      <xdr:rowOff>128815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08920"/>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60</xdr:row>
      <xdr:rowOff>128815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64140"/>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60</xdr:row>
      <xdr:rowOff>59872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64140"/>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95250</xdr:rowOff>
    </xdr:from>
    <xdr:to>
      <xdr:col>23</xdr:col>
      <xdr:colOff>184150</xdr:colOff>
      <xdr:row>61</xdr:row>
      <xdr:rowOff>25400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67327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157497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4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78015</xdr:rowOff>
    </xdr:from>
    <xdr:to>
      <xdr:col>15</xdr:col>
      <xdr:colOff>133350</xdr:colOff>
      <xdr:row>61</xdr:row>
      <xdr:rowOff>8165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164392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12717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29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9072</xdr:rowOff>
    </xdr:from>
    <xdr:to>
      <xdr:col>7</xdr:col>
      <xdr:colOff>31750</xdr:colOff>
      <xdr:row>60</xdr:row>
      <xdr:rowOff>110672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95449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8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[209,756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職員や会計年度任用職員の給料等が増加し、また物件費については公式アプリ導入委託料や体育施設等指定管理委託料の増加等によりどちらも決算額は増加した。また人口については前年度より減少し、結果として人口一人当たり人件費・物件費等決算額は前年度より増加したものの、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・今後についても適正かつ効率的な実施に努めていく。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39394</xdr:rowOff>
    </xdr:from>
    <xdr:to>
      <xdr:col>23</xdr:col>
      <xdr:colOff>133350</xdr:colOff>
      <xdr:row>81</xdr:row>
      <xdr:rowOff>44264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6844"/>
          <a:ext cx="838200" cy="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29041</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6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39394</xdr:rowOff>
    </xdr:from>
    <xdr:to>
      <xdr:col>19</xdr:col>
      <xdr:colOff>133350</xdr:colOff>
      <xdr:row>81</xdr:row>
      <xdr:rowOff>39455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6844"/>
          <a:ext cx="889000" cy="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36962</xdr:rowOff>
    </xdr:from>
    <xdr:to>
      <xdr:col>15</xdr:col>
      <xdr:colOff>82550</xdr:colOff>
      <xdr:row>81</xdr:row>
      <xdr:rowOff>39455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4412"/>
          <a:ext cx="889000" cy="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35730</xdr:rowOff>
    </xdr:from>
    <xdr:to>
      <xdr:col>11</xdr:col>
      <xdr:colOff>31750</xdr:colOff>
      <xdr:row>81</xdr:row>
      <xdr:rowOff>36962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3180"/>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74420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164914</xdr:rowOff>
    </xdr:from>
    <xdr:to>
      <xdr:col>23</xdr:col>
      <xdr:colOff>184150</xdr:colOff>
      <xdr:row>81</xdr:row>
      <xdr:rowOff>95064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86191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2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160044</xdr:rowOff>
    </xdr:from>
    <xdr:to>
      <xdr:col>19</xdr:col>
      <xdr:colOff>184150</xdr:colOff>
      <xdr:row>81</xdr:row>
      <xdr:rowOff>90194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100371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4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160105</xdr:rowOff>
    </xdr:from>
    <xdr:to>
      <xdr:col>15</xdr:col>
      <xdr:colOff>133350</xdr:colOff>
      <xdr:row>81</xdr:row>
      <xdr:rowOff>90255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100432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4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157612</xdr:rowOff>
    </xdr:from>
    <xdr:to>
      <xdr:col>11</xdr:col>
      <xdr:colOff>82550</xdr:colOff>
      <xdr:row>81</xdr:row>
      <xdr:rowOff>87762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97939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156380</xdr:rowOff>
    </xdr:from>
    <xdr:to>
      <xdr:col>7</xdr:col>
      <xdr:colOff>31750</xdr:colOff>
      <xdr:row>81</xdr:row>
      <xdr:rowOff>86530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96707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1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・職員の年齢構成や経験年数階層の変動はあるものの、類似団体内平均値と同等の値で推移している。</a:t>
          </a:r>
        </a:p>
        <a:p>
          <a:r>
            <a:rPr kumimoji="1" lang="ja-JP" altLang="en-US" sz="1300">
              <a:latin typeface="ＭＳ Ｐゴシック" panose="020B0600070205080204" pitchFamily="50" charset="-128"/>
              <a:ea typeface="ＭＳ Ｐゴシック" panose="020B0600070205080204" pitchFamily="50" charset="-128"/>
            </a:rPr>
            <a:t>・国や県の動向を注視し、引き続き適正な給与水準の維持に努める。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31750</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050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0500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85</xdr:row>
      <xdr:rowOff>169636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6911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117929</xdr:rowOff>
    </xdr:from>
    <xdr:to>
      <xdr:col>68</xdr:col>
      <xdr:colOff>152400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911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人当たり職員数は増加傾向であるものの、類似団体内平均値と比較して、</a:t>
          </a:r>
          <a:r>
            <a:rPr kumimoji="1" lang="en-US" altLang="ja-JP" sz="1300">
              <a:latin typeface="ＭＳ Ｐゴシック" panose="020B0600070205080204" pitchFamily="50" charset="-128"/>
              <a:ea typeface="ＭＳ Ｐゴシック" panose="020B0600070205080204" pitchFamily="50" charset="-128"/>
            </a:rPr>
            <a:t>1.02</a:t>
          </a:r>
          <a:r>
            <a:rPr kumimoji="1" lang="ja-JP" altLang="en-US" sz="1300">
              <a:latin typeface="ＭＳ Ｐゴシック" panose="020B0600070205080204" pitchFamily="50" charset="-128"/>
              <a:ea typeface="ＭＳ Ｐゴシック" panose="020B0600070205080204" pitchFamily="50" charset="-128"/>
            </a:rPr>
            <a:t>人下回っている。増加している要因としては、職員数は採用者数が少しずつ増加する一方で、人口が減少していることが挙げられる。</a:t>
          </a:r>
        </a:p>
        <a:p>
          <a:r>
            <a:rPr kumimoji="1" lang="ja-JP" altLang="en-US" sz="1300">
              <a:latin typeface="ＭＳ Ｐゴシック" panose="020B0600070205080204" pitchFamily="50" charset="-128"/>
              <a:ea typeface="ＭＳ Ｐゴシック" panose="020B0600070205080204" pitchFamily="50" charset="-128"/>
            </a:rPr>
            <a:t>・今後も引続き安定的な組織運営が行えるよう、定員管理の適正化を図っていく。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74464</xdr:rowOff>
    </xdr:from>
    <xdr:to>
      <xdr:col>81</xdr:col>
      <xdr:colOff>44450</xdr:colOff>
      <xdr:row>60</xdr:row>
      <xdr:rowOff>109855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61464"/>
          <a:ext cx="838200" cy="3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51943</xdr:rowOff>
    </xdr:from>
    <xdr:to>
      <xdr:col>77</xdr:col>
      <xdr:colOff>44450</xdr:colOff>
      <xdr:row>60</xdr:row>
      <xdr:rowOff>74464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38943"/>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35856</xdr:rowOff>
    </xdr:from>
    <xdr:to>
      <xdr:col>72</xdr:col>
      <xdr:colOff>203200</xdr:colOff>
      <xdr:row>60</xdr:row>
      <xdr:rowOff>51943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2285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20574</xdr:rowOff>
    </xdr:from>
    <xdr:to>
      <xdr:col>68</xdr:col>
      <xdr:colOff>152400</xdr:colOff>
      <xdr:row>60</xdr:row>
      <xdr:rowOff>35856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07574"/>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131758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59055</xdr:rowOff>
    </xdr:from>
    <xdr:to>
      <xdr:col>81</xdr:col>
      <xdr:colOff>95250</xdr:colOff>
      <xdr:row>60</xdr:row>
      <xdr:rowOff>160655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75582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91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23664</xdr:rowOff>
    </xdr:from>
    <xdr:to>
      <xdr:col>77</xdr:col>
      <xdr:colOff>95250</xdr:colOff>
      <xdr:row>60</xdr:row>
      <xdr:rowOff>125264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1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135441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79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1143</xdr:rowOff>
    </xdr:from>
    <xdr:to>
      <xdr:col>73</xdr:col>
      <xdr:colOff>44450</xdr:colOff>
      <xdr:row>60</xdr:row>
      <xdr:rowOff>102743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112920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5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156506</xdr:rowOff>
    </xdr:from>
    <xdr:to>
      <xdr:col>68</xdr:col>
      <xdr:colOff>203200</xdr:colOff>
      <xdr:row>60</xdr:row>
      <xdr:rowOff>86656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96833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4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141224</xdr:rowOff>
    </xdr:from>
    <xdr:to>
      <xdr:col>64</xdr:col>
      <xdr:colOff>152400</xdr:colOff>
      <xdr:row>60</xdr:row>
      <xdr:rowOff>71374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81551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2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％増加したが、普通交付税算入率の高い過疎債等の活用により、実質公債費比率は類似団体内平均値を下回っている。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今後はポンプ施設整備事業や体育施設整備事業等に係る起債発行を予定しており、後年度における元利償還金の増加が見込まれる。引き続き交付税算入率の高い起債の充当等により実質負担の軽減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84878</xdr:rowOff>
    </xdr:from>
    <xdr:to>
      <xdr:col>81</xdr:col>
      <xdr:colOff>44450</xdr:colOff>
      <xdr:row>36</xdr:row>
      <xdr:rowOff>100965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25707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78846</xdr:rowOff>
    </xdr:from>
    <xdr:to>
      <xdr:col>77</xdr:col>
      <xdr:colOff>44450</xdr:colOff>
      <xdr:row>36</xdr:row>
      <xdr:rowOff>84878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5104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70803</xdr:rowOff>
    </xdr:from>
    <xdr:to>
      <xdr:col>72</xdr:col>
      <xdr:colOff>203200</xdr:colOff>
      <xdr:row>36</xdr:row>
      <xdr:rowOff>78846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4300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62759</xdr:rowOff>
    </xdr:from>
    <xdr:to>
      <xdr:col>68</xdr:col>
      <xdr:colOff>152400</xdr:colOff>
      <xdr:row>36</xdr:row>
      <xdr:rowOff>70803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34959"/>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50165</xdr:rowOff>
    </xdr:from>
    <xdr:to>
      <xdr:col>81</xdr:col>
      <xdr:colOff>95250</xdr:colOff>
      <xdr:row>36</xdr:row>
      <xdr:rowOff>151765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66692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67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34078</xdr:rowOff>
    </xdr:from>
    <xdr:to>
      <xdr:col>77</xdr:col>
      <xdr:colOff>95250</xdr:colOff>
      <xdr:row>36</xdr:row>
      <xdr:rowOff>135678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145855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5975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28046</xdr:rowOff>
    </xdr:from>
    <xdr:to>
      <xdr:col>73</xdr:col>
      <xdr:colOff>44450</xdr:colOff>
      <xdr:row>36</xdr:row>
      <xdr:rowOff>129646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0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139823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596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20003</xdr:rowOff>
    </xdr:from>
    <xdr:to>
      <xdr:col>68</xdr:col>
      <xdr:colOff>203200</xdr:colOff>
      <xdr:row>36</xdr:row>
      <xdr:rowOff>121603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19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131780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6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11959</xdr:rowOff>
    </xdr:from>
    <xdr:to>
      <xdr:col>64</xdr:col>
      <xdr:colOff>152400</xdr:colOff>
      <xdr:row>36</xdr:row>
      <xdr:rowOff>113559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18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123736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53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・普通交付税算入率の高い過疎債等の活用、また減債基金の積立てや公債費の平準化により取り崩しも行ったため、結果として充当可能基金は減少したが、将来負担率は前年度同様</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・今後も体育施設や道路等のインフラ整備が見込まれるため、市債残高の増加に注意する必要がある。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・前年度と比較し、人件費における経常収支比率は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％増加し、類似団体内平均値を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％下回っている。増加した要因としては、職員や会計年度任用職員の給料等が増加したためである。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・今後も引続き、人件費の適正化に取り組む。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76708</xdr:rowOff>
    </xdr:from>
    <xdr:to>
      <xdr:col>24</xdr:col>
      <xdr:colOff>25400</xdr:colOff>
      <xdr:row>36</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4890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76708</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489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104140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25908</xdr:rowOff>
    </xdr:from>
    <xdr:to>
      <xdr:col>20</xdr:col>
      <xdr:colOff>38100</xdr:colOff>
      <xdr:row>36</xdr:row>
      <xdr:rowOff>127508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137685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・前年度と比較し、物件費における経常収支比率は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％増加し、類似団体内平均値を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％上回っている。公式アプリ導入委託料や体育施設等指定管理委託料等が増加したためである。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・今後も引き続き業務の見直し等を図ることで経費の抑制に努める。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39370</xdr:rowOff>
    </xdr:from>
    <xdr:to>
      <xdr:col>82</xdr:col>
      <xdr:colOff>107950</xdr:colOff>
      <xdr:row>17</xdr:row>
      <xdr:rowOff>62230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54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39370</xdr:rowOff>
    </xdr:from>
    <xdr:to>
      <xdr:col>78</xdr:col>
      <xdr:colOff>69850</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9540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xdr:rowOff>
    </xdr:from>
    <xdr:to>
      <xdr:col>73</xdr:col>
      <xdr:colOff>180975</xdr:colOff>
      <xdr:row>17</xdr:row>
      <xdr:rowOff>92710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23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8890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23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154957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160020</xdr:rowOff>
    </xdr:from>
    <xdr:to>
      <xdr:col>78</xdr:col>
      <xdr:colOff>120650</xdr:colOff>
      <xdr:row>17</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74947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129540</xdr:rowOff>
    </xdr:from>
    <xdr:to>
      <xdr:col>69</xdr:col>
      <xdr:colOff>142875</xdr:colOff>
      <xdr:row>17</xdr:row>
      <xdr:rowOff>59690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7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44467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・前年度と比較し、扶助費における経常収支比率は同率となり、類似団体内平均値を</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％下回っている。扶助費総額としては、臨時経費である物価高騰対策事業等により増加したものの、経常経費については大きな増減がなかったためである。</a:t>
          </a:r>
        </a:p>
        <a:p>
          <a:r>
            <a:rPr kumimoji="1" lang="ja-JP" altLang="en-US" sz="1300">
              <a:latin typeface="ＭＳ Ｐゴシック" panose="020B0600070205080204" pitchFamily="50" charset="-128"/>
              <a:ea typeface="ＭＳ Ｐゴシック" panose="020B0600070205080204" pitchFamily="50" charset="-128"/>
            </a:rPr>
            <a:t>・今後も引続き、適正な執行に取り組む。</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39915</xdr:rowOff>
    </xdr:from>
    <xdr:to>
      <xdr:col>24</xdr:col>
      <xdr:colOff>25400</xdr:colOff>
      <xdr:row>54</xdr:row>
      <xdr:rowOff>39915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98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39915</xdr:rowOff>
    </xdr:from>
    <xdr:to>
      <xdr:col>19</xdr:col>
      <xdr:colOff>187325</xdr:colOff>
      <xdr:row>54</xdr:row>
      <xdr:rowOff>39915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98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39915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87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39915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87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160565</xdr:rowOff>
    </xdr:from>
    <xdr:to>
      <xdr:col>24</xdr:col>
      <xdr:colOff>76200</xdr:colOff>
      <xdr:row>54</xdr:row>
      <xdr:rowOff>90715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5642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160565</xdr:rowOff>
    </xdr:from>
    <xdr:to>
      <xdr:col>15</xdr:col>
      <xdr:colOff>149225</xdr:colOff>
      <xdr:row>54</xdr:row>
      <xdr:rowOff>90715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100892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160565</xdr:rowOff>
    </xdr:from>
    <xdr:to>
      <xdr:col>6</xdr:col>
      <xdr:colOff>171450</xdr:colOff>
      <xdr:row>54</xdr:row>
      <xdr:rowOff>90715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100892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・前年度と比較し、その他の経常収支比率は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％減少し、類似団体内平均値を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％上回っている。その他の経費である維持補修費や繰出金等についての事業費は前年度と同程度であり、今後も引き続き、適正な執行に努める。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09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44450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4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139700</xdr:rowOff>
    </xdr:from>
    <xdr:to>
      <xdr:col>78</xdr:col>
      <xdr:colOff>120650</xdr:colOff>
      <xdr:row>59</xdr:row>
      <xdr:rowOff>69850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54627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7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165100</xdr:rowOff>
    </xdr:from>
    <xdr:to>
      <xdr:col>69</xdr:col>
      <xdr:colOff>142875</xdr:colOff>
      <xdr:row>59</xdr:row>
      <xdr:rowOff>95250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80027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・前年度と比較し、補助費等における経常収支比率は</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％減少し、類似団体内平均値を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％下回っている。補助費等の総額は増加したものの、香川県広域水道企業団への身分移管に伴う退職手当積立金等の臨時経費の増加や経常経費が減少したためである。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今後も引き続き、適正な執行に努める。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37</xdr:row>
      <xdr:rowOff>14986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0377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14986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312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140716</xdr:rowOff>
    </xdr:from>
    <xdr:to>
      <xdr:col>73</xdr:col>
      <xdr:colOff>180975</xdr:colOff>
      <xdr:row>36</xdr:row>
      <xdr:rowOff>159004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129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140716</xdr:rowOff>
    </xdr:from>
    <xdr:to>
      <xdr:col>69</xdr:col>
      <xdr:colOff>92075</xdr:colOff>
      <xdr:row>37</xdr:row>
      <xdr:rowOff>5842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135636</xdr:rowOff>
    </xdr:from>
    <xdr:to>
      <xdr:col>78</xdr:col>
      <xdr:colOff>120650</xdr:colOff>
      <xdr:row>37</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・前年度と比較し、公債費における経常収支比率は同率となり、類似団体内平均値を</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％上回っている。前年度と比較すると長期債償還元金の増加により公債費は増加したため、経常収支比率は前年度より上昇する結果となった。</a:t>
          </a:r>
        </a:p>
        <a:p>
          <a:r>
            <a:rPr kumimoji="1" lang="ja-JP" altLang="en-US" sz="1300">
              <a:latin typeface="ＭＳ Ｐゴシック" panose="020B0600070205080204" pitchFamily="50" charset="-128"/>
              <a:ea typeface="ＭＳ Ｐゴシック" panose="020B0600070205080204" pitchFamily="50" charset="-128"/>
            </a:rPr>
            <a:t>・今後は、ポンプ施設や体育施設等に係る起債発行を予定しており、後年度における元利償還金の増加が見込まれる。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111760</xdr:rowOff>
    </xdr:from>
    <xdr:to>
      <xdr:col>24</xdr:col>
      <xdr:colOff>25400</xdr:colOff>
      <xdr:row>75</xdr:row>
      <xdr:rowOff>111760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705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100330</xdr:rowOff>
    </xdr:from>
    <xdr:to>
      <xdr:col>19</xdr:col>
      <xdr:colOff>187325</xdr:colOff>
      <xdr:row>75</xdr:row>
      <xdr:rowOff>111760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590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52705</xdr:rowOff>
    </xdr:from>
    <xdr:to>
      <xdr:col>15</xdr:col>
      <xdr:colOff>98425</xdr:colOff>
      <xdr:row>75</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114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48895</xdr:rowOff>
    </xdr:from>
    <xdr:to>
      <xdr:col>11</xdr:col>
      <xdr:colOff>9525</xdr:colOff>
      <xdr:row>75</xdr:row>
      <xdr:rowOff>52705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9076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60960</xdr:rowOff>
    </xdr:from>
    <xdr:to>
      <xdr:col>24</xdr:col>
      <xdr:colOff>76200</xdr:colOff>
      <xdr:row>75</xdr:row>
      <xdr:rowOff>162561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33037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9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60960</xdr:rowOff>
    </xdr:from>
    <xdr:to>
      <xdr:col>20</xdr:col>
      <xdr:colOff>38100</xdr:colOff>
      <xdr:row>75</xdr:row>
      <xdr:rowOff>162561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147338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06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49530</xdr:rowOff>
    </xdr:from>
    <xdr:to>
      <xdr:col>15</xdr:col>
      <xdr:colOff>149225</xdr:colOff>
      <xdr:row>75</xdr:row>
      <xdr:rowOff>151130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135907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1905</xdr:rowOff>
    </xdr:from>
    <xdr:to>
      <xdr:col>11</xdr:col>
      <xdr:colOff>60325</xdr:colOff>
      <xdr:row>75</xdr:row>
      <xdr:rowOff>103505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88282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47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169545</xdr:rowOff>
    </xdr:from>
    <xdr:to>
      <xdr:col>6</xdr:col>
      <xdr:colOff>171450</xdr:colOff>
      <xdr:row>75</xdr:row>
      <xdr:rowOff>99695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84472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4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・前年度と比較し、公債費以外における経常収支比率は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％増加し、類似団体内平均値を</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％下回っている。人件費及び物件費における経常収支比率が増加したことにより、公債費以外の経常収支比率については増加した。</a:t>
          </a:r>
        </a:p>
        <a:p>
          <a:r>
            <a:rPr kumimoji="1" lang="ja-JP" altLang="en-US" sz="1300">
              <a:latin typeface="ＭＳ Ｐゴシック" panose="020B0600070205080204" pitchFamily="50" charset="-128"/>
              <a:ea typeface="ＭＳ Ｐゴシック" panose="020B0600070205080204" pitchFamily="50" charset="-128"/>
            </a:rPr>
            <a:t>・今後も引き続き業務の見直し等を図ることで経費の抑制に努める。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165863</xdr:rowOff>
    </xdr:from>
    <xdr:to>
      <xdr:col>82</xdr:col>
      <xdr:colOff>107950</xdr:colOff>
      <xdr:row>76</xdr:row>
      <xdr:rowOff>26415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24613"/>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165863</xdr:rowOff>
    </xdr:from>
    <xdr:to>
      <xdr:col>78</xdr:col>
      <xdr:colOff>69850</xdr:colOff>
      <xdr:row>76</xdr:row>
      <xdr:rowOff>30987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02461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115570</xdr:rowOff>
    </xdr:from>
    <xdr:to>
      <xdr:col>73</xdr:col>
      <xdr:colOff>180975</xdr:colOff>
      <xdr:row>76</xdr:row>
      <xdr:rowOff>30987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74320"/>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115570</xdr:rowOff>
    </xdr:from>
    <xdr:to>
      <xdr:col>69</xdr:col>
      <xdr:colOff>92075</xdr:colOff>
      <xdr:row>76</xdr:row>
      <xdr:rowOff>62992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7432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147065</xdr:rowOff>
    </xdr:from>
    <xdr:to>
      <xdr:col>82</xdr:col>
      <xdr:colOff>158750</xdr:colOff>
      <xdr:row>76</xdr:row>
      <xdr:rowOff>77215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163593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85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115062</xdr:rowOff>
    </xdr:from>
    <xdr:to>
      <xdr:col>78</xdr:col>
      <xdr:colOff>120650</xdr:colOff>
      <xdr:row>76</xdr:row>
      <xdr:rowOff>45213</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64770</xdr:rowOff>
    </xdr:from>
    <xdr:to>
      <xdr:col>69</xdr:col>
      <xdr:colOff>142875</xdr:colOff>
      <xdr:row>75</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74108</xdr:rowOff>
    </xdr:from>
    <xdr:to>
      <xdr:col>29</xdr:col>
      <xdr:colOff>127000</xdr:colOff>
      <xdr:row>18</xdr:row>
      <xdr:rowOff>17224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36383"/>
          <a:ext cx="647700" cy="114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17224</xdr:rowOff>
    </xdr:from>
    <xdr:to>
      <xdr:col>26</xdr:col>
      <xdr:colOff>50800</xdr:colOff>
      <xdr:row>18</xdr:row>
      <xdr:rowOff>49857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50949"/>
          <a:ext cx="698500" cy="32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49857</xdr:rowOff>
    </xdr:from>
    <xdr:to>
      <xdr:col>22</xdr:col>
      <xdr:colOff>114300</xdr:colOff>
      <xdr:row>18</xdr:row>
      <xdr:rowOff>106731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83582"/>
          <a:ext cx="698500" cy="56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106731</xdr:rowOff>
    </xdr:from>
    <xdr:to>
      <xdr:col>18</xdr:col>
      <xdr:colOff>177800</xdr:colOff>
      <xdr:row>19</xdr:row>
      <xdr:rowOff>19463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40456"/>
          <a:ext cx="698500" cy="84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168822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95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23308</xdr:rowOff>
    </xdr:from>
    <xdr:to>
      <xdr:col>29</xdr:col>
      <xdr:colOff>177800</xdr:colOff>
      <xdr:row>17</xdr:row>
      <xdr:rowOff>124908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85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166835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5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137874</xdr:rowOff>
    </xdr:from>
    <xdr:to>
      <xdr:col>26</xdr:col>
      <xdr:colOff>101600</xdr:colOff>
      <xdr:row>18</xdr:row>
      <xdr:rowOff>68024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00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52802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86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170507</xdr:rowOff>
    </xdr:from>
    <xdr:to>
      <xdr:col>22</xdr:col>
      <xdr:colOff>165100</xdr:colOff>
      <xdr:row>18</xdr:row>
      <xdr:rowOff>100657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32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85434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1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55931</xdr:rowOff>
    </xdr:from>
    <xdr:to>
      <xdr:col>19</xdr:col>
      <xdr:colOff>38100</xdr:colOff>
      <xdr:row>18</xdr:row>
      <xdr:rowOff>157531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89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142308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76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140113</xdr:rowOff>
    </xdr:from>
    <xdr:to>
      <xdr:col>15</xdr:col>
      <xdr:colOff>101600</xdr:colOff>
      <xdr:row>19</xdr:row>
      <xdr:rowOff>70263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73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55040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86953</xdr:rowOff>
    </xdr:from>
    <xdr:to>
      <xdr:col>29</xdr:col>
      <xdr:colOff>127000</xdr:colOff>
      <xdr:row>38</xdr:row>
      <xdr:rowOff>101949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54553"/>
          <a:ext cx="647700" cy="14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101949</xdr:rowOff>
    </xdr:from>
    <xdr:to>
      <xdr:col>26</xdr:col>
      <xdr:colOff>50800</xdr:colOff>
      <xdr:row>38</xdr:row>
      <xdr:rowOff>105260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69549"/>
          <a:ext cx="698500" cy="3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105260</xdr:rowOff>
    </xdr:from>
    <xdr:to>
      <xdr:col>22</xdr:col>
      <xdr:colOff>114300</xdr:colOff>
      <xdr:row>38</xdr:row>
      <xdr:rowOff>112716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72860"/>
          <a:ext cx="698500" cy="74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112661</xdr:rowOff>
    </xdr:from>
    <xdr:to>
      <xdr:col>18</xdr:col>
      <xdr:colOff>177800</xdr:colOff>
      <xdr:row>38</xdr:row>
      <xdr:rowOff>112716</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80261"/>
          <a:ext cx="698500" cy="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129070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5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36153</xdr:rowOff>
    </xdr:from>
    <xdr:to>
      <xdr:col>29</xdr:col>
      <xdr:colOff>177800</xdr:colOff>
      <xdr:row>38</xdr:row>
      <xdr:rowOff>137753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3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51149</xdr:rowOff>
    </xdr:from>
    <xdr:to>
      <xdr:col>26</xdr:col>
      <xdr:colOff>101600</xdr:colOff>
      <xdr:row>38</xdr:row>
      <xdr:rowOff>152749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18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137526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605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54460</xdr:rowOff>
    </xdr:from>
    <xdr:to>
      <xdr:col>22</xdr:col>
      <xdr:colOff>165100</xdr:colOff>
      <xdr:row>38</xdr:row>
      <xdr:rowOff>156060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22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140837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608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61916</xdr:rowOff>
    </xdr:from>
    <xdr:to>
      <xdr:col>19</xdr:col>
      <xdr:colOff>38100</xdr:colOff>
      <xdr:row>38</xdr:row>
      <xdr:rowOff>163516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29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148293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15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61861</xdr:rowOff>
    </xdr:from>
    <xdr:to>
      <xdr:col>15</xdr:col>
      <xdr:colOff>101600</xdr:colOff>
      <xdr:row>38</xdr:row>
      <xdr:rowOff>163461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29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148238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11292</xdr:rowOff>
    </xdr:from>
    <xdr:to>
      <xdr:col>24</xdr:col>
      <xdr:colOff>63500</xdr:colOff>
      <xdr:row>37</xdr:row>
      <xdr:rowOff>83780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4942"/>
          <a:ext cx="838200" cy="7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83780</xdr:rowOff>
    </xdr:from>
    <xdr:to>
      <xdr:col>19</xdr:col>
      <xdr:colOff>177800</xdr:colOff>
      <xdr:row>37</xdr:row>
      <xdr:rowOff>90148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7430"/>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90148</xdr:rowOff>
    </xdr:from>
    <xdr:to>
      <xdr:col>15</xdr:col>
      <xdr:colOff>50800</xdr:colOff>
      <xdr:row>37</xdr:row>
      <xdr:rowOff>131547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33798"/>
          <a:ext cx="889000" cy="4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131547</xdr:rowOff>
    </xdr:from>
    <xdr:to>
      <xdr:col>10</xdr:col>
      <xdr:colOff>114300</xdr:colOff>
      <xdr:row>37</xdr:row>
      <xdr:rowOff>159393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5197"/>
          <a:ext cx="889000" cy="2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134964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131942</xdr:rowOff>
    </xdr:from>
    <xdr:to>
      <xdr:col>24</xdr:col>
      <xdr:colOff>114300</xdr:colOff>
      <xdr:row>37</xdr:row>
      <xdr:rowOff>62092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110369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32980</xdr:rowOff>
    </xdr:from>
    <xdr:to>
      <xdr:col>20</xdr:col>
      <xdr:colOff>38100</xdr:colOff>
      <xdr:row>37</xdr:row>
      <xdr:rowOff>134580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125707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6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39348</xdr:rowOff>
    </xdr:from>
    <xdr:to>
      <xdr:col>15</xdr:col>
      <xdr:colOff>101600</xdr:colOff>
      <xdr:row>37</xdr:row>
      <xdr:rowOff>140948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132075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7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80747</xdr:rowOff>
    </xdr:from>
    <xdr:to>
      <xdr:col>10</xdr:col>
      <xdr:colOff>165100</xdr:colOff>
      <xdr:row>38</xdr:row>
      <xdr:rowOff>10897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2023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108592</xdr:rowOff>
    </xdr:from>
    <xdr:to>
      <xdr:col>6</xdr:col>
      <xdr:colOff>38100</xdr:colOff>
      <xdr:row>38</xdr:row>
      <xdr:rowOff>38742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29870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115252</xdr:rowOff>
    </xdr:from>
    <xdr:to>
      <xdr:col>24</xdr:col>
      <xdr:colOff>63500</xdr:colOff>
      <xdr:row>58</xdr:row>
      <xdr:rowOff>118619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9352"/>
          <a:ext cx="838200" cy="3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117557</xdr:rowOff>
    </xdr:from>
    <xdr:to>
      <xdr:col>19</xdr:col>
      <xdr:colOff>177800</xdr:colOff>
      <xdr:row>58</xdr:row>
      <xdr:rowOff>118619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1657"/>
          <a:ext cx="8890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117557</xdr:rowOff>
    </xdr:from>
    <xdr:to>
      <xdr:col>15</xdr:col>
      <xdr:colOff>50800</xdr:colOff>
      <xdr:row>58</xdr:row>
      <xdr:rowOff>119015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1657"/>
          <a:ext cx="88900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119015</xdr:rowOff>
    </xdr:from>
    <xdr:to>
      <xdr:col>10</xdr:col>
      <xdr:colOff>114300</xdr:colOff>
      <xdr:row>58</xdr:row>
      <xdr:rowOff>119478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3115"/>
          <a:ext cx="889000" cy="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64452</xdr:rowOff>
    </xdr:from>
    <xdr:to>
      <xdr:col>24</xdr:col>
      <xdr:colOff>114300</xdr:colOff>
      <xdr:row>58</xdr:row>
      <xdr:rowOff>166052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67819</xdr:rowOff>
    </xdr:from>
    <xdr:to>
      <xdr:col>20</xdr:col>
      <xdr:colOff>38100</xdr:colOff>
      <xdr:row>58</xdr:row>
      <xdr:rowOff>169419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160546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66757</xdr:rowOff>
    </xdr:from>
    <xdr:to>
      <xdr:col>15</xdr:col>
      <xdr:colOff>101600</xdr:colOff>
      <xdr:row>58</xdr:row>
      <xdr:rowOff>168357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159484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68215</xdr:rowOff>
    </xdr:from>
    <xdr:to>
      <xdr:col>10</xdr:col>
      <xdr:colOff>165100</xdr:colOff>
      <xdr:row>58</xdr:row>
      <xdr:rowOff>169815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160942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68678</xdr:rowOff>
    </xdr:from>
    <xdr:to>
      <xdr:col>6</xdr:col>
      <xdr:colOff>38100</xdr:colOff>
      <xdr:row>58</xdr:row>
      <xdr:rowOff>170278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161405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5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141060</xdr:rowOff>
    </xdr:from>
    <xdr:to>
      <xdr:col>24</xdr:col>
      <xdr:colOff>63500</xdr:colOff>
      <xdr:row>78</xdr:row>
      <xdr:rowOff>149301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14160"/>
          <a:ext cx="838200" cy="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141060</xdr:rowOff>
    </xdr:from>
    <xdr:to>
      <xdr:col>19</xdr:col>
      <xdr:colOff>177800</xdr:colOff>
      <xdr:row>78</xdr:row>
      <xdr:rowOff>150240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14160"/>
          <a:ext cx="889000" cy="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141236</xdr:rowOff>
    </xdr:from>
    <xdr:to>
      <xdr:col>15</xdr:col>
      <xdr:colOff>50800</xdr:colOff>
      <xdr:row>78</xdr:row>
      <xdr:rowOff>150240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14336"/>
          <a:ext cx="8890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141236</xdr:rowOff>
    </xdr:from>
    <xdr:to>
      <xdr:col>10</xdr:col>
      <xdr:colOff>114300</xdr:colOff>
      <xdr:row>78</xdr:row>
      <xdr:rowOff>147789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4336"/>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98501</xdr:rowOff>
    </xdr:from>
    <xdr:to>
      <xdr:col>24</xdr:col>
      <xdr:colOff>114300</xdr:colOff>
      <xdr:row>79</xdr:row>
      <xdr:rowOff>28651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7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13428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90260</xdr:rowOff>
    </xdr:from>
    <xdr:to>
      <xdr:col>20</xdr:col>
      <xdr:colOff>38100</xdr:colOff>
      <xdr:row>79</xdr:row>
      <xdr:rowOff>20410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11537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99440</xdr:rowOff>
    </xdr:from>
    <xdr:to>
      <xdr:col>15</xdr:col>
      <xdr:colOff>101600</xdr:colOff>
      <xdr:row>79</xdr:row>
      <xdr:rowOff>29590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20717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90436</xdr:rowOff>
    </xdr:from>
    <xdr:to>
      <xdr:col>10</xdr:col>
      <xdr:colOff>165100</xdr:colOff>
      <xdr:row>79</xdr:row>
      <xdr:rowOff>20586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11713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96989</xdr:rowOff>
    </xdr:from>
    <xdr:to>
      <xdr:col>6</xdr:col>
      <xdr:colOff>38100</xdr:colOff>
      <xdr:row>79</xdr:row>
      <xdr:rowOff>27139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18266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77170</xdr:rowOff>
    </xdr:from>
    <xdr:to>
      <xdr:col>24</xdr:col>
      <xdr:colOff>63500</xdr:colOff>
      <xdr:row>97</xdr:row>
      <xdr:rowOff>92883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07820"/>
          <a:ext cx="838200" cy="1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92883</xdr:rowOff>
    </xdr:from>
    <xdr:to>
      <xdr:col>19</xdr:col>
      <xdr:colOff>177800</xdr:colOff>
      <xdr:row>97</xdr:row>
      <xdr:rowOff>154087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23533"/>
          <a:ext cx="889000" cy="6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92007</xdr:rowOff>
    </xdr:from>
    <xdr:to>
      <xdr:col>15</xdr:col>
      <xdr:colOff>50800</xdr:colOff>
      <xdr:row>97</xdr:row>
      <xdr:rowOff>154087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722657"/>
          <a:ext cx="889000" cy="6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92007</xdr:rowOff>
    </xdr:from>
    <xdr:to>
      <xdr:col>10</xdr:col>
      <xdr:colOff>114300</xdr:colOff>
      <xdr:row>98</xdr:row>
      <xdr:rowOff>100557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722657"/>
          <a:ext cx="889000" cy="18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102686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26370</xdr:rowOff>
    </xdr:from>
    <xdr:to>
      <xdr:col>24</xdr:col>
      <xdr:colOff>114300</xdr:colOff>
      <xdr:row>97</xdr:row>
      <xdr:rowOff>127970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5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112747</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7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42083</xdr:rowOff>
    </xdr:from>
    <xdr:to>
      <xdr:col>20</xdr:col>
      <xdr:colOff>38100</xdr:colOff>
      <xdr:row>97</xdr:row>
      <xdr:rowOff>143683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7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134810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6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103287</xdr:rowOff>
    </xdr:from>
    <xdr:to>
      <xdr:col>15</xdr:col>
      <xdr:colOff>101600</xdr:colOff>
      <xdr:row>98</xdr:row>
      <xdr:rowOff>33437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3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24564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26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41207</xdr:rowOff>
    </xdr:from>
    <xdr:to>
      <xdr:col>10</xdr:col>
      <xdr:colOff>165100</xdr:colOff>
      <xdr:row>97</xdr:row>
      <xdr:rowOff>142807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7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133934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6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49757</xdr:rowOff>
    </xdr:from>
    <xdr:to>
      <xdr:col>6</xdr:col>
      <xdr:colOff>38100</xdr:colOff>
      <xdr:row>98</xdr:row>
      <xdr:rowOff>151357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142484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4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119769</xdr:rowOff>
    </xdr:from>
    <xdr:to>
      <xdr:col>55</xdr:col>
      <xdr:colOff>0</xdr:colOff>
      <xdr:row>37</xdr:row>
      <xdr:rowOff>158409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63419"/>
          <a:ext cx="838200" cy="3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150209</xdr:rowOff>
    </xdr:from>
    <xdr:to>
      <xdr:col>50</xdr:col>
      <xdr:colOff>114300</xdr:colOff>
      <xdr:row>37</xdr:row>
      <xdr:rowOff>158409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93859"/>
          <a:ext cx="889000" cy="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150209</xdr:rowOff>
    </xdr:from>
    <xdr:to>
      <xdr:col>45</xdr:col>
      <xdr:colOff>177800</xdr:colOff>
      <xdr:row>37</xdr:row>
      <xdr:rowOff>169431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93859"/>
          <a:ext cx="889000" cy="19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155659</xdr:rowOff>
    </xdr:from>
    <xdr:to>
      <xdr:col>41</xdr:col>
      <xdr:colOff>50800</xdr:colOff>
      <xdr:row>37</xdr:row>
      <xdr:rowOff>169431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56409"/>
          <a:ext cx="889000" cy="35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68969</xdr:rowOff>
    </xdr:from>
    <xdr:to>
      <xdr:col>55</xdr:col>
      <xdr:colOff>50800</xdr:colOff>
      <xdr:row>37</xdr:row>
      <xdr:rowOff>170569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1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47396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9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107609</xdr:rowOff>
    </xdr:from>
    <xdr:to>
      <xdr:col>50</xdr:col>
      <xdr:colOff>165100</xdr:colOff>
      <xdr:row>38</xdr:row>
      <xdr:rowOff>37759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28886</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4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99409</xdr:rowOff>
    </xdr:from>
    <xdr:to>
      <xdr:col>46</xdr:col>
      <xdr:colOff>38100</xdr:colOff>
      <xdr:row>38</xdr:row>
      <xdr:rowOff>29559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4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20686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3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118631</xdr:rowOff>
    </xdr:from>
    <xdr:to>
      <xdr:col>41</xdr:col>
      <xdr:colOff>101600</xdr:colOff>
      <xdr:row>38</xdr:row>
      <xdr:rowOff>48782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622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39908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5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104859</xdr:rowOff>
    </xdr:from>
    <xdr:to>
      <xdr:col>36</xdr:col>
      <xdr:colOff>165100</xdr:colOff>
      <xdr:row>36</xdr:row>
      <xdr:rowOff>35009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0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26136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98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152574</xdr:rowOff>
    </xdr:from>
    <xdr:to>
      <xdr:col>55</xdr:col>
      <xdr:colOff>0</xdr:colOff>
      <xdr:row>56</xdr:row>
      <xdr:rowOff>6394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582324"/>
          <a:ext cx="838200" cy="2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141653</xdr:rowOff>
    </xdr:from>
    <xdr:to>
      <xdr:col>50</xdr:col>
      <xdr:colOff>114300</xdr:colOff>
      <xdr:row>55</xdr:row>
      <xdr:rowOff>152574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71403"/>
          <a:ext cx="889000" cy="1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141653</xdr:rowOff>
    </xdr:from>
    <xdr:to>
      <xdr:col>45</xdr:col>
      <xdr:colOff>177800</xdr:colOff>
      <xdr:row>56</xdr:row>
      <xdr:rowOff>2504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571403"/>
          <a:ext cx="889000" cy="3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2504</xdr:rowOff>
    </xdr:from>
    <xdr:to>
      <xdr:col>41</xdr:col>
      <xdr:colOff>50800</xdr:colOff>
      <xdr:row>56</xdr:row>
      <xdr:rowOff>169152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03704"/>
          <a:ext cx="889000" cy="16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127044</xdr:rowOff>
    </xdr:from>
    <xdr:to>
      <xdr:col>55</xdr:col>
      <xdr:colOff>50800</xdr:colOff>
      <xdr:row>56</xdr:row>
      <xdr:rowOff>57194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5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149921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0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101774</xdr:rowOff>
    </xdr:from>
    <xdr:to>
      <xdr:col>50</xdr:col>
      <xdr:colOff>165100</xdr:colOff>
      <xdr:row>56</xdr:row>
      <xdr:rowOff>31924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3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48451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30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90853</xdr:rowOff>
    </xdr:from>
    <xdr:to>
      <xdr:col>46</xdr:col>
      <xdr:colOff>38100</xdr:colOff>
      <xdr:row>56</xdr:row>
      <xdr:rowOff>21003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2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37530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95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123154</xdr:rowOff>
    </xdr:from>
    <xdr:to>
      <xdr:col>41</xdr:col>
      <xdr:colOff>101600</xdr:colOff>
      <xdr:row>56</xdr:row>
      <xdr:rowOff>53304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5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69831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32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118352</xdr:rowOff>
    </xdr:from>
    <xdr:to>
      <xdr:col>36</xdr:col>
      <xdr:colOff>165100</xdr:colOff>
      <xdr:row>57</xdr:row>
      <xdr:rowOff>48502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1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39629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1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99456</xdr:rowOff>
    </xdr:from>
    <xdr:to>
      <xdr:col>55</xdr:col>
      <xdr:colOff>0</xdr:colOff>
      <xdr:row>78</xdr:row>
      <xdr:rowOff>156910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301106"/>
          <a:ext cx="838200" cy="22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156910</xdr:rowOff>
    </xdr:from>
    <xdr:to>
      <xdr:col>50</xdr:col>
      <xdr:colOff>114300</xdr:colOff>
      <xdr:row>79</xdr:row>
      <xdr:rowOff>49991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30010"/>
          <a:ext cx="889000" cy="6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49991</xdr:rowOff>
    </xdr:from>
    <xdr:to>
      <xdr:col>45</xdr:col>
      <xdr:colOff>177800</xdr:colOff>
      <xdr:row>79</xdr:row>
      <xdr:rowOff>82910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94541"/>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80395</xdr:rowOff>
    </xdr:from>
    <xdr:to>
      <xdr:col>41</xdr:col>
      <xdr:colOff>50800</xdr:colOff>
      <xdr:row>79</xdr:row>
      <xdr:rowOff>82910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624945"/>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48656</xdr:rowOff>
    </xdr:from>
    <xdr:to>
      <xdr:col>55</xdr:col>
      <xdr:colOff>50800</xdr:colOff>
      <xdr:row>77</xdr:row>
      <xdr:rowOff>150256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5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71533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0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106110</xdr:rowOff>
    </xdr:from>
    <xdr:to>
      <xdr:col>50</xdr:col>
      <xdr:colOff>165100</xdr:colOff>
      <xdr:row>79</xdr:row>
      <xdr:rowOff>36260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27387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7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170641</xdr:rowOff>
    </xdr:from>
    <xdr:to>
      <xdr:col>46</xdr:col>
      <xdr:colOff>38100</xdr:colOff>
      <xdr:row>79</xdr:row>
      <xdr:rowOff>100791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91918</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3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32110</xdr:rowOff>
    </xdr:from>
    <xdr:to>
      <xdr:col>41</xdr:col>
      <xdr:colOff>101600</xdr:colOff>
      <xdr:row>79</xdr:row>
      <xdr:rowOff>133710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7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124837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6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29595</xdr:rowOff>
    </xdr:from>
    <xdr:to>
      <xdr:col>36</xdr:col>
      <xdr:colOff>165100</xdr:colOff>
      <xdr:row>79</xdr:row>
      <xdr:rowOff>131195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122322</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107170</xdr:rowOff>
    </xdr:from>
    <xdr:to>
      <xdr:col>55</xdr:col>
      <xdr:colOff>0</xdr:colOff>
      <xdr:row>96</xdr:row>
      <xdr:rowOff>28361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94920"/>
          <a:ext cx="838200" cy="9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43962</xdr:rowOff>
    </xdr:from>
    <xdr:to>
      <xdr:col>50</xdr:col>
      <xdr:colOff>114300</xdr:colOff>
      <xdr:row>95</xdr:row>
      <xdr:rowOff>107170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331712"/>
          <a:ext cx="8890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43962</xdr:rowOff>
    </xdr:from>
    <xdr:to>
      <xdr:col>45</xdr:col>
      <xdr:colOff>177800</xdr:colOff>
      <xdr:row>95</xdr:row>
      <xdr:rowOff>71366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331712"/>
          <a:ext cx="889000" cy="2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71366</xdr:rowOff>
    </xdr:from>
    <xdr:to>
      <xdr:col>41</xdr:col>
      <xdr:colOff>50800</xdr:colOff>
      <xdr:row>96</xdr:row>
      <xdr:rowOff>85556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359116"/>
          <a:ext cx="889000" cy="18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145389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149011</xdr:rowOff>
    </xdr:from>
    <xdr:to>
      <xdr:col>55</xdr:col>
      <xdr:colOff>50800</xdr:colOff>
      <xdr:row>96</xdr:row>
      <xdr:rowOff>79161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3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127438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1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56370</xdr:rowOff>
    </xdr:from>
    <xdr:to>
      <xdr:col>50</xdr:col>
      <xdr:colOff>165100</xdr:colOff>
      <xdr:row>95</xdr:row>
      <xdr:rowOff>157970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4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3047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1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164612</xdr:rowOff>
    </xdr:from>
    <xdr:to>
      <xdr:col>46</xdr:col>
      <xdr:colOff>38100</xdr:colOff>
      <xdr:row>95</xdr:row>
      <xdr:rowOff>94762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28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111289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05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20566</xdr:rowOff>
    </xdr:from>
    <xdr:to>
      <xdr:col>41</xdr:col>
      <xdr:colOff>101600</xdr:colOff>
      <xdr:row>95</xdr:row>
      <xdr:rowOff>122166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0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138693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8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34756</xdr:rowOff>
    </xdr:from>
    <xdr:to>
      <xdr:col>36</xdr:col>
      <xdr:colOff>165100</xdr:colOff>
      <xdr:row>96</xdr:row>
      <xdr:rowOff>136356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9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152883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6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96707</xdr:rowOff>
    </xdr:from>
    <xdr:to>
      <xdr:col>85</xdr:col>
      <xdr:colOff>127000</xdr:colOff>
      <xdr:row>39</xdr:row>
      <xdr:rowOff>98555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3257"/>
          <a:ext cx="8382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98555</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5105"/>
          <a:ext cx="889000" cy="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45907</xdr:rowOff>
    </xdr:from>
    <xdr:to>
      <xdr:col>85</xdr:col>
      <xdr:colOff>177800</xdr:colOff>
      <xdr:row>39</xdr:row>
      <xdr:rowOff>147507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47755</xdr:rowOff>
    </xdr:from>
    <xdr:to>
      <xdr:col>81</xdr:col>
      <xdr:colOff>101600</xdr:colOff>
      <xdr:row>39</xdr:row>
      <xdr:rowOff>149355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140482</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24333" y="6827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85058</xdr:rowOff>
    </xdr:from>
    <xdr:to>
      <xdr:col>85</xdr:col>
      <xdr:colOff>127000</xdr:colOff>
      <xdr:row>77</xdr:row>
      <xdr:rowOff>94864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86708"/>
          <a:ext cx="838200" cy="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89078</xdr:rowOff>
    </xdr:from>
    <xdr:to>
      <xdr:col>81</xdr:col>
      <xdr:colOff>50800</xdr:colOff>
      <xdr:row>77</xdr:row>
      <xdr:rowOff>94864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90728"/>
          <a:ext cx="889000" cy="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89078</xdr:rowOff>
    </xdr:from>
    <xdr:to>
      <xdr:col>76</xdr:col>
      <xdr:colOff>114300</xdr:colOff>
      <xdr:row>77</xdr:row>
      <xdr:rowOff>132432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90728"/>
          <a:ext cx="889000" cy="4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98254</xdr:rowOff>
    </xdr:from>
    <xdr:to>
      <xdr:col>71</xdr:col>
      <xdr:colOff>177800</xdr:colOff>
      <xdr:row>77</xdr:row>
      <xdr:rowOff>132432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99904"/>
          <a:ext cx="889000" cy="3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34258</xdr:rowOff>
    </xdr:from>
    <xdr:to>
      <xdr:col>85</xdr:col>
      <xdr:colOff>177800</xdr:colOff>
      <xdr:row>77</xdr:row>
      <xdr:rowOff>135858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3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57135</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8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44064</xdr:rowOff>
    </xdr:from>
    <xdr:to>
      <xdr:col>81</xdr:col>
      <xdr:colOff>101600</xdr:colOff>
      <xdr:row>77</xdr:row>
      <xdr:rowOff>145664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162191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2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38278</xdr:rowOff>
    </xdr:from>
    <xdr:to>
      <xdr:col>76</xdr:col>
      <xdr:colOff>165100</xdr:colOff>
      <xdr:row>77</xdr:row>
      <xdr:rowOff>139878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3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156405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1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81632</xdr:rowOff>
    </xdr:from>
    <xdr:to>
      <xdr:col>72</xdr:col>
      <xdr:colOff>38100</xdr:colOff>
      <xdr:row>78</xdr:row>
      <xdr:rowOff>11782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28309</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47454</xdr:rowOff>
    </xdr:from>
    <xdr:to>
      <xdr:col>67</xdr:col>
      <xdr:colOff>101600</xdr:colOff>
      <xdr:row>77</xdr:row>
      <xdr:rowOff>149054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165581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2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167036</xdr:rowOff>
    </xdr:from>
    <xdr:to>
      <xdr:col>85</xdr:col>
      <xdr:colOff>127000</xdr:colOff>
      <xdr:row>98</xdr:row>
      <xdr:rowOff>168115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69136"/>
          <a:ext cx="8382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165852</xdr:rowOff>
    </xdr:from>
    <xdr:to>
      <xdr:col>81</xdr:col>
      <xdr:colOff>50800</xdr:colOff>
      <xdr:row>98</xdr:row>
      <xdr:rowOff>168115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67952"/>
          <a:ext cx="889000" cy="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164928</xdr:rowOff>
    </xdr:from>
    <xdr:to>
      <xdr:col>76</xdr:col>
      <xdr:colOff>114300</xdr:colOff>
      <xdr:row>98</xdr:row>
      <xdr:rowOff>165852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7028"/>
          <a:ext cx="88900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74492</xdr:rowOff>
    </xdr:from>
    <xdr:to>
      <xdr:col>71</xdr:col>
      <xdr:colOff>177800</xdr:colOff>
      <xdr:row>98</xdr:row>
      <xdr:rowOff>164928</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876592"/>
          <a:ext cx="889000" cy="9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20459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116236</xdr:rowOff>
    </xdr:from>
    <xdr:to>
      <xdr:col>85</xdr:col>
      <xdr:colOff>177800</xdr:colOff>
      <xdr:row>99</xdr:row>
      <xdr:rowOff>46386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1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117315</xdr:rowOff>
    </xdr:from>
    <xdr:to>
      <xdr:col>81</xdr:col>
      <xdr:colOff>101600</xdr:colOff>
      <xdr:row>99</xdr:row>
      <xdr:rowOff>47465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38592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2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115052</xdr:rowOff>
    </xdr:from>
    <xdr:to>
      <xdr:col>76</xdr:col>
      <xdr:colOff>165100</xdr:colOff>
      <xdr:row>99</xdr:row>
      <xdr:rowOff>45202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36329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114128</xdr:rowOff>
    </xdr:from>
    <xdr:to>
      <xdr:col>72</xdr:col>
      <xdr:colOff>38100</xdr:colOff>
      <xdr:row>99</xdr:row>
      <xdr:rowOff>44278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35405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23692</xdr:rowOff>
    </xdr:from>
    <xdr:to>
      <xdr:col>67</xdr:col>
      <xdr:colOff>101600</xdr:colOff>
      <xdr:row>98</xdr:row>
      <xdr:rowOff>125292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2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141819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0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53616</xdr:rowOff>
    </xdr:from>
    <xdr:to>
      <xdr:col>116</xdr:col>
      <xdr:colOff>63500</xdr:colOff>
      <xdr:row>37</xdr:row>
      <xdr:rowOff>102961</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97266"/>
          <a:ext cx="838200" cy="4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6165</xdr:rowOff>
    </xdr:from>
    <xdr:to>
      <xdr:col>111</xdr:col>
      <xdr:colOff>177800</xdr:colOff>
      <xdr:row>37</xdr:row>
      <xdr:rowOff>102961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349815"/>
          <a:ext cx="889000" cy="9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6165</xdr:rowOff>
    </xdr:from>
    <xdr:to>
      <xdr:col>107</xdr:col>
      <xdr:colOff>50800</xdr:colOff>
      <xdr:row>38</xdr:row>
      <xdr:rowOff>31278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349815"/>
          <a:ext cx="889000" cy="19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31278</xdr:rowOff>
    </xdr:from>
    <xdr:to>
      <xdr:col>102</xdr:col>
      <xdr:colOff>114300</xdr:colOff>
      <xdr:row>38</xdr:row>
      <xdr:rowOff>43362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546378"/>
          <a:ext cx="8890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136527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2816</xdr:rowOff>
    </xdr:from>
    <xdr:to>
      <xdr:col>116</xdr:col>
      <xdr:colOff>114300</xdr:colOff>
      <xdr:row>37</xdr:row>
      <xdr:rowOff>104416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34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25693</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9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52161</xdr:rowOff>
    </xdr:from>
    <xdr:to>
      <xdr:col>112</xdr:col>
      <xdr:colOff>38100</xdr:colOff>
      <xdr:row>37</xdr:row>
      <xdr:rowOff>153761</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9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170288</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17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126815</xdr:rowOff>
    </xdr:from>
    <xdr:to>
      <xdr:col>107</xdr:col>
      <xdr:colOff>101600</xdr:colOff>
      <xdr:row>37</xdr:row>
      <xdr:rowOff>56965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2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73492</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07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151928</xdr:rowOff>
    </xdr:from>
    <xdr:to>
      <xdr:col>102</xdr:col>
      <xdr:colOff>165100</xdr:colOff>
      <xdr:row>38</xdr:row>
      <xdr:rowOff>82079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955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98605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7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164012</xdr:rowOff>
    </xdr:from>
    <xdr:to>
      <xdr:col>98</xdr:col>
      <xdr:colOff>38100</xdr:colOff>
      <xdr:row>38</xdr:row>
      <xdr:rowOff>94162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5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110688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19914</xdr:rowOff>
    </xdr:from>
    <xdr:to>
      <xdr:col>116</xdr:col>
      <xdr:colOff>63500</xdr:colOff>
      <xdr:row>74</xdr:row>
      <xdr:rowOff>51994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07214"/>
          <a:ext cx="83820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51994</xdr:rowOff>
    </xdr:from>
    <xdr:to>
      <xdr:col>111</xdr:col>
      <xdr:colOff>177800</xdr:colOff>
      <xdr:row>74</xdr:row>
      <xdr:rowOff>73882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39294"/>
          <a:ext cx="889000" cy="2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73882</xdr:rowOff>
    </xdr:from>
    <xdr:to>
      <xdr:col>107</xdr:col>
      <xdr:colOff>50800</xdr:colOff>
      <xdr:row>74</xdr:row>
      <xdr:rowOff>89998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61182"/>
          <a:ext cx="889000" cy="1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89998</xdr:rowOff>
    </xdr:from>
    <xdr:to>
      <xdr:col>102</xdr:col>
      <xdr:colOff>114300</xdr:colOff>
      <xdr:row>74</xdr:row>
      <xdr:rowOff>160503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77298"/>
          <a:ext cx="889000" cy="7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140564</xdr:rowOff>
    </xdr:from>
    <xdr:to>
      <xdr:col>116</xdr:col>
      <xdr:colOff>114300</xdr:colOff>
      <xdr:row>74</xdr:row>
      <xdr:rowOff>70714</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5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163441</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0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1194</xdr:rowOff>
    </xdr:from>
    <xdr:to>
      <xdr:col>112</xdr:col>
      <xdr:colOff>38100</xdr:colOff>
      <xdr:row>74</xdr:row>
      <xdr:rowOff>102794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8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119321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63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23082</xdr:rowOff>
    </xdr:from>
    <xdr:to>
      <xdr:col>107</xdr:col>
      <xdr:colOff>101600</xdr:colOff>
      <xdr:row>74</xdr:row>
      <xdr:rowOff>124682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1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141209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8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39198</xdr:rowOff>
    </xdr:from>
    <xdr:to>
      <xdr:col>102</xdr:col>
      <xdr:colOff>165100</xdr:colOff>
      <xdr:row>74</xdr:row>
      <xdr:rowOff>140798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2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157325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0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109703</xdr:rowOff>
    </xdr:from>
    <xdr:to>
      <xdr:col>98</xdr:col>
      <xdr:colOff>38100</xdr:colOff>
      <xdr:row>75</xdr:row>
      <xdr:rowOff>39853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9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56380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7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・住民一人当たり投資及び出資金については、類似団体内平均を上回っており、前年度より増加している。これは、香川県広域水道企業団出資金や下水道事業会計への出資金が増加したためである。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・住民一人当たりの普通建設事業費（うち新規整備）については、類似団体内平均を上回っており、前年度より増加している。これは、温水プール整備工事費が増加したためである。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・住民一人当たりの繰出金については、類似団体内平均を上回っており、前年度より増加している。これは、後期高齢者医療事業特別会計への繰出金（療養給付費負担金）等が増加したためである。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・住民一人当たりの公債費については、類似団体内平均を上回っており、前年度より増加している。これは、長期債償還元金の増加により公債費が増加したためである。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46736</xdr:rowOff>
    </xdr:from>
    <xdr:to>
      <xdr:col>24</xdr:col>
      <xdr:colOff>63500</xdr:colOff>
      <xdr:row>36</xdr:row>
      <xdr:rowOff>126365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7486"/>
          <a:ext cx="838200" cy="25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7493</xdr:rowOff>
    </xdr:from>
    <xdr:to>
      <xdr:col>19</xdr:col>
      <xdr:colOff>177800</xdr:colOff>
      <xdr:row>36</xdr:row>
      <xdr:rowOff>126365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79693"/>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7493</xdr:rowOff>
    </xdr:from>
    <xdr:to>
      <xdr:col>15</xdr:col>
      <xdr:colOff>50800</xdr:colOff>
      <xdr:row>36</xdr:row>
      <xdr:rowOff>96457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79693"/>
          <a:ext cx="889000" cy="8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96457</xdr:rowOff>
    </xdr:from>
    <xdr:to>
      <xdr:col>10</xdr:col>
      <xdr:colOff>114300</xdr:colOff>
      <xdr:row>36</xdr:row>
      <xdr:rowOff>105410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8657"/>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77614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59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167386</xdr:rowOff>
    </xdr:from>
    <xdr:to>
      <xdr:col>24</xdr:col>
      <xdr:colOff>114300</xdr:colOff>
      <xdr:row>35</xdr:row>
      <xdr:rowOff>97536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18813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75565</xdr:rowOff>
    </xdr:from>
    <xdr:to>
      <xdr:col>20</xdr:col>
      <xdr:colOff>38100</xdr:colOff>
      <xdr:row>37</xdr:row>
      <xdr:rowOff>5715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22242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128143</xdr:rowOff>
    </xdr:from>
    <xdr:to>
      <xdr:col>15</xdr:col>
      <xdr:colOff>101600</xdr:colOff>
      <xdr:row>36</xdr:row>
      <xdr:rowOff>58293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2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74820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4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45657</xdr:rowOff>
    </xdr:from>
    <xdr:to>
      <xdr:col>10</xdr:col>
      <xdr:colOff>165100</xdr:colOff>
      <xdr:row>36</xdr:row>
      <xdr:rowOff>147257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163784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9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54610</xdr:rowOff>
    </xdr:from>
    <xdr:to>
      <xdr:col>6</xdr:col>
      <xdr:colOff>38100</xdr:colOff>
      <xdr:row>36</xdr:row>
      <xdr:rowOff>156210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57548</xdr:rowOff>
    </xdr:from>
    <xdr:to>
      <xdr:col>24</xdr:col>
      <xdr:colOff>63500</xdr:colOff>
      <xdr:row>58</xdr:row>
      <xdr:rowOff>58509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10001648"/>
          <a:ext cx="8382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57548</xdr:rowOff>
    </xdr:from>
    <xdr:to>
      <xdr:col>19</xdr:col>
      <xdr:colOff>177800</xdr:colOff>
      <xdr:row>58</xdr:row>
      <xdr:rowOff>59647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01648"/>
          <a:ext cx="8890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59647</xdr:rowOff>
    </xdr:from>
    <xdr:to>
      <xdr:col>15</xdr:col>
      <xdr:colOff>50800</xdr:colOff>
      <xdr:row>58</xdr:row>
      <xdr:rowOff>67099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3747"/>
          <a:ext cx="889000" cy="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67797</xdr:rowOff>
    </xdr:from>
    <xdr:to>
      <xdr:col>10</xdr:col>
      <xdr:colOff>114300</xdr:colOff>
      <xdr:row>58</xdr:row>
      <xdr:rowOff>67099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40447"/>
          <a:ext cx="889000" cy="17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165672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7709</xdr:rowOff>
    </xdr:from>
    <xdr:to>
      <xdr:col>24</xdr:col>
      <xdr:colOff>114300</xdr:colOff>
      <xdr:row>58</xdr:row>
      <xdr:rowOff>109309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6748</xdr:rowOff>
    </xdr:from>
    <xdr:to>
      <xdr:col>20</xdr:col>
      <xdr:colOff>38100</xdr:colOff>
      <xdr:row>58</xdr:row>
      <xdr:rowOff>108348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5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99475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43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8847</xdr:rowOff>
    </xdr:from>
    <xdr:to>
      <xdr:col>15</xdr:col>
      <xdr:colOff>101600</xdr:colOff>
      <xdr:row>58</xdr:row>
      <xdr:rowOff>110447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101574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16299</xdr:rowOff>
    </xdr:from>
    <xdr:to>
      <xdr:col>10</xdr:col>
      <xdr:colOff>165100</xdr:colOff>
      <xdr:row>58</xdr:row>
      <xdr:rowOff>117899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6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109026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5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16997</xdr:rowOff>
    </xdr:from>
    <xdr:to>
      <xdr:col>6</xdr:col>
      <xdr:colOff>38100</xdr:colOff>
      <xdr:row>57</xdr:row>
      <xdr:rowOff>118597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135124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115962</xdr:rowOff>
    </xdr:from>
    <xdr:to>
      <xdr:col>24</xdr:col>
      <xdr:colOff>63500</xdr:colOff>
      <xdr:row>77</xdr:row>
      <xdr:rowOff>120250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17612"/>
          <a:ext cx="838200" cy="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120250</xdr:rowOff>
    </xdr:from>
    <xdr:to>
      <xdr:col>19</xdr:col>
      <xdr:colOff>177800</xdr:colOff>
      <xdr:row>77</xdr:row>
      <xdr:rowOff>160861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21900"/>
          <a:ext cx="889000" cy="4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146172</xdr:rowOff>
    </xdr:from>
    <xdr:to>
      <xdr:col>15</xdr:col>
      <xdr:colOff>50800</xdr:colOff>
      <xdr:row>77</xdr:row>
      <xdr:rowOff>160861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7822"/>
          <a:ext cx="889000" cy="1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146172</xdr:rowOff>
    </xdr:from>
    <xdr:to>
      <xdr:col>10</xdr:col>
      <xdr:colOff>114300</xdr:colOff>
      <xdr:row>78</xdr:row>
      <xdr:rowOff>64562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7822"/>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75627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0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65162</xdr:rowOff>
    </xdr:from>
    <xdr:to>
      <xdr:col>24</xdr:col>
      <xdr:colOff>114300</xdr:colOff>
      <xdr:row>77</xdr:row>
      <xdr:rowOff>166762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6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151539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8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69450</xdr:rowOff>
    </xdr:from>
    <xdr:to>
      <xdr:col>20</xdr:col>
      <xdr:colOff>38100</xdr:colOff>
      <xdr:row>77</xdr:row>
      <xdr:rowOff>171050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162177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6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110061</xdr:rowOff>
    </xdr:from>
    <xdr:to>
      <xdr:col>15</xdr:col>
      <xdr:colOff>101600</xdr:colOff>
      <xdr:row>78</xdr:row>
      <xdr:rowOff>40211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1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31338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0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95372</xdr:rowOff>
    </xdr:from>
    <xdr:to>
      <xdr:col>10</xdr:col>
      <xdr:colOff>165100</xdr:colOff>
      <xdr:row>78</xdr:row>
      <xdr:rowOff>25522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16649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9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13762</xdr:rowOff>
    </xdr:from>
    <xdr:to>
      <xdr:col>6</xdr:col>
      <xdr:colOff>38100</xdr:colOff>
      <xdr:row>78</xdr:row>
      <xdr:rowOff>115362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106489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7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79068</xdr:rowOff>
    </xdr:from>
    <xdr:to>
      <xdr:col>24</xdr:col>
      <xdr:colOff>63500</xdr:colOff>
      <xdr:row>99</xdr:row>
      <xdr:rowOff>82206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2618"/>
          <a:ext cx="838200" cy="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80158</xdr:rowOff>
    </xdr:from>
    <xdr:to>
      <xdr:col>19</xdr:col>
      <xdr:colOff>177800</xdr:colOff>
      <xdr:row>99</xdr:row>
      <xdr:rowOff>82206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3708"/>
          <a:ext cx="8890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80158</xdr:rowOff>
    </xdr:from>
    <xdr:to>
      <xdr:col>15</xdr:col>
      <xdr:colOff>50800</xdr:colOff>
      <xdr:row>99</xdr:row>
      <xdr:rowOff>82265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3708"/>
          <a:ext cx="8890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82265</xdr:rowOff>
    </xdr:from>
    <xdr:to>
      <xdr:col>10</xdr:col>
      <xdr:colOff>114300</xdr:colOff>
      <xdr:row>99</xdr:row>
      <xdr:rowOff>85413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5815"/>
          <a:ext cx="889000" cy="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28268</xdr:rowOff>
    </xdr:from>
    <xdr:to>
      <xdr:col>24</xdr:col>
      <xdr:colOff>114300</xdr:colOff>
      <xdr:row>99</xdr:row>
      <xdr:rowOff>129868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31406</xdr:rowOff>
    </xdr:from>
    <xdr:to>
      <xdr:col>20</xdr:col>
      <xdr:colOff>38100</xdr:colOff>
      <xdr:row>99</xdr:row>
      <xdr:rowOff>133006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124133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29358</xdr:rowOff>
    </xdr:from>
    <xdr:to>
      <xdr:col>15</xdr:col>
      <xdr:colOff>101600</xdr:colOff>
      <xdr:row>99</xdr:row>
      <xdr:rowOff>130958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122085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31465</xdr:rowOff>
    </xdr:from>
    <xdr:to>
      <xdr:col>10</xdr:col>
      <xdr:colOff>165100</xdr:colOff>
      <xdr:row>99</xdr:row>
      <xdr:rowOff>133065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124192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34613</xdr:rowOff>
    </xdr:from>
    <xdr:to>
      <xdr:col>6</xdr:col>
      <xdr:colOff>38100</xdr:colOff>
      <xdr:row>99</xdr:row>
      <xdr:rowOff>136213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127340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100381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586781"/>
          <a:ext cx="127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47058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36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100381</xdr:rowOff>
    </xdr:from>
    <xdr:to>
      <xdr:col>55</xdr:col>
      <xdr:colOff>88900</xdr:colOff>
      <xdr:row>32</xdr:row>
      <xdr:rowOff>100381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58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39345</xdr:rowOff>
    </xdr:from>
    <xdr:to>
      <xdr:col>55</xdr:col>
      <xdr:colOff>0</xdr:colOff>
      <xdr:row>38</xdr:row>
      <xdr:rowOff>53518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554445"/>
          <a:ext cx="8382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82516</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47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59639</xdr:rowOff>
    </xdr:from>
    <xdr:to>
      <xdr:col>55</xdr:col>
      <xdr:colOff>50800</xdr:colOff>
      <xdr:row>37</xdr:row>
      <xdr:rowOff>161240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32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53518</xdr:rowOff>
    </xdr:from>
    <xdr:to>
      <xdr:col>50</xdr:col>
      <xdr:colOff>114300</xdr:colOff>
      <xdr:row>38</xdr:row>
      <xdr:rowOff>70663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568618"/>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79070</xdr:rowOff>
    </xdr:from>
    <xdr:to>
      <xdr:col>50</xdr:col>
      <xdr:colOff>165100</xdr:colOff>
      <xdr:row>38</xdr:row>
      <xdr:rowOff>9220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25747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197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110668</xdr:rowOff>
    </xdr:from>
    <xdr:to>
      <xdr:col>45</xdr:col>
      <xdr:colOff>177800</xdr:colOff>
      <xdr:row>38</xdr:row>
      <xdr:rowOff>70663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425618"/>
          <a:ext cx="889000" cy="116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16832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189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110668</xdr:rowOff>
    </xdr:from>
    <xdr:to>
      <xdr:col>41</xdr:col>
      <xdr:colOff>50800</xdr:colOff>
      <xdr:row>38</xdr:row>
      <xdr:rowOff>90780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5425618"/>
          <a:ext cx="889000" cy="1180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79756</xdr:rowOff>
    </xdr:from>
    <xdr:to>
      <xdr:col>41</xdr:col>
      <xdr:colOff>101600</xdr:colOff>
      <xdr:row>38</xdr:row>
      <xdr:rowOff>9906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1033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16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24435</xdr:rowOff>
    </xdr:from>
    <xdr:to>
      <xdr:col>36</xdr:col>
      <xdr:colOff>165100</xdr:colOff>
      <xdr:row>37</xdr:row>
      <xdr:rowOff>126035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142562</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4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159995</xdr:rowOff>
    </xdr:from>
    <xdr:to>
      <xdr:col>55</xdr:col>
      <xdr:colOff>50800</xdr:colOff>
      <xdr:row>38</xdr:row>
      <xdr:rowOff>90145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74921</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185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2718</xdr:rowOff>
    </xdr:from>
    <xdr:to>
      <xdr:col>50</xdr:col>
      <xdr:colOff>165100</xdr:colOff>
      <xdr:row>38</xdr:row>
      <xdr:rowOff>104318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95445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10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19863</xdr:rowOff>
    </xdr:from>
    <xdr:to>
      <xdr:col>46</xdr:col>
      <xdr:colOff>38100</xdr:colOff>
      <xdr:row>38</xdr:row>
      <xdr:rowOff>121463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112590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27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59868</xdr:rowOff>
    </xdr:from>
    <xdr:to>
      <xdr:col>41</xdr:col>
      <xdr:colOff>101600</xdr:colOff>
      <xdr:row>31</xdr:row>
      <xdr:rowOff>161468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37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6545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1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39980</xdr:rowOff>
    </xdr:from>
    <xdr:to>
      <xdr:col>36</xdr:col>
      <xdr:colOff>165100</xdr:colOff>
      <xdr:row>38</xdr:row>
      <xdr:rowOff>141580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132707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47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15634</xdr:rowOff>
    </xdr:from>
    <xdr:to>
      <xdr:col>55</xdr:col>
      <xdr:colOff>0</xdr:colOff>
      <xdr:row>57</xdr:row>
      <xdr:rowOff>25311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788284"/>
          <a:ext cx="8382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15634</xdr:rowOff>
    </xdr:from>
    <xdr:to>
      <xdr:col>50</xdr:col>
      <xdr:colOff>114300</xdr:colOff>
      <xdr:row>57</xdr:row>
      <xdr:rowOff>51676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88284"/>
          <a:ext cx="889000" cy="3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164656</xdr:rowOff>
    </xdr:from>
    <xdr:to>
      <xdr:col>45</xdr:col>
      <xdr:colOff>177800</xdr:colOff>
      <xdr:row>57</xdr:row>
      <xdr:rowOff>51676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765856"/>
          <a:ext cx="889000" cy="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164656</xdr:rowOff>
    </xdr:from>
    <xdr:to>
      <xdr:col>41</xdr:col>
      <xdr:colOff>50800</xdr:colOff>
      <xdr:row>57</xdr:row>
      <xdr:rowOff>15405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765856"/>
          <a:ext cx="889000" cy="2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145961</xdr:rowOff>
    </xdr:from>
    <xdr:to>
      <xdr:col>55</xdr:col>
      <xdr:colOff>50800</xdr:colOff>
      <xdr:row>57</xdr:row>
      <xdr:rowOff>76111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4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124388</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2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136284</xdr:rowOff>
    </xdr:from>
    <xdr:to>
      <xdr:col>50</xdr:col>
      <xdr:colOff>165100</xdr:colOff>
      <xdr:row>57</xdr:row>
      <xdr:rowOff>66434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3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57561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83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876</xdr:rowOff>
    </xdr:from>
    <xdr:to>
      <xdr:col>46</xdr:col>
      <xdr:colOff>38100</xdr:colOff>
      <xdr:row>57</xdr:row>
      <xdr:rowOff>102476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77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93603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86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113856</xdr:rowOff>
    </xdr:from>
    <xdr:to>
      <xdr:col>41</xdr:col>
      <xdr:colOff>101600</xdr:colOff>
      <xdr:row>57</xdr:row>
      <xdr:rowOff>44006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1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35133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80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136055</xdr:rowOff>
    </xdr:from>
    <xdr:to>
      <xdr:col>36</xdr:col>
      <xdr:colOff>165100</xdr:colOff>
      <xdr:row>57</xdr:row>
      <xdr:rowOff>66205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73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57332</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8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44048</xdr:rowOff>
    </xdr:from>
    <xdr:to>
      <xdr:col>55</xdr:col>
      <xdr:colOff>0</xdr:colOff>
      <xdr:row>78</xdr:row>
      <xdr:rowOff>66785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17148"/>
          <a:ext cx="838200" cy="2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44048</xdr:rowOff>
    </xdr:from>
    <xdr:to>
      <xdr:col>50</xdr:col>
      <xdr:colOff>114300</xdr:colOff>
      <xdr:row>78</xdr:row>
      <xdr:rowOff>58868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17148"/>
          <a:ext cx="889000" cy="1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58868</xdr:rowOff>
    </xdr:from>
    <xdr:to>
      <xdr:col>45</xdr:col>
      <xdr:colOff>177800</xdr:colOff>
      <xdr:row>78</xdr:row>
      <xdr:rowOff>69611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31968"/>
          <a:ext cx="889000" cy="1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15370</xdr:rowOff>
    </xdr:from>
    <xdr:to>
      <xdr:col>41</xdr:col>
      <xdr:colOff>50800</xdr:colOff>
      <xdr:row>78</xdr:row>
      <xdr:rowOff>69611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88470"/>
          <a:ext cx="889000" cy="5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15985</xdr:rowOff>
    </xdr:from>
    <xdr:to>
      <xdr:col>55</xdr:col>
      <xdr:colOff>50800</xdr:colOff>
      <xdr:row>78</xdr:row>
      <xdr:rowOff>117585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8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2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164698</xdr:rowOff>
    </xdr:from>
    <xdr:to>
      <xdr:col>50</xdr:col>
      <xdr:colOff>165100</xdr:colOff>
      <xdr:row>78</xdr:row>
      <xdr:rowOff>94848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6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85975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45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8068</xdr:rowOff>
    </xdr:from>
    <xdr:to>
      <xdr:col>46</xdr:col>
      <xdr:colOff>38100</xdr:colOff>
      <xdr:row>78</xdr:row>
      <xdr:rowOff>109668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8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100795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47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18811</xdr:rowOff>
    </xdr:from>
    <xdr:to>
      <xdr:col>41</xdr:col>
      <xdr:colOff>101600</xdr:colOff>
      <xdr:row>78</xdr:row>
      <xdr:rowOff>120411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9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111538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48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136020</xdr:rowOff>
    </xdr:from>
    <xdr:to>
      <xdr:col>36</xdr:col>
      <xdr:colOff>165100</xdr:colOff>
      <xdr:row>78</xdr:row>
      <xdr:rowOff>66170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3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57297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43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59461</xdr:rowOff>
    </xdr:from>
    <xdr:to>
      <xdr:col>55</xdr:col>
      <xdr:colOff>0</xdr:colOff>
      <xdr:row>97</xdr:row>
      <xdr:rowOff>96869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690111"/>
          <a:ext cx="838200" cy="3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54829</xdr:rowOff>
    </xdr:from>
    <xdr:to>
      <xdr:col>50</xdr:col>
      <xdr:colOff>114300</xdr:colOff>
      <xdr:row>97</xdr:row>
      <xdr:rowOff>59461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685479"/>
          <a:ext cx="889000" cy="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54829</xdr:rowOff>
    </xdr:from>
    <xdr:to>
      <xdr:col>45</xdr:col>
      <xdr:colOff>177800</xdr:colOff>
      <xdr:row>97</xdr:row>
      <xdr:rowOff>83076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685479"/>
          <a:ext cx="889000" cy="2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46020</xdr:rowOff>
    </xdr:from>
    <xdr:to>
      <xdr:col>41</xdr:col>
      <xdr:colOff>50800</xdr:colOff>
      <xdr:row>97</xdr:row>
      <xdr:rowOff>83076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676670"/>
          <a:ext cx="889000" cy="3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46069</xdr:rowOff>
    </xdr:from>
    <xdr:to>
      <xdr:col>55</xdr:col>
      <xdr:colOff>50800</xdr:colOff>
      <xdr:row>97</xdr:row>
      <xdr:rowOff>147669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67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24496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65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8661</xdr:rowOff>
    </xdr:from>
    <xdr:to>
      <xdr:col>50</xdr:col>
      <xdr:colOff>165100</xdr:colOff>
      <xdr:row>97</xdr:row>
      <xdr:rowOff>110261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63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101388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73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4029</xdr:rowOff>
    </xdr:from>
    <xdr:to>
      <xdr:col>46</xdr:col>
      <xdr:colOff>38100</xdr:colOff>
      <xdr:row>97</xdr:row>
      <xdr:rowOff>105629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63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96756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72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32276</xdr:rowOff>
    </xdr:from>
    <xdr:to>
      <xdr:col>41</xdr:col>
      <xdr:colOff>101600</xdr:colOff>
      <xdr:row>97</xdr:row>
      <xdr:rowOff>133876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66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125003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75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166670</xdr:rowOff>
    </xdr:from>
    <xdr:to>
      <xdr:col>36</xdr:col>
      <xdr:colOff>165100</xdr:colOff>
      <xdr:row>97</xdr:row>
      <xdr:rowOff>96820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87947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1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24328</xdr:rowOff>
    </xdr:from>
    <xdr:to>
      <xdr:col>85</xdr:col>
      <xdr:colOff>127000</xdr:colOff>
      <xdr:row>37</xdr:row>
      <xdr:rowOff>123412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367978"/>
          <a:ext cx="838200" cy="9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24328</xdr:rowOff>
    </xdr:from>
    <xdr:to>
      <xdr:col>81</xdr:col>
      <xdr:colOff>50800</xdr:colOff>
      <xdr:row>37</xdr:row>
      <xdr:rowOff>68677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367978"/>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57861</xdr:rowOff>
    </xdr:from>
    <xdr:to>
      <xdr:col>76</xdr:col>
      <xdr:colOff>114300</xdr:colOff>
      <xdr:row>37</xdr:row>
      <xdr:rowOff>68677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30061"/>
          <a:ext cx="889000" cy="18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57861</xdr:rowOff>
    </xdr:from>
    <xdr:to>
      <xdr:col>71</xdr:col>
      <xdr:colOff>177800</xdr:colOff>
      <xdr:row>38</xdr:row>
      <xdr:rowOff>23657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30061"/>
          <a:ext cx="889000" cy="30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72612</xdr:rowOff>
    </xdr:from>
    <xdr:to>
      <xdr:col>85</xdr:col>
      <xdr:colOff>177800</xdr:colOff>
      <xdr:row>38</xdr:row>
      <xdr:rowOff>2763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162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51039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9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144978</xdr:rowOff>
    </xdr:from>
    <xdr:to>
      <xdr:col>81</xdr:col>
      <xdr:colOff>101600</xdr:colOff>
      <xdr:row>37</xdr:row>
      <xdr:rowOff>75128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1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91655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9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17877</xdr:rowOff>
    </xdr:from>
    <xdr:to>
      <xdr:col>76</xdr:col>
      <xdr:colOff>165100</xdr:colOff>
      <xdr:row>37</xdr:row>
      <xdr:rowOff>119477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6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136004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3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7061</xdr:rowOff>
    </xdr:from>
    <xdr:to>
      <xdr:col>72</xdr:col>
      <xdr:colOff>38100</xdr:colOff>
      <xdr:row>36</xdr:row>
      <xdr:rowOff>108661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7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125188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5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144307</xdr:rowOff>
    </xdr:from>
    <xdr:to>
      <xdr:col>67</xdr:col>
      <xdr:colOff>101600</xdr:colOff>
      <xdr:row>38</xdr:row>
      <xdr:rowOff>74457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8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65584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71699</xdr:rowOff>
    </xdr:from>
    <xdr:to>
      <xdr:col>85</xdr:col>
      <xdr:colOff>127000</xdr:colOff>
      <xdr:row>56</xdr:row>
      <xdr:rowOff>25233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329999"/>
          <a:ext cx="838200" cy="29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51514</xdr:rowOff>
    </xdr:from>
    <xdr:to>
      <xdr:col>81</xdr:col>
      <xdr:colOff>50800</xdr:colOff>
      <xdr:row>56</xdr:row>
      <xdr:rowOff>25233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481264"/>
          <a:ext cx="889000" cy="14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51514</xdr:rowOff>
    </xdr:from>
    <xdr:to>
      <xdr:col>76</xdr:col>
      <xdr:colOff>114300</xdr:colOff>
      <xdr:row>56</xdr:row>
      <xdr:rowOff>99101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481264"/>
          <a:ext cx="889000" cy="21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83990</xdr:rowOff>
    </xdr:from>
    <xdr:to>
      <xdr:col>71</xdr:col>
      <xdr:colOff>177800</xdr:colOff>
      <xdr:row>56</xdr:row>
      <xdr:rowOff>99101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685190"/>
          <a:ext cx="889000" cy="1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20899</xdr:rowOff>
    </xdr:from>
    <xdr:to>
      <xdr:col>85</xdr:col>
      <xdr:colOff>177800</xdr:colOff>
      <xdr:row>54</xdr:row>
      <xdr:rowOff>122499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27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43776</xdr:rowOff>
    </xdr:from>
    <xdr:ext cx="599010"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13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145883</xdr:rowOff>
    </xdr:from>
    <xdr:to>
      <xdr:col>81</xdr:col>
      <xdr:colOff>101600</xdr:colOff>
      <xdr:row>56</xdr:row>
      <xdr:rowOff>76033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5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92560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714</xdr:rowOff>
    </xdr:from>
    <xdr:to>
      <xdr:col>76</xdr:col>
      <xdr:colOff>165100</xdr:colOff>
      <xdr:row>55</xdr:row>
      <xdr:rowOff>102314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43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118841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20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48301</xdr:rowOff>
    </xdr:from>
    <xdr:to>
      <xdr:col>72</xdr:col>
      <xdr:colOff>38100</xdr:colOff>
      <xdr:row>56</xdr:row>
      <xdr:rowOff>149901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64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141028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74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33190</xdr:rowOff>
    </xdr:from>
    <xdr:to>
      <xdr:col>67</xdr:col>
      <xdr:colOff>101600</xdr:colOff>
      <xdr:row>56</xdr:row>
      <xdr:rowOff>134790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3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125917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72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96707</xdr:rowOff>
    </xdr:from>
    <xdr:to>
      <xdr:col>85</xdr:col>
      <xdr:colOff>127000</xdr:colOff>
      <xdr:row>79</xdr:row>
      <xdr:rowOff>98555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5481300" y="13641257"/>
          <a:ext cx="8382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98555</xdr:rowOff>
    </xdr:from>
    <xdr:to>
      <xdr:col>81</xdr:col>
      <xdr:colOff>50800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4592300" y="1364310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45907</xdr:rowOff>
    </xdr:from>
    <xdr:to>
      <xdr:col>85</xdr:col>
      <xdr:colOff>177800</xdr:colOff>
      <xdr:row>79</xdr:row>
      <xdr:rowOff>147507</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9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378565"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549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47755</xdr:rowOff>
    </xdr:from>
    <xdr:to>
      <xdr:col>81</xdr:col>
      <xdr:colOff>101600</xdr:colOff>
      <xdr:row>79</xdr:row>
      <xdr:rowOff>149355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140482</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24333" y="13685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85058</xdr:rowOff>
    </xdr:from>
    <xdr:to>
      <xdr:col>85</xdr:col>
      <xdr:colOff>127000</xdr:colOff>
      <xdr:row>97</xdr:row>
      <xdr:rowOff>94864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715708"/>
          <a:ext cx="838200" cy="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89078</xdr:rowOff>
    </xdr:from>
    <xdr:to>
      <xdr:col>81</xdr:col>
      <xdr:colOff>50800</xdr:colOff>
      <xdr:row>97</xdr:row>
      <xdr:rowOff>94864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719728"/>
          <a:ext cx="889000" cy="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89078</xdr:rowOff>
    </xdr:from>
    <xdr:to>
      <xdr:col>76</xdr:col>
      <xdr:colOff>114300</xdr:colOff>
      <xdr:row>97</xdr:row>
      <xdr:rowOff>132432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719728"/>
          <a:ext cx="889000" cy="4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98254</xdr:rowOff>
    </xdr:from>
    <xdr:to>
      <xdr:col>71</xdr:col>
      <xdr:colOff>177800</xdr:colOff>
      <xdr:row>97</xdr:row>
      <xdr:rowOff>132432</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728904"/>
          <a:ext cx="889000" cy="3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15648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8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34258</xdr:rowOff>
    </xdr:from>
    <xdr:to>
      <xdr:col>85</xdr:col>
      <xdr:colOff>177800</xdr:colOff>
      <xdr:row>97</xdr:row>
      <xdr:rowOff>135858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57135</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1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44064</xdr:rowOff>
    </xdr:from>
    <xdr:to>
      <xdr:col>81</xdr:col>
      <xdr:colOff>101600</xdr:colOff>
      <xdr:row>97</xdr:row>
      <xdr:rowOff>145664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7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162191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44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38278</xdr:rowOff>
    </xdr:from>
    <xdr:to>
      <xdr:col>76</xdr:col>
      <xdr:colOff>165100</xdr:colOff>
      <xdr:row>97</xdr:row>
      <xdr:rowOff>139878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6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156405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44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81632</xdr:rowOff>
    </xdr:from>
    <xdr:to>
      <xdr:col>72</xdr:col>
      <xdr:colOff>38100</xdr:colOff>
      <xdr:row>98</xdr:row>
      <xdr:rowOff>11782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28309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48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47454</xdr:rowOff>
    </xdr:from>
    <xdr:to>
      <xdr:col>67</xdr:col>
      <xdr:colOff>101600</xdr:colOff>
      <xdr:row>97</xdr:row>
      <xdr:rowOff>149054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165581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45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a:extLst>
            <a:ext uri="{FF2B5EF4-FFF2-40B4-BE49-F238E27FC236}">
              <a16:creationId xmlns:a16="http://schemas.microsoft.com/office/drawing/2014/main" id="{00000000-0008-0000-0700-00002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5" name="前年度繰上充用金最小値テキスト">
          <a:extLst>
            <a:ext uri="{FF2B5EF4-FFF2-40B4-BE49-F238E27FC236}">
              <a16:creationId xmlns:a16="http://schemas.microsoft.com/office/drawing/2014/main" id="{00000000-0008-0000-0700-000025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07" name="前年度繰上充用金最大値テキスト">
          <a:extLst>
            <a:ext uri="{FF2B5EF4-FFF2-40B4-BE49-F238E27FC236}">
              <a16:creationId xmlns:a16="http://schemas.microsoft.com/office/drawing/2014/main" id="{00000000-0008-0000-0700-000027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0" name="前年度繰上充用金平均値テキスト">
          <a:extLst>
            <a:ext uri="{FF2B5EF4-FFF2-40B4-BE49-F238E27FC236}">
              <a16:creationId xmlns:a16="http://schemas.microsoft.com/office/drawing/2014/main" id="{00000000-0008-0000-0700-00002A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29" name="前年度繰上充用金該当値テキスト">
          <a:extLst>
            <a:ext uri="{FF2B5EF4-FFF2-40B4-BE49-F238E27FC236}">
              <a16:creationId xmlns:a16="http://schemas.microsoft.com/office/drawing/2014/main" id="{00000000-0008-0000-0700-00003D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・住民一人当たりの教育費は、類似団体平均を上回っており、前年度より大きく増加している。これは、温水プール整備工事費やとらまるパペットランド修繕工事費が増加したためである。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・住民一人当たりの災害復旧事業費は、類似団体内平均を下回っているが、前年度より増加している。これは台風による豪雨災害により災害復旧事業費が増加したためである。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住民一人当たりの衛生費は、類似団体内平均を下回っているが、前年度より増加している。これは、香川県広域水道企業団への身分移管に伴う退職手当積立金や大川広域行政組合し尿処理施設整備事業負担金が増加したためである。</a:t>
          </a:r>
        </a:p>
        <a:p>
          <a:r>
            <a:rPr kumimoji="1" lang="ja-JP" altLang="en-US" sz="1300">
              <a:latin typeface="ＭＳ Ｐゴシック" panose="020B0600070205080204" pitchFamily="50" charset="-128"/>
              <a:ea typeface="ＭＳ Ｐゴシック" panose="020B0600070205080204" pitchFamily="50" charset="-128"/>
            </a:rPr>
            <a:t>・住民一人当たりの公債費は、類似団体平均を上回っており、前年度より増加している。これは、長期債償還元金の増加により公債費が増加したためである。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香川県東かがわ市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税や各種交付金等の増加により歳入総額は増加したものの、人件費や物件費等の歳出が大きく増加したことにより、歳入歳出差引額は前年度より減少し、実質収支額も減少した。結果として実質単年度収支が赤字となった。今後も厳しい財政状況が見込まれるため、財源確保や歳出の見直しなどの検討が必要となってく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香川県東かがわ市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・令和６年度決算について、全会計で赤字はないが、一般会計及び下水道事業会計については、黒字額が減少している。</a:t>
          </a:r>
        </a:p>
        <a:p>
          <a:r>
            <a:rPr kumimoji="1" lang="ja-JP" altLang="en-US" sz="1400">
              <a:latin typeface="ＭＳ ゴシック" pitchFamily="49" charset="-128"/>
              <a:ea typeface="ＭＳ ゴシック" pitchFamily="49" charset="-128"/>
            </a:rPr>
            <a:t>・一般会計ついては、地方税や各種交付金等の増加により歳入総額は増加したものの、人件費や物件費等の歳出が大きく増加したことにより、歳入歳出差引額は前年度より減少し、実質収支額も減少した。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・国民健康保険事業特別会計については、保険給付費における療養諸費及び国民健康保険事業費納付金のうち医療給付分納付金が減少したことにより、黒字額が増加している。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・介護保険事業特別会計については、国庫支出金や県支出金等の歳入額が増加したことにより、歳入合計額は増加し、黒字額が増加している。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香川県東かがわ市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・実質公債費比率の分子が増加となった要因</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は、地域防災行政無線整備事業及び防災物資拠点施設整備事業に係る緊急防災・減災事業債の元利償還金の増加によるものである。また、過疎対策事業債の発行増により、災害復旧費等に係る基準財政需要額が増加したことも要因として挙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・今後もポンプ施設整備事業及び体育施設等の規模の大きい事業に係る起債発行を予定しており、元利償還金の増加が見込まれるが、交付税算入率の高い起債を充当するなど実質負担の軽減に努める。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香川県東かがわ市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・令和６年度地方債残高は、地域防災行政無線整備事業や防災物資拠点施設整備事業係る長期債償還元金が増加したが、償還額が市債発行額を上回ったため減少した。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・将来負担額については、一般会計等に係る地方債の現在高が大部分を占めており、今後予定している施設整備に係る事業債の発行により、地方債の現在高は増加が想定される。</a:t>
          </a:r>
        </a:p>
        <a:p>
          <a:r>
            <a:rPr kumimoji="1" lang="ja-JP" altLang="en-US" sz="1400">
              <a:latin typeface="ＭＳ ゴシック" pitchFamily="49" charset="-128"/>
              <a:ea typeface="ＭＳ ゴシック" pitchFamily="49" charset="-128"/>
            </a:rPr>
            <a:t>・起債に当たっては、普通交付税算入率の高い起債を活用しており、市の実質負担を少なくすることで将来負担比率を下げることにつながっている。</a:t>
          </a:r>
        </a:p>
        <a:p>
          <a:r>
            <a:rPr kumimoji="1" lang="ja-JP" altLang="en-US" sz="1400">
              <a:latin typeface="ＭＳ ゴシック" pitchFamily="49" charset="-128"/>
              <a:ea typeface="ＭＳ ゴシック" pitchFamily="49" charset="-128"/>
            </a:rPr>
            <a:t>・充当可能基金については、減債基金の積立により増加した。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香川県東かがわ市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・財政調整基金については、利子の積立により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・減債基金については、公債費の平準化を図るため、減債基金の繰入を実施した。また収支黒字による積立を実施し、結果として基金残高は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・その他特定目的基金については、各事業による繰入を実施したため、基金全体として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・それぞれの基金の方針に基づき、積立や繰入など適正な運用を実施する。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・地域振興基金：市民の連帯の強化及び地域振興を図るための事業の実施に要する経費に充当。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・地域福祉基金：高齢者等の保健福祉の増進を図るための事業に要する経費に充当。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・未来創生就業定住促進基金：市内に住む若者（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歳未満）の就業及び定住を促進するため、就労奨励及び奨学金の償還支援に要する経費に充当。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らまる公園体育館基金：東かがわ市とらまる公園体育館の維持保全を図るとともに、施設の利便性を向上させるなど、当該施設を可能な限り長期にわたり住民の利用に供することができるよう、当該施設の大規模修繕等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・官民連携基金：社会課題の解決に向け、行政と民間が連携して最適な公共サービスの提供を実現し、地域の価値や住民満足度の最大化を図る官民連携事業を推進するための経費に充当。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・地域振興基金については、合併特例債の発行による基金への積立て分を土地改良事業等の対象事業への繰入を実施したため。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・地域福祉基金については、在宅福祉事業（緊急通報体制整備事業）に必要となる経費に係る繰入を実施したため。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・未来創生就業定住促進基金については、新規就業者への就労奨励及び奨学金償還に必要となる経費に係る繰入を実施したため。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・官民連携基金については、水産業持続的発展事業・新価値創造チャレンジ事業に必要となる経費に係る繰入を実施したため。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・地域振興基金：市民の連帯の強化及び地域振興を図る事業に充当する。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・地域福祉基金：今後の高齢化などの状況を踏まえ、在宅福祉事業に充当する。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・未来創生就業定住促進基金：未来創生就業定住促進事業を実施しており、就労支援及び奨学金の償還支援に充当する。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・官民連携基金：地域の価値や住民満足度の最大化を図る官民連携事業を推進するための経費に充当する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・適正な基金の規模を考慮しつつ、年度間の財政不足分への繰入及び災害発生時等への突発的な事象に対応するためへの繰入など、様々な財政需要に備えることができるよう運用を行っていく。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・公債費の平準化を図るため、減債基金の繰入を実施した。また収支黒字による積立を実施し、結果として基金残高は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・将来にわたる実質的な負債（将来負担）を的確に捉え、公債費の平準化を目的とした繰入や基金への積立を行うなどの必要な措置を講じていく。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5ECA06F-689B-4E15-9E23-A20F0206E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27BB03-F6F8-4BA6-AC9E-9EFC2906C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26A38F1-5C55-4A12-928E-EB8A07711CCE}"/>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8CB6838-ECEF-42AE-9296-2F2BEAE2BE66}"/>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828A0FF-EBC3-4E44-875E-0FAF4A96936C}"/>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C47B83C-6F5C-42F6-A301-889DF4071A0B}"/>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029A480-D858-477B-926E-CFDF3D489A4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FABAB89-63F4-49E4-98B9-4414BEC43EF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FBEC2544-58CE-47FA-8BD4-68B2DE6713A1}"/>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2CD610-C16C-430A-848F-E2C7F541004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52ADC7C-14A7-4A03-AC24-F45B06859E16}"/>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0A626B1-5E5C-4AD9-BEDF-3284843AF0B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6AA5CE5-7EAC-4783-A247-5A7A8E64C76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E3A1C3D-7F3B-44CE-BB6E-A51E8AC64AA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996215E-D9C3-4DD4-AECA-762E57E440E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4A27638-6D56-4120-8ACD-C0348B831CB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8A2C570-0704-4A76-982E-62394B8F8DA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FA5A510-A55B-4F2E-A67A-A8763DD77692}"/>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2A92A9F-D515-426E-9686-3EC4F496282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B1EE8D6-BAF8-4528-B7E0-DB71237DEC2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49283D7-22F3-468D-B2E7-63F2303076A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E8F8866-9979-4C51-BE24-F62302BE4E6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4C7923F-F702-47CD-B8E1-8BA8AAB70FB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1EE5497-342A-45F0-9F2B-53719BE2285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65EDA6E-6AC4-40AE-8D8A-3C29DEE15F3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68A812B-BC90-4BC9-B752-7D51C9D7FD7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261F0A0-7203-49D7-96D5-6418FC0D953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4196212-0C23-4659-89CD-383FF5E9F3A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A6492DB-FC43-40B5-9942-FDD4A8A9FD6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E22FAAE-821E-400C-8D10-D42A72B9E6D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9E36BF9-4A4A-491D-83BA-92D5E4E37A6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2C08268-2E96-47E3-B16F-9364EAE8845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A4203C6-053B-48F4-AAB7-E597958C4468}"/>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2704747-A016-42FD-939E-5862552C6CA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4D6FE0F-F7F5-40CF-8DB7-86D7632E3F4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E2555A5-EE24-4130-AD70-A64FE066863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F9ABCBB-55AC-4DB0-B7D8-E820CCCB89F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C95A828-BAB2-4D25-840C-6AB83B3DA9F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A493E31-C9D0-43CA-814E-E16DF95D483A}"/>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56DC480-7FBD-4DEF-A462-8FBE2D6AE2E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04B6AD7-3C4E-4DEF-AB2F-BC5A4910C90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A5DF081-89A5-4969-9679-1697CDA9450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F3BF6A4-208E-4373-9A23-3CEC9FB73993}"/>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6147E25-6198-4F37-958C-D4D7759C0C6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444ED74-7261-417B-A2F5-B3B8AAA1F4B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51543A5-E36C-4A82-92F7-51A2AD47CCE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CA67265-75A8-49D5-B658-202D68CC43B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B5ED484-994D-47F3-BE3A-89FD5FFA3F0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84B0A72-FDCE-46C1-850E-D14F350A60D4}"/>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4BD1F1A-6016-4D54-B0E4-436D4D0FDDA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15F89B9-0CB3-45C6-96AA-EE1159EDE448}"/>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1E82FA0-5F90-4BC5-9660-54FE72B3182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126FFB-BB25-4B9E-83A7-2A7FB1775F1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74912AE-C85F-4491-A53F-92A8C202E7E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8C17742-E819-4714-A04F-1ABD63B2D90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C6FD7BD-B869-4C50-8EA1-9AECCD82770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68E59CC-E604-46F2-9B22-D2C5DCB0786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・全国平均、県平均、類似団体平均を下回っている。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 橋りょうをはじめとしたインフラ施設の長寿命化、各施設の改修等を計画的に実施している。各施設の減価償却が進んだことにより、有形定資産減価償却率が前年度より</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％上昇した。</a:t>
          </a:r>
        </a:p>
        <a:p>
          <a:r>
            <a:rPr kumimoji="1" lang="ja-JP" altLang="en-US" sz="1100">
              <a:latin typeface="ＭＳ Ｐゴシック" panose="020B0600070205080204" pitchFamily="50" charset="-128"/>
              <a:ea typeface="ＭＳ Ｐゴシック" panose="020B0600070205080204" pitchFamily="50" charset="-128"/>
            </a:rPr>
            <a:t>　今後も引き続き、公共施設等総合管理計画や個別施設計画等に基づき、老朽化が進む施設に対して、長寿命化工事等を進めていく。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6C409E7-BA70-40F9-B5CB-89A3DA60A25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925608-6999-41B7-93BA-01C03858C605}"/>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D60FB78-266C-43F1-A12D-A2B5A22D974F}"/>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CD4C30F-7ABC-4852-AD9C-EA1D5E13B73B}"/>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DEE2AAED-EB1C-4496-8126-91AFA577FEB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765362C1-2D65-4428-9483-9A54A49503FB}"/>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51504FD7-2110-45FE-AE50-3C5DED64401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113951CE-968D-4804-A94A-949B8777D57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2863207-934A-4211-94DE-A23918CAE464}"/>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588CB32-B542-466C-9568-D325A0D14BBA}"/>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36C770C-2EA8-4D87-B200-BFD2961B4C0D}"/>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78F1643-7D37-4A52-BD82-2E34BEA1A76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4E1DB43D-8679-4C6C-8FB4-2B3F9C5EB2C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CA99F75-C2B0-4A2F-91A4-70F59104770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851B044E-3848-4AB6-98C1-333B3271BA7F}"/>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1BEA900-5A6F-4672-9272-4254A49EB61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3BABAF42-D629-4BFF-9316-C527C534E870}"/>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DEA24AB-3718-477F-8ED4-77DB68CF6268}"/>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BAB1ECDC-5DE4-43C8-980A-80A0B043BAE5}"/>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4FB09A24-754F-4990-9522-9E5DEFEF0D1B}"/>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884F792D-ECDE-4E9F-B4F6-02C85B70C75E}"/>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80" name="有形固定資産減価償却率平均値テキスト">
          <a:extLst>
            <a:ext uri="{FF2B5EF4-FFF2-40B4-BE49-F238E27FC236}">
              <a16:creationId xmlns:a16="http://schemas.microsoft.com/office/drawing/2014/main" id="{486E1D46-4F87-422C-8150-E189BADE9416}"/>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A8311B64-A2FF-40FE-9B91-994BC240B828}"/>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2EA95D8E-2145-4427-AB89-AB618BAB4942}"/>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8986BCF9-F92F-42D2-A694-2F3BAADE1478}"/>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A52E66BA-2A05-40AD-994A-0CEE8332C058}"/>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a:extLst>
            <a:ext uri="{FF2B5EF4-FFF2-40B4-BE49-F238E27FC236}">
              <a16:creationId xmlns:a16="http://schemas.microsoft.com/office/drawing/2014/main" id="{201271BD-362B-4015-91C9-093F64FAA45A}"/>
            </a:ext>
          </a:extLst>
        </xdr:cNvPr>
        <xdr:cNvSpPr/>
      </xdr:nvSpPr>
      <xdr:spPr>
        <a:xfrm>
          <a:off x="1525905" y="5845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B4B139C-79B8-472D-9F87-ED99E7694AE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6B8E9EF-D0FF-4DF7-A5C3-E1DDC666D1E9}"/>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C504232-D4E6-4A81-B80C-75DAD5C9236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F4BE2C1-383B-45E8-96D4-081D0DE90CB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B600280-560E-4040-BEF3-7C229979E13D}"/>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121179</xdr:rowOff>
    </xdr:from>
    <xdr:to>
      <xdr:col>23</xdr:col>
      <xdr:colOff>136525</xdr:colOff>
      <xdr:row>30</xdr:row>
      <xdr:rowOff>51329</xdr:rowOff>
    </xdr:to>
    <xdr:sp macro="" textlink="">
      <xdr:nvSpPr>
        <xdr:cNvPr id="91" name="楕円 90">
          <a:extLst>
            <a:ext uri="{FF2B5EF4-FFF2-40B4-BE49-F238E27FC236}">
              <a16:creationId xmlns:a16="http://schemas.microsoft.com/office/drawing/2014/main" id="{7686AC30-DD9D-45E3-8A28-F5E2194C728E}"/>
            </a:ext>
          </a:extLst>
        </xdr:cNvPr>
        <xdr:cNvSpPr/>
      </xdr:nvSpPr>
      <xdr:spPr>
        <a:xfrm>
          <a:off x="4157345" y="5752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144056</xdr:rowOff>
    </xdr:from>
    <xdr:ext cx="405111" cy="259045"/>
    <xdr:sp macro="" textlink="">
      <xdr:nvSpPr>
        <xdr:cNvPr id="92" name="有形固定資産減価償却率該当値テキスト">
          <a:extLst>
            <a:ext uri="{FF2B5EF4-FFF2-40B4-BE49-F238E27FC236}">
              <a16:creationId xmlns:a16="http://schemas.microsoft.com/office/drawing/2014/main" id="{8BCDD7BC-DDE2-4446-9141-79FA5F0D5D8B}"/>
            </a:ext>
          </a:extLst>
        </xdr:cNvPr>
        <xdr:cNvSpPr txBox="1"/>
      </xdr:nvSpPr>
      <xdr:spPr>
        <a:xfrm>
          <a:off x="4258945" y="5607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117581</xdr:rowOff>
    </xdr:from>
    <xdr:to>
      <xdr:col>19</xdr:col>
      <xdr:colOff>187325</xdr:colOff>
      <xdr:row>30</xdr:row>
      <xdr:rowOff>47731</xdr:rowOff>
    </xdr:to>
    <xdr:sp macro="" textlink="">
      <xdr:nvSpPr>
        <xdr:cNvPr id="93" name="楕円 92">
          <a:extLst>
            <a:ext uri="{FF2B5EF4-FFF2-40B4-BE49-F238E27FC236}">
              <a16:creationId xmlns:a16="http://schemas.microsoft.com/office/drawing/2014/main" id="{C70B3F2B-7B5C-48B3-A8E8-D2C979A00C96}"/>
            </a:ext>
          </a:extLst>
        </xdr:cNvPr>
        <xdr:cNvSpPr/>
      </xdr:nvSpPr>
      <xdr:spPr>
        <a:xfrm>
          <a:off x="3537585" y="5748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168381</xdr:rowOff>
    </xdr:from>
    <xdr:to>
      <xdr:col>23</xdr:col>
      <xdr:colOff>85725</xdr:colOff>
      <xdr:row>30</xdr:row>
      <xdr:rowOff>529</xdr:rowOff>
    </xdr:to>
    <xdr:cxnSp macro="">
      <xdr:nvCxnSpPr>
        <xdr:cNvPr id="94" name="直線コネクタ 93">
          <a:extLst>
            <a:ext uri="{FF2B5EF4-FFF2-40B4-BE49-F238E27FC236}">
              <a16:creationId xmlns:a16="http://schemas.microsoft.com/office/drawing/2014/main" id="{7B717BA9-B7B0-435F-986C-854AB9012098}"/>
            </a:ext>
          </a:extLst>
        </xdr:cNvPr>
        <xdr:cNvCxnSpPr/>
      </xdr:nvCxnSpPr>
      <xdr:spPr>
        <a:xfrm>
          <a:off x="3588385" y="5799561"/>
          <a:ext cx="619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137372</xdr:rowOff>
    </xdr:from>
    <xdr:to>
      <xdr:col>15</xdr:col>
      <xdr:colOff>187325</xdr:colOff>
      <xdr:row>30</xdr:row>
      <xdr:rowOff>67522</xdr:rowOff>
    </xdr:to>
    <xdr:sp macro="" textlink="">
      <xdr:nvSpPr>
        <xdr:cNvPr id="95" name="楕円 94">
          <a:extLst>
            <a:ext uri="{FF2B5EF4-FFF2-40B4-BE49-F238E27FC236}">
              <a16:creationId xmlns:a16="http://schemas.microsoft.com/office/drawing/2014/main" id="{A25B7323-998E-4722-BF0B-7F502C379346}"/>
            </a:ext>
          </a:extLst>
        </xdr:cNvPr>
        <xdr:cNvSpPr/>
      </xdr:nvSpPr>
      <xdr:spPr>
        <a:xfrm>
          <a:off x="2867025" y="57685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168381</xdr:rowOff>
    </xdr:from>
    <xdr:to>
      <xdr:col>19</xdr:col>
      <xdr:colOff>136525</xdr:colOff>
      <xdr:row>30</xdr:row>
      <xdr:rowOff>16722</xdr:rowOff>
    </xdr:to>
    <xdr:cxnSp macro="">
      <xdr:nvCxnSpPr>
        <xdr:cNvPr id="96" name="直線コネクタ 95">
          <a:extLst>
            <a:ext uri="{FF2B5EF4-FFF2-40B4-BE49-F238E27FC236}">
              <a16:creationId xmlns:a16="http://schemas.microsoft.com/office/drawing/2014/main" id="{DB505AC9-72B4-4713-B682-07B653B6CDF8}"/>
            </a:ext>
          </a:extLst>
        </xdr:cNvPr>
        <xdr:cNvCxnSpPr/>
      </xdr:nvCxnSpPr>
      <xdr:spPr>
        <a:xfrm flipV="1">
          <a:off x="2917825" y="5799561"/>
          <a:ext cx="670560" cy="1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81597</xdr:rowOff>
    </xdr:from>
    <xdr:to>
      <xdr:col>11</xdr:col>
      <xdr:colOff>187325</xdr:colOff>
      <xdr:row>30</xdr:row>
      <xdr:rowOff>11747</xdr:rowOff>
    </xdr:to>
    <xdr:sp macro="" textlink="">
      <xdr:nvSpPr>
        <xdr:cNvPr id="97" name="楕円 96">
          <a:extLst>
            <a:ext uri="{FF2B5EF4-FFF2-40B4-BE49-F238E27FC236}">
              <a16:creationId xmlns:a16="http://schemas.microsoft.com/office/drawing/2014/main" id="{B3E1574A-A11C-4677-912A-3AAA3FF9CF63}"/>
            </a:ext>
          </a:extLst>
        </xdr:cNvPr>
        <xdr:cNvSpPr/>
      </xdr:nvSpPr>
      <xdr:spPr>
        <a:xfrm>
          <a:off x="2196465" y="5712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132397</xdr:rowOff>
    </xdr:from>
    <xdr:to>
      <xdr:col>15</xdr:col>
      <xdr:colOff>136525</xdr:colOff>
      <xdr:row>30</xdr:row>
      <xdr:rowOff>16722</xdr:rowOff>
    </xdr:to>
    <xdr:cxnSp macro="">
      <xdr:nvCxnSpPr>
        <xdr:cNvPr id="98" name="直線コネクタ 97">
          <a:extLst>
            <a:ext uri="{FF2B5EF4-FFF2-40B4-BE49-F238E27FC236}">
              <a16:creationId xmlns:a16="http://schemas.microsoft.com/office/drawing/2014/main" id="{DDCE68C7-AF7C-4CC0-B1D7-66070EBC647F}"/>
            </a:ext>
          </a:extLst>
        </xdr:cNvPr>
        <xdr:cNvCxnSpPr/>
      </xdr:nvCxnSpPr>
      <xdr:spPr>
        <a:xfrm>
          <a:off x="2247265" y="5763577"/>
          <a:ext cx="670560" cy="5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81597</xdr:rowOff>
    </xdr:from>
    <xdr:to>
      <xdr:col>7</xdr:col>
      <xdr:colOff>187325</xdr:colOff>
      <xdr:row>30</xdr:row>
      <xdr:rowOff>11747</xdr:rowOff>
    </xdr:to>
    <xdr:sp macro="" textlink="">
      <xdr:nvSpPr>
        <xdr:cNvPr id="99" name="楕円 98">
          <a:extLst>
            <a:ext uri="{FF2B5EF4-FFF2-40B4-BE49-F238E27FC236}">
              <a16:creationId xmlns:a16="http://schemas.microsoft.com/office/drawing/2014/main" id="{4A4F8387-F480-4C05-953C-289EAD132C0E}"/>
            </a:ext>
          </a:extLst>
        </xdr:cNvPr>
        <xdr:cNvSpPr/>
      </xdr:nvSpPr>
      <xdr:spPr>
        <a:xfrm>
          <a:off x="1525905" y="5712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132397</xdr:rowOff>
    </xdr:from>
    <xdr:to>
      <xdr:col>11</xdr:col>
      <xdr:colOff>136525</xdr:colOff>
      <xdr:row>29</xdr:row>
      <xdr:rowOff>132397</xdr:rowOff>
    </xdr:to>
    <xdr:cxnSp macro="">
      <xdr:nvCxnSpPr>
        <xdr:cNvPr id="100" name="直線コネクタ 99">
          <a:extLst>
            <a:ext uri="{FF2B5EF4-FFF2-40B4-BE49-F238E27FC236}">
              <a16:creationId xmlns:a16="http://schemas.microsoft.com/office/drawing/2014/main" id="{DA4E67DE-76A7-40E4-841E-A0427FA04759}"/>
            </a:ext>
          </a:extLst>
        </xdr:cNvPr>
        <xdr:cNvCxnSpPr/>
      </xdr:nvCxnSpPr>
      <xdr:spPr>
        <a:xfrm>
          <a:off x="1576705" y="5763577"/>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2E170D4C-D541-47BB-B907-A1DC9154F18C}"/>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2AA5FEDC-059A-43BB-A16E-3100A1B923D5}"/>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32132F27-5AA9-4C4E-8472-FCA19DBD4187}"/>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139611</xdr:rowOff>
    </xdr:from>
    <xdr:ext cx="405111" cy="259045"/>
    <xdr:sp macro="" textlink="">
      <xdr:nvSpPr>
        <xdr:cNvPr id="104" name="n_4aveValue有形固定資産減価償却率">
          <a:extLst>
            <a:ext uri="{FF2B5EF4-FFF2-40B4-BE49-F238E27FC236}">
              <a16:creationId xmlns:a16="http://schemas.microsoft.com/office/drawing/2014/main" id="{12468DF0-9677-49A6-AE49-F27CC4A0FEEB}"/>
            </a:ext>
          </a:extLst>
        </xdr:cNvPr>
        <xdr:cNvSpPr txBox="1"/>
      </xdr:nvSpPr>
      <xdr:spPr>
        <a:xfrm>
          <a:off x="1397009" y="5938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64258</xdr:rowOff>
    </xdr:from>
    <xdr:ext cx="405111" cy="259045"/>
    <xdr:sp macro="" textlink="">
      <xdr:nvSpPr>
        <xdr:cNvPr id="105" name="n_1mainValue有形固定資産減価償却率">
          <a:extLst>
            <a:ext uri="{FF2B5EF4-FFF2-40B4-BE49-F238E27FC236}">
              <a16:creationId xmlns:a16="http://schemas.microsoft.com/office/drawing/2014/main" id="{4C37C1C2-51C9-41DB-B822-FEBB84730F0A}"/>
            </a:ext>
          </a:extLst>
        </xdr:cNvPr>
        <xdr:cNvSpPr txBox="1"/>
      </xdr:nvSpPr>
      <xdr:spPr>
        <a:xfrm>
          <a:off x="3395989" y="5527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84049</xdr:rowOff>
    </xdr:from>
    <xdr:ext cx="405111" cy="259045"/>
    <xdr:sp macro="" textlink="">
      <xdr:nvSpPr>
        <xdr:cNvPr id="106" name="n_2mainValue有形固定資産減価償却率">
          <a:extLst>
            <a:ext uri="{FF2B5EF4-FFF2-40B4-BE49-F238E27FC236}">
              <a16:creationId xmlns:a16="http://schemas.microsoft.com/office/drawing/2014/main" id="{3DE14A63-2212-41A0-B8B8-4E8371057EF0}"/>
            </a:ext>
          </a:extLst>
        </xdr:cNvPr>
        <xdr:cNvSpPr txBox="1"/>
      </xdr:nvSpPr>
      <xdr:spPr>
        <a:xfrm>
          <a:off x="2738129" y="5547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28274</xdr:rowOff>
    </xdr:from>
    <xdr:ext cx="405111" cy="259045"/>
    <xdr:sp macro="" textlink="">
      <xdr:nvSpPr>
        <xdr:cNvPr id="107" name="n_3mainValue有形固定資産減価償却率">
          <a:extLst>
            <a:ext uri="{FF2B5EF4-FFF2-40B4-BE49-F238E27FC236}">
              <a16:creationId xmlns:a16="http://schemas.microsoft.com/office/drawing/2014/main" id="{26870BB5-DA0E-4450-B9AF-B278E2E26AA6}"/>
            </a:ext>
          </a:extLst>
        </xdr:cNvPr>
        <xdr:cNvSpPr txBox="1"/>
      </xdr:nvSpPr>
      <xdr:spPr>
        <a:xfrm>
          <a:off x="2067569" y="5491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28274</xdr:rowOff>
    </xdr:from>
    <xdr:ext cx="405111" cy="259045"/>
    <xdr:sp macro="" textlink="">
      <xdr:nvSpPr>
        <xdr:cNvPr id="108" name="n_4mainValue有形固定資産減価償却率">
          <a:extLst>
            <a:ext uri="{FF2B5EF4-FFF2-40B4-BE49-F238E27FC236}">
              <a16:creationId xmlns:a16="http://schemas.microsoft.com/office/drawing/2014/main" id="{B41A2D0F-B90F-4F39-81F2-24774B335018}"/>
            </a:ext>
          </a:extLst>
        </xdr:cNvPr>
        <xdr:cNvSpPr txBox="1"/>
      </xdr:nvSpPr>
      <xdr:spPr>
        <a:xfrm>
          <a:off x="1397009" y="5491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84F1692A-7258-4F1A-A73E-1828DE78D21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263F478-A40D-447D-8239-3ED1B0409EA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A61AE7D-581F-4C91-B7E1-C9E0D218F7C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BBD4280B-6461-460D-B318-7DA851A9C5E4}"/>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BA5CA7F-EA26-4715-A660-6CE5DAC108E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6E30C5BC-4BBB-41FE-BDC8-FDB5FFB01D9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CE39BF4-9F18-4C60-B978-CF4C8E914B5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641A93AE-68C7-46B6-8225-914BABADDD4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E056B38-1F31-4D8F-B3A1-01DDC731A82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359127B-54AB-4CE2-97E8-AF30370D6D6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A231986-BF63-41C4-A194-B2173646991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649C53E-DFD1-4899-932B-52154065F2A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A205ACD-57FC-4E53-AF4D-B1D68AA6B93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・全国平均、県平均、類似団体平均を下回っている。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　比率が低下した要因としては、地方債現在高等の減少による将来負担額の減少及び減債基金等の充当可能財源が増加したことにより比率が低下した。</a:t>
          </a:r>
        </a:p>
        <a:p>
          <a:r>
            <a:rPr kumimoji="1" lang="ja-JP" altLang="en-US" sz="1100">
              <a:latin typeface="ＭＳ Ｐゴシック" panose="020B0600070205080204" pitchFamily="50" charset="-128"/>
              <a:ea typeface="ＭＳ Ｐゴシック" panose="020B0600070205080204" pitchFamily="50" charset="-128"/>
            </a:rPr>
            <a:t>　引き続き計画的な地方債の償還により、比率の上昇抑制に取り組む。</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DD9CFC9-62A3-4EB9-82DB-36AE644443E5}"/>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4E4AB8F-F6CB-41BF-854A-D316756F0DFC}"/>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EDB96F5-40C9-4DA7-A145-9DAB86711D0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80C544F-2434-430F-9D29-458092DF5537}"/>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79710F04-73D0-4395-A716-9EDBA3EC5FE6}"/>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B1408D0C-01D5-4C0A-AE02-BCAA0B9F82DB}"/>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E4C02B6B-EEC1-4AAC-AE2F-E550499073BC}"/>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26A40D6-D73E-4418-8DB2-30425B5F0C3C}"/>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B932F763-BD03-4C47-A05C-54752C009FCE}"/>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E8DBA5B9-69A7-4208-9FCF-D6B0D5585633}"/>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33459242-199F-460A-8C92-8A7B096BC7FC}"/>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AE02EA96-C3D2-4FB6-B02D-CD233175F9A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2D97E8F0-7480-44C3-B92A-980E2751088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9EFFF6C1-45B0-4FB2-A794-63F8327F0BC9}"/>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DC127984-4A96-4CFC-959B-34E455F3ABDF}"/>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EB615960-56BD-425F-B75E-8EF9B26A9203}"/>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10FE7B08-C003-4E22-9AFC-C4899DC6191D}"/>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805DB468-8955-48C0-B93A-CFD14156B680}"/>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80D7C935-8D57-431E-818D-5055AE0A380C}"/>
            </a:ext>
          </a:extLst>
        </xdr:cNvPr>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AA11A277-2F2C-4D31-93C2-0B1638F6B139}"/>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52FCE905-192B-47B6-A258-821256E4821E}"/>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5A835198-9253-4070-B053-2AA195D74FB0}"/>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608FC3CD-0E74-4DD0-8317-73FAD2D4EE9F}"/>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a:extLst>
            <a:ext uri="{FF2B5EF4-FFF2-40B4-BE49-F238E27FC236}">
              <a16:creationId xmlns:a16="http://schemas.microsoft.com/office/drawing/2014/main" id="{87816A2B-A8A0-4DA8-B79C-F7E12B467DF0}"/>
            </a:ext>
          </a:extLst>
        </xdr:cNvPr>
        <xdr:cNvSpPr/>
      </xdr:nvSpPr>
      <xdr:spPr>
        <a:xfrm>
          <a:off x="10347325" y="5722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37E4773-B4D0-4DB3-826D-CA0E0AB770C1}"/>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3100B70-FC26-4AA1-AEA9-36B7705D4F6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4834A12-779E-4F9E-B512-7293F9378707}"/>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B62254D-96C6-4C76-967A-188BE4B3439D}"/>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0376F1C-1EDF-4477-9107-E6742813269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31318</xdr:rowOff>
    </xdr:from>
    <xdr:to>
      <xdr:col>76</xdr:col>
      <xdr:colOff>73025</xdr:colOff>
      <xdr:row>28</xdr:row>
      <xdr:rowOff>132918</xdr:rowOff>
    </xdr:to>
    <xdr:sp macro="" textlink="">
      <xdr:nvSpPr>
        <xdr:cNvPr id="151" name="楕円 150">
          <a:extLst>
            <a:ext uri="{FF2B5EF4-FFF2-40B4-BE49-F238E27FC236}">
              <a16:creationId xmlns:a16="http://schemas.microsoft.com/office/drawing/2014/main" id="{7A864B46-3853-4E04-A11A-57FEACA8947F}"/>
            </a:ext>
          </a:extLst>
        </xdr:cNvPr>
        <xdr:cNvSpPr/>
      </xdr:nvSpPr>
      <xdr:spPr>
        <a:xfrm>
          <a:off x="13001625" y="54948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54195</xdr:rowOff>
    </xdr:from>
    <xdr:ext cx="469744" cy="259045"/>
    <xdr:sp macro="" textlink="">
      <xdr:nvSpPr>
        <xdr:cNvPr id="152" name="債務償還比率該当値テキスト">
          <a:extLst>
            <a:ext uri="{FF2B5EF4-FFF2-40B4-BE49-F238E27FC236}">
              <a16:creationId xmlns:a16="http://schemas.microsoft.com/office/drawing/2014/main" id="{4C706AE6-F797-4C1D-B029-FC7DC5BDAF82}"/>
            </a:ext>
          </a:extLst>
        </xdr:cNvPr>
        <xdr:cNvSpPr txBox="1"/>
      </xdr:nvSpPr>
      <xdr:spPr>
        <a:xfrm>
          <a:off x="13080365" y="53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46777</xdr:rowOff>
    </xdr:from>
    <xdr:to>
      <xdr:col>72</xdr:col>
      <xdr:colOff>123825</xdr:colOff>
      <xdr:row>28</xdr:row>
      <xdr:rowOff>148377</xdr:rowOff>
    </xdr:to>
    <xdr:sp macro="" textlink="">
      <xdr:nvSpPr>
        <xdr:cNvPr id="153" name="楕円 152">
          <a:extLst>
            <a:ext uri="{FF2B5EF4-FFF2-40B4-BE49-F238E27FC236}">
              <a16:creationId xmlns:a16="http://schemas.microsoft.com/office/drawing/2014/main" id="{7615805A-DA3D-491D-AC3D-75A5BB3D054C}"/>
            </a:ext>
          </a:extLst>
        </xdr:cNvPr>
        <xdr:cNvSpPr/>
      </xdr:nvSpPr>
      <xdr:spPr>
        <a:xfrm>
          <a:off x="12359005" y="55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82118</xdr:rowOff>
    </xdr:from>
    <xdr:to>
      <xdr:col>76</xdr:col>
      <xdr:colOff>22225</xdr:colOff>
      <xdr:row>28</xdr:row>
      <xdr:rowOff>97577</xdr:rowOff>
    </xdr:to>
    <xdr:cxnSp macro="">
      <xdr:nvCxnSpPr>
        <xdr:cNvPr id="154" name="直線コネクタ 153">
          <a:extLst>
            <a:ext uri="{FF2B5EF4-FFF2-40B4-BE49-F238E27FC236}">
              <a16:creationId xmlns:a16="http://schemas.microsoft.com/office/drawing/2014/main" id="{6FBFBCCF-798A-4C33-8C40-E3A137FB2ECA}"/>
            </a:ext>
          </a:extLst>
        </xdr:cNvPr>
        <xdr:cNvCxnSpPr/>
      </xdr:nvCxnSpPr>
      <xdr:spPr>
        <a:xfrm flipV="1">
          <a:off x="12409805" y="5545658"/>
          <a:ext cx="619760" cy="1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86589</xdr:rowOff>
    </xdr:from>
    <xdr:to>
      <xdr:col>68</xdr:col>
      <xdr:colOff>123825</xdr:colOff>
      <xdr:row>29</xdr:row>
      <xdr:rowOff>16739</xdr:rowOff>
    </xdr:to>
    <xdr:sp macro="" textlink="">
      <xdr:nvSpPr>
        <xdr:cNvPr id="155" name="楕円 154">
          <a:extLst>
            <a:ext uri="{FF2B5EF4-FFF2-40B4-BE49-F238E27FC236}">
              <a16:creationId xmlns:a16="http://schemas.microsoft.com/office/drawing/2014/main" id="{1A1C2B1C-0B71-4025-AD7B-81F242B52C83}"/>
            </a:ext>
          </a:extLst>
        </xdr:cNvPr>
        <xdr:cNvSpPr/>
      </xdr:nvSpPr>
      <xdr:spPr>
        <a:xfrm>
          <a:off x="11688445" y="5550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97577</xdr:rowOff>
    </xdr:from>
    <xdr:to>
      <xdr:col>72</xdr:col>
      <xdr:colOff>73025</xdr:colOff>
      <xdr:row>28</xdr:row>
      <xdr:rowOff>137389</xdr:rowOff>
    </xdr:to>
    <xdr:cxnSp macro="">
      <xdr:nvCxnSpPr>
        <xdr:cNvPr id="156" name="直線コネクタ 155">
          <a:extLst>
            <a:ext uri="{FF2B5EF4-FFF2-40B4-BE49-F238E27FC236}">
              <a16:creationId xmlns:a16="http://schemas.microsoft.com/office/drawing/2014/main" id="{5417986F-C844-451D-82AE-298D41188F92}"/>
            </a:ext>
          </a:extLst>
        </xdr:cNvPr>
        <xdr:cNvCxnSpPr/>
      </xdr:nvCxnSpPr>
      <xdr:spPr>
        <a:xfrm flipV="1">
          <a:off x="11739245" y="5561117"/>
          <a:ext cx="670560" cy="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50231</xdr:rowOff>
    </xdr:from>
    <xdr:to>
      <xdr:col>64</xdr:col>
      <xdr:colOff>123825</xdr:colOff>
      <xdr:row>28</xdr:row>
      <xdr:rowOff>151831</xdr:rowOff>
    </xdr:to>
    <xdr:sp macro="" textlink="">
      <xdr:nvSpPr>
        <xdr:cNvPr id="157" name="楕円 156">
          <a:extLst>
            <a:ext uri="{FF2B5EF4-FFF2-40B4-BE49-F238E27FC236}">
              <a16:creationId xmlns:a16="http://schemas.microsoft.com/office/drawing/2014/main" id="{3D532B0F-D5A3-42B8-BC66-A4E670E67CF2}"/>
            </a:ext>
          </a:extLst>
        </xdr:cNvPr>
        <xdr:cNvSpPr/>
      </xdr:nvSpPr>
      <xdr:spPr>
        <a:xfrm>
          <a:off x="11017885" y="551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101031</xdr:rowOff>
    </xdr:from>
    <xdr:to>
      <xdr:col>68</xdr:col>
      <xdr:colOff>73025</xdr:colOff>
      <xdr:row>28</xdr:row>
      <xdr:rowOff>137389</xdr:rowOff>
    </xdr:to>
    <xdr:cxnSp macro="">
      <xdr:nvCxnSpPr>
        <xdr:cNvPr id="158" name="直線コネクタ 157">
          <a:extLst>
            <a:ext uri="{FF2B5EF4-FFF2-40B4-BE49-F238E27FC236}">
              <a16:creationId xmlns:a16="http://schemas.microsoft.com/office/drawing/2014/main" id="{1C277EF1-891D-481A-854F-A98CA8B34DD3}"/>
            </a:ext>
          </a:extLst>
        </xdr:cNvPr>
        <xdr:cNvCxnSpPr/>
      </xdr:nvCxnSpPr>
      <xdr:spPr>
        <a:xfrm>
          <a:off x="11068685" y="5564571"/>
          <a:ext cx="670560" cy="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153863</xdr:rowOff>
    </xdr:from>
    <xdr:to>
      <xdr:col>60</xdr:col>
      <xdr:colOff>123825</xdr:colOff>
      <xdr:row>29</xdr:row>
      <xdr:rowOff>84013</xdr:rowOff>
    </xdr:to>
    <xdr:sp macro="" textlink="">
      <xdr:nvSpPr>
        <xdr:cNvPr id="159" name="楕円 158">
          <a:extLst>
            <a:ext uri="{FF2B5EF4-FFF2-40B4-BE49-F238E27FC236}">
              <a16:creationId xmlns:a16="http://schemas.microsoft.com/office/drawing/2014/main" id="{607709C3-9EF6-4A8C-BC44-2ED409D7D465}"/>
            </a:ext>
          </a:extLst>
        </xdr:cNvPr>
        <xdr:cNvSpPr/>
      </xdr:nvSpPr>
      <xdr:spPr>
        <a:xfrm>
          <a:off x="10347325" y="56174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101031</xdr:rowOff>
    </xdr:from>
    <xdr:to>
      <xdr:col>64</xdr:col>
      <xdr:colOff>73025</xdr:colOff>
      <xdr:row>29</xdr:row>
      <xdr:rowOff>33213</xdr:rowOff>
    </xdr:to>
    <xdr:cxnSp macro="">
      <xdr:nvCxnSpPr>
        <xdr:cNvPr id="160" name="直線コネクタ 159">
          <a:extLst>
            <a:ext uri="{FF2B5EF4-FFF2-40B4-BE49-F238E27FC236}">
              <a16:creationId xmlns:a16="http://schemas.microsoft.com/office/drawing/2014/main" id="{51A87E34-2918-44E4-B2D2-1A1BD8C1C99F}"/>
            </a:ext>
          </a:extLst>
        </xdr:cNvPr>
        <xdr:cNvCxnSpPr/>
      </xdr:nvCxnSpPr>
      <xdr:spPr>
        <a:xfrm flipV="1">
          <a:off x="10398125" y="5564571"/>
          <a:ext cx="670560" cy="9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9BF925EC-2400-46B6-B239-0C8DD4199BDE}"/>
            </a:ext>
          </a:extLst>
        </xdr:cNvPr>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4185747B-5201-4977-85DF-40C9142D8681}"/>
            </a:ext>
          </a:extLst>
        </xdr:cNvPr>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7CAD24F5-E1C9-49F2-8347-DC321FFE979F}"/>
            </a:ext>
          </a:extLst>
        </xdr:cNvPr>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a:extLst>
            <a:ext uri="{FF2B5EF4-FFF2-40B4-BE49-F238E27FC236}">
              <a16:creationId xmlns:a16="http://schemas.microsoft.com/office/drawing/2014/main" id="{E6FC4D27-045A-4600-8BF1-99079A40104D}"/>
            </a:ext>
          </a:extLst>
        </xdr:cNvPr>
        <xdr:cNvSpPr txBox="1"/>
      </xdr:nvSpPr>
      <xdr:spPr>
        <a:xfrm>
          <a:off x="10186112" y="581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164904</xdr:rowOff>
    </xdr:from>
    <xdr:ext cx="469744" cy="259045"/>
    <xdr:sp macro="" textlink="">
      <xdr:nvSpPr>
        <xdr:cNvPr id="165" name="n_1mainValue債務償還比率">
          <a:extLst>
            <a:ext uri="{FF2B5EF4-FFF2-40B4-BE49-F238E27FC236}">
              <a16:creationId xmlns:a16="http://schemas.microsoft.com/office/drawing/2014/main" id="{E268F24B-C664-4DE4-BAA1-5217BAA4A08A}"/>
            </a:ext>
          </a:extLst>
        </xdr:cNvPr>
        <xdr:cNvSpPr txBox="1"/>
      </xdr:nvSpPr>
      <xdr:spPr>
        <a:xfrm>
          <a:off x="12185092" y="529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33266</xdr:rowOff>
    </xdr:from>
    <xdr:ext cx="469744" cy="259045"/>
    <xdr:sp macro="" textlink="">
      <xdr:nvSpPr>
        <xdr:cNvPr id="166" name="n_2mainValue債務償還比率">
          <a:extLst>
            <a:ext uri="{FF2B5EF4-FFF2-40B4-BE49-F238E27FC236}">
              <a16:creationId xmlns:a16="http://schemas.microsoft.com/office/drawing/2014/main" id="{6672A563-2507-4D73-A17F-FDB982035789}"/>
            </a:ext>
          </a:extLst>
        </xdr:cNvPr>
        <xdr:cNvSpPr txBox="1"/>
      </xdr:nvSpPr>
      <xdr:spPr>
        <a:xfrm>
          <a:off x="11527232" y="532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168358</xdr:rowOff>
    </xdr:from>
    <xdr:ext cx="469744" cy="259045"/>
    <xdr:sp macro="" textlink="">
      <xdr:nvSpPr>
        <xdr:cNvPr id="167" name="n_3mainValue債務償還比率">
          <a:extLst>
            <a:ext uri="{FF2B5EF4-FFF2-40B4-BE49-F238E27FC236}">
              <a16:creationId xmlns:a16="http://schemas.microsoft.com/office/drawing/2014/main" id="{A6AA9715-DC35-43BB-ADA1-00DCD8E28A03}"/>
            </a:ext>
          </a:extLst>
        </xdr:cNvPr>
        <xdr:cNvSpPr txBox="1"/>
      </xdr:nvSpPr>
      <xdr:spPr>
        <a:xfrm>
          <a:off x="10856672" y="529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100540</xdr:rowOff>
    </xdr:from>
    <xdr:ext cx="469744" cy="259045"/>
    <xdr:sp macro="" textlink="">
      <xdr:nvSpPr>
        <xdr:cNvPr id="168" name="n_4mainValue債務償還比率">
          <a:extLst>
            <a:ext uri="{FF2B5EF4-FFF2-40B4-BE49-F238E27FC236}">
              <a16:creationId xmlns:a16="http://schemas.microsoft.com/office/drawing/2014/main" id="{240DFCC3-0C30-451D-8FE8-DA10CD770F6B}"/>
            </a:ext>
          </a:extLst>
        </xdr:cNvPr>
        <xdr:cNvSpPr txBox="1"/>
      </xdr:nvSpPr>
      <xdr:spPr>
        <a:xfrm>
          <a:off x="10186112" y="539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FD26BBA-40EA-4BAD-8DB2-AF7E1A2613A5}"/>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B2F69AB-1F07-4689-8F36-877D3FB3681D}"/>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7D04FB5A-1645-42E5-AAD6-D139CB91D127}"/>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7D7C653-B4CE-4B67-AF77-CB891C9AC25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D1AFD2D-EBE5-4FD5-9410-99F4DBEBF3C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22F85E55-53CF-44A5-AD5E-9371BB022E6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8B6F5D-92F6-4E00-98C8-DD86C93B6C5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16DB63-EF9B-4980-8344-C1D656D186E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43D962-6D55-4A3B-963E-7AEF3C6A79A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F1109B-518B-403A-B77C-CE9377F1743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D319A5-9B66-4FD8-9847-EBB478E091E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A31994-5D4D-4210-B1D0-31CC47C9328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48021A-FB2D-4E2F-A81A-6069E80C1CA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BADCC8-AFC2-4DAF-A8B0-621625A91B4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EA61F11-6834-4CA3-8DA9-A0724D532B5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703B46C-9D82-4C72-A322-44126545475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084FC8-CF30-416A-A00C-26947481E0A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078750-02BD-4433-9B77-6A6AADDABA7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2B318B-9A56-42F2-8DB1-1E95CECB4B0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06C69E-B733-4A01-BABD-3DB51E71329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E7A80C-A0EC-47BA-963F-37FD4F8D0EF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922D15A-EDCD-4FEF-933F-94064C71B4A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127371F-5F94-4792-BC83-496A5A3AF53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D54C06-B72F-4836-99A4-3F6C280AD40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97BCAA-B0B6-41F9-81E5-2BD45EF998D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46F1B4-2843-438E-896E-F6ACCF58239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3C3AF1-D8D6-4B56-BCDF-6BFDAA9EBD7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CFEFF0-174E-4F52-90CC-4EFDD62886C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1D16FA-143E-4983-8161-7EE580A5629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991B4B-102A-4C08-A23C-26D6B2BB305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F33253-D642-4AB3-8C13-760621B9F5D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3B869E-8FDE-48CB-89FE-BBF20DFCAD6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649123-3661-4243-9802-6E4BCF93DE7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79AE8D-7F85-456D-B147-8869B147803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C27531-267B-44BA-9BF7-68189309660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649A58-F003-446E-90DD-E999213A3D1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2AF497-68F6-45DC-ABE1-DB54316AF81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4C02A8-D6D0-4A43-B68F-841C52FBCF7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62ED5F-4507-42BC-943B-707C270EA0B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D218EF-A858-4E33-B415-CEA0D219755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25BBB38-E39E-4967-A762-CB3EC692A77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7C7558-C00D-448D-BEB1-73EAD447D05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6D28A2-F9D7-403D-B27A-EDC9DCB22D6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60E4BF-0F47-4D02-81D1-4310F9F3E13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BFB91D-4580-4F84-A5D0-65B472B902F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2423C6-8585-4ACE-9992-D0444104DA7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F0A734C-668E-4D87-B387-10137FAAF55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F4F5CC-9DC7-4AD7-B01D-CB49D5EEF4A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F23B44-60C4-41AD-B473-8622AB2C41BE}"/>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C5B2C24-DDCE-4F07-B6C4-4F549C9C032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D5EAB3-2D62-4BD2-A0DB-89C970F6F85A}"/>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8448931-E8EE-4B7F-9450-6D3DDCA2D21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1F979BB-5B7E-4CAE-B35F-835036831A6C}"/>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7CBFCBA-3BFD-46A4-8903-2B4331A7014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2C897EA-FDED-487D-8D73-EFC4AB1A357A}"/>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FAB3B3D-013B-4783-BFAD-2BBC9C3E302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C58B755-B8BC-456E-B164-92E26812E3F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A6DBEE0-6C33-418F-8EC7-8A3ACECABE83}"/>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998D19E-BBC4-4B51-94A5-6E246E379F4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8CB559-6814-4352-9F75-947874D7377C}"/>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EEA32C1-7A0B-419E-928C-D83CD7BB865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FB57227-4926-494B-A607-4D0ACE41824D}"/>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5CC43C64-9E50-4AA0-A98B-AD5C7DD47823}"/>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5D03E0A-F8D9-447B-BC83-389E581CF9BF}"/>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978E045B-5547-4047-BE82-4B8FB642903B}"/>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675C3998-690E-4B2A-BBF5-986826FEE38F}"/>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9FDE82CB-C05D-4E06-A4B3-C52ABE7BA399}"/>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1197B41-E2C1-40C5-B01A-76E2E8F6E78F}"/>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7F21DDAF-7EBD-476D-AACC-1BA3ACDA2281}"/>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D8E8F35-380C-4F46-91D3-8A86E147839A}"/>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6F3EF7FB-76F4-45A6-BDBC-ABCD5128230B}"/>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1DBB2F12-E5F4-4C9E-BA11-C6193EAA5C50}"/>
            </a:ext>
          </a:extLst>
        </xdr:cNvPr>
        <xdr:cNvSpPr/>
      </xdr:nvSpPr>
      <xdr:spPr>
        <a:xfrm>
          <a:off x="965200" y="626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773CA5A-09C9-4574-90DE-D0FE07FA857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077DFD-4722-4613-9C30-A4E6360CB13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C4F3F56-11F9-4799-B5D7-CF66F73FAB2C}"/>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2A7680-2F00-4F7B-A4E8-D579887633F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9CB4FFE-75BF-4380-84D2-E5E92A9F5AA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95885</xdr:rowOff>
    </xdr:from>
    <xdr:to>
      <xdr:col>24</xdr:col>
      <xdr:colOff>114300</xdr:colOff>
      <xdr:row>36</xdr:row>
      <xdr:rowOff>26035</xdr:rowOff>
    </xdr:to>
    <xdr:sp macro="" textlink="">
      <xdr:nvSpPr>
        <xdr:cNvPr id="73" name="楕円 72">
          <a:extLst>
            <a:ext uri="{FF2B5EF4-FFF2-40B4-BE49-F238E27FC236}">
              <a16:creationId xmlns:a16="http://schemas.microsoft.com/office/drawing/2014/main" id="{893EFECE-3755-429B-8B28-7929396E9116}"/>
            </a:ext>
          </a:extLst>
        </xdr:cNvPr>
        <xdr:cNvSpPr/>
      </xdr:nvSpPr>
      <xdr:spPr>
        <a:xfrm>
          <a:off x="4036060" y="5963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2308CA36-FC72-48BC-9802-ABCA2B4B6440}"/>
            </a:ext>
          </a:extLst>
        </xdr:cNvPr>
        <xdr:cNvSpPr txBox="1"/>
      </xdr:nvSpPr>
      <xdr:spPr>
        <a:xfrm>
          <a:off x="4124960"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74930</xdr:rowOff>
    </xdr:from>
    <xdr:to>
      <xdr:col>20</xdr:col>
      <xdr:colOff>38100</xdr:colOff>
      <xdr:row>36</xdr:row>
      <xdr:rowOff>5080</xdr:rowOff>
    </xdr:to>
    <xdr:sp macro="" textlink="">
      <xdr:nvSpPr>
        <xdr:cNvPr id="75" name="楕円 74">
          <a:extLst>
            <a:ext uri="{FF2B5EF4-FFF2-40B4-BE49-F238E27FC236}">
              <a16:creationId xmlns:a16="http://schemas.microsoft.com/office/drawing/2014/main" id="{F4E9FC49-1A03-4F01-A47B-48DBA63E3FC5}"/>
            </a:ext>
          </a:extLst>
        </xdr:cNvPr>
        <xdr:cNvSpPr/>
      </xdr:nvSpPr>
      <xdr:spPr>
        <a:xfrm>
          <a:off x="3312160" y="5942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125730</xdr:rowOff>
    </xdr:from>
    <xdr:to>
      <xdr:col>24</xdr:col>
      <xdr:colOff>63500</xdr:colOff>
      <xdr:row>35</xdr:row>
      <xdr:rowOff>146685</xdr:rowOff>
    </xdr:to>
    <xdr:cxnSp macro="">
      <xdr:nvCxnSpPr>
        <xdr:cNvPr id="76" name="直線コネクタ 75">
          <a:extLst>
            <a:ext uri="{FF2B5EF4-FFF2-40B4-BE49-F238E27FC236}">
              <a16:creationId xmlns:a16="http://schemas.microsoft.com/office/drawing/2014/main" id="{5B4E2BE1-447B-4F07-A6A2-884885F583A3}"/>
            </a:ext>
          </a:extLst>
        </xdr:cNvPr>
        <xdr:cNvCxnSpPr/>
      </xdr:nvCxnSpPr>
      <xdr:spPr>
        <a:xfrm>
          <a:off x="3355340" y="5993130"/>
          <a:ext cx="7315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38735</xdr:rowOff>
    </xdr:from>
    <xdr:to>
      <xdr:col>15</xdr:col>
      <xdr:colOff>101600</xdr:colOff>
      <xdr:row>35</xdr:row>
      <xdr:rowOff>140335</xdr:rowOff>
    </xdr:to>
    <xdr:sp macro="" textlink="">
      <xdr:nvSpPr>
        <xdr:cNvPr id="77" name="楕円 76">
          <a:extLst>
            <a:ext uri="{FF2B5EF4-FFF2-40B4-BE49-F238E27FC236}">
              <a16:creationId xmlns:a16="http://schemas.microsoft.com/office/drawing/2014/main" id="{B036857F-E0AD-4307-8691-14B5F8952A69}"/>
            </a:ext>
          </a:extLst>
        </xdr:cNvPr>
        <xdr:cNvSpPr/>
      </xdr:nvSpPr>
      <xdr:spPr>
        <a:xfrm>
          <a:off x="25146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89535</xdr:rowOff>
    </xdr:from>
    <xdr:to>
      <xdr:col>19</xdr:col>
      <xdr:colOff>177800</xdr:colOff>
      <xdr:row>35</xdr:row>
      <xdr:rowOff>125730</xdr:rowOff>
    </xdr:to>
    <xdr:cxnSp macro="">
      <xdr:nvCxnSpPr>
        <xdr:cNvPr id="78" name="直線コネクタ 77">
          <a:extLst>
            <a:ext uri="{FF2B5EF4-FFF2-40B4-BE49-F238E27FC236}">
              <a16:creationId xmlns:a16="http://schemas.microsoft.com/office/drawing/2014/main" id="{E77674FC-80EC-4D31-8083-4930E2ECFDBD}"/>
            </a:ext>
          </a:extLst>
        </xdr:cNvPr>
        <xdr:cNvCxnSpPr/>
      </xdr:nvCxnSpPr>
      <xdr:spPr>
        <a:xfrm>
          <a:off x="2565400" y="595693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8255</xdr:rowOff>
    </xdr:from>
    <xdr:to>
      <xdr:col>10</xdr:col>
      <xdr:colOff>165100</xdr:colOff>
      <xdr:row>35</xdr:row>
      <xdr:rowOff>109855</xdr:rowOff>
    </xdr:to>
    <xdr:sp macro="" textlink="">
      <xdr:nvSpPr>
        <xdr:cNvPr id="79" name="楕円 78">
          <a:extLst>
            <a:ext uri="{FF2B5EF4-FFF2-40B4-BE49-F238E27FC236}">
              <a16:creationId xmlns:a16="http://schemas.microsoft.com/office/drawing/2014/main" id="{273C6FF6-5FF3-4EB0-8BE1-808948039ED4}"/>
            </a:ext>
          </a:extLst>
        </xdr:cNvPr>
        <xdr:cNvSpPr/>
      </xdr:nvSpPr>
      <xdr:spPr>
        <a:xfrm>
          <a:off x="17399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59055</xdr:rowOff>
    </xdr:from>
    <xdr:to>
      <xdr:col>15</xdr:col>
      <xdr:colOff>50800</xdr:colOff>
      <xdr:row>35</xdr:row>
      <xdr:rowOff>89535</xdr:rowOff>
    </xdr:to>
    <xdr:cxnSp macro="">
      <xdr:nvCxnSpPr>
        <xdr:cNvPr id="80" name="直線コネクタ 79">
          <a:extLst>
            <a:ext uri="{FF2B5EF4-FFF2-40B4-BE49-F238E27FC236}">
              <a16:creationId xmlns:a16="http://schemas.microsoft.com/office/drawing/2014/main" id="{A9686A58-EAFF-43D9-8D30-CBDD50DA1F1B}"/>
            </a:ext>
          </a:extLst>
        </xdr:cNvPr>
        <xdr:cNvCxnSpPr/>
      </xdr:nvCxnSpPr>
      <xdr:spPr>
        <a:xfrm>
          <a:off x="1790700" y="592645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149225</xdr:rowOff>
    </xdr:from>
    <xdr:to>
      <xdr:col>6</xdr:col>
      <xdr:colOff>38100</xdr:colOff>
      <xdr:row>35</xdr:row>
      <xdr:rowOff>79375</xdr:rowOff>
    </xdr:to>
    <xdr:sp macro="" textlink="">
      <xdr:nvSpPr>
        <xdr:cNvPr id="81" name="楕円 80">
          <a:extLst>
            <a:ext uri="{FF2B5EF4-FFF2-40B4-BE49-F238E27FC236}">
              <a16:creationId xmlns:a16="http://schemas.microsoft.com/office/drawing/2014/main" id="{973DF12D-2FAE-41D9-A7B2-F56A9127153C}"/>
            </a:ext>
          </a:extLst>
        </xdr:cNvPr>
        <xdr:cNvSpPr/>
      </xdr:nvSpPr>
      <xdr:spPr>
        <a:xfrm>
          <a:off x="965200" y="5848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28575</xdr:rowOff>
    </xdr:from>
    <xdr:to>
      <xdr:col>10</xdr:col>
      <xdr:colOff>114300</xdr:colOff>
      <xdr:row>35</xdr:row>
      <xdr:rowOff>59055</xdr:rowOff>
    </xdr:to>
    <xdr:cxnSp macro="">
      <xdr:nvCxnSpPr>
        <xdr:cNvPr id="82" name="直線コネクタ 81">
          <a:extLst>
            <a:ext uri="{FF2B5EF4-FFF2-40B4-BE49-F238E27FC236}">
              <a16:creationId xmlns:a16="http://schemas.microsoft.com/office/drawing/2014/main" id="{E887B9B9-869C-4570-B0F6-0D9612F3F167}"/>
            </a:ext>
          </a:extLst>
        </xdr:cNvPr>
        <xdr:cNvCxnSpPr/>
      </xdr:nvCxnSpPr>
      <xdr:spPr>
        <a:xfrm>
          <a:off x="1008380" y="589597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82CE6B4B-C758-467F-AEB7-A497F8ACD4BE}"/>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566BEB53-7468-4F29-B638-4DA383844E46}"/>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F550B076-C523-4133-A85D-CF303653E22C}"/>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150512</xdr:rowOff>
    </xdr:from>
    <xdr:ext cx="405111" cy="259045"/>
    <xdr:sp macro="" textlink="">
      <xdr:nvSpPr>
        <xdr:cNvPr id="86" name="n_4aveValue【道路】&#10;有形固定資産減価償却率">
          <a:extLst>
            <a:ext uri="{FF2B5EF4-FFF2-40B4-BE49-F238E27FC236}">
              <a16:creationId xmlns:a16="http://schemas.microsoft.com/office/drawing/2014/main" id="{BAAFB2CC-91BB-40A9-8C12-21E93A807C48}"/>
            </a:ext>
          </a:extLst>
        </xdr:cNvPr>
        <xdr:cNvSpPr txBox="1"/>
      </xdr:nvSpPr>
      <xdr:spPr>
        <a:xfrm>
          <a:off x="83630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21607</xdr:rowOff>
    </xdr:from>
    <xdr:ext cx="405111" cy="259045"/>
    <xdr:sp macro="" textlink="">
      <xdr:nvSpPr>
        <xdr:cNvPr id="87" name="n_1mainValue【道路】&#10;有形固定資産減価償却率">
          <a:extLst>
            <a:ext uri="{FF2B5EF4-FFF2-40B4-BE49-F238E27FC236}">
              <a16:creationId xmlns:a16="http://schemas.microsoft.com/office/drawing/2014/main" id="{5E50BC25-88D8-41AF-88F1-D0EA4F002FFF}"/>
            </a:ext>
          </a:extLst>
        </xdr:cNvPr>
        <xdr:cNvSpPr txBox="1"/>
      </xdr:nvSpPr>
      <xdr:spPr>
        <a:xfrm>
          <a:off x="317056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156862</xdr:rowOff>
    </xdr:from>
    <xdr:ext cx="405111" cy="259045"/>
    <xdr:sp macro="" textlink="">
      <xdr:nvSpPr>
        <xdr:cNvPr id="88" name="n_2mainValue【道路】&#10;有形固定資産減価償却率">
          <a:extLst>
            <a:ext uri="{FF2B5EF4-FFF2-40B4-BE49-F238E27FC236}">
              <a16:creationId xmlns:a16="http://schemas.microsoft.com/office/drawing/2014/main" id="{AABF112C-1E7F-4DFA-AD54-E4E7C31A246E}"/>
            </a:ext>
          </a:extLst>
        </xdr:cNvPr>
        <xdr:cNvSpPr txBox="1"/>
      </xdr:nvSpPr>
      <xdr:spPr>
        <a:xfrm>
          <a:off x="238570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8E4F6315-112C-42EB-B380-45C4C965AD30}"/>
            </a:ext>
          </a:extLst>
        </xdr:cNvPr>
        <xdr:cNvSpPr txBox="1"/>
      </xdr:nvSpPr>
      <xdr:spPr>
        <a:xfrm>
          <a:off x="161100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95902</xdr:rowOff>
    </xdr:from>
    <xdr:ext cx="405111" cy="259045"/>
    <xdr:sp macro="" textlink="">
      <xdr:nvSpPr>
        <xdr:cNvPr id="90" name="n_4mainValue【道路】&#10;有形固定資産減価償却率">
          <a:extLst>
            <a:ext uri="{FF2B5EF4-FFF2-40B4-BE49-F238E27FC236}">
              <a16:creationId xmlns:a16="http://schemas.microsoft.com/office/drawing/2014/main" id="{E85EEB5E-5706-470E-A3AF-6ADD7A721428}"/>
            </a:ext>
          </a:extLst>
        </xdr:cNvPr>
        <xdr:cNvSpPr txBox="1"/>
      </xdr:nvSpPr>
      <xdr:spPr>
        <a:xfrm>
          <a:off x="836304" y="56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648A149-CCE7-4C73-B902-4AC60D6A7A6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3458D4C-6BED-4680-9C3F-1B42F6DC9CC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8718DC2-AC7B-42A6-91C5-587C054A25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04E5DAB-9228-444B-B99F-2EFCF6D512C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2699CB2-EA7C-401F-BDBA-07BE9E7707B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5C618D-2A6A-462B-BF18-5727116EE2D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8A53B1C-0334-43AE-BBDA-763CF539798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B5D1459-A40C-4879-BEB2-1BD5F83D75C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FD15B80-92A5-48B2-B5BA-0B7875698D4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AC0566-F049-41AD-8572-9CDFBCD7A6D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8F3B73E-1D60-4FEE-816B-6B31FFD59F7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D61F52A-CD56-4C1D-858D-F7F370E191B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393A4A1-0F30-41E9-827B-2F9D2A685F7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390C2F1-B0AF-4245-93D1-60D46EC718B4}"/>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A71A9AFD-B5D0-4A78-8C49-C7389FB0317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803D110E-3977-48BA-86EE-E5C48DDDBE7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AED51A2-45ED-40FB-9AB0-25DAAC6ED96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514FD7E-5DC0-4821-9C29-C41ED28ED8D2}"/>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252F4C5-5E8D-442A-8455-6D31354A377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5C06D46-6B55-4A66-8371-E33ECF156EB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66FE5A7-960A-42A9-99F8-510039F2773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498A3C01-07DD-4A8E-820F-814EF84DD9C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03F6DCD-5E46-4BA3-9129-4C23BC2C21D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C936D63-3D05-4D51-ACAF-E9C252B20F6A}"/>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103079C1-3B26-429B-BD55-23EC333E6CF6}"/>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2AEB4834-817A-4D5F-9494-17FF8DF9F391}"/>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7E4F10E4-490B-4335-9C27-85AFD0A2E8D8}"/>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2F8A7D19-49AA-43AA-8A14-2C9845290982}"/>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9195273F-114F-45A5-9113-FE5D57DE08CE}"/>
            </a:ext>
          </a:extLst>
        </xdr:cNvPr>
        <xdr:cNvSpPr txBox="1"/>
      </xdr:nvSpPr>
      <xdr:spPr>
        <a:xfrm>
          <a:off x="9258300" y="63637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9F65273-8EDB-4916-99F8-41A9179F4D1C}"/>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3A2F2CE-A1A4-4C35-BE8F-13E5EBECA09A}"/>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5AEC63C6-D1C9-4076-B6E4-D00B11E6F2BD}"/>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170FF76-20AC-4968-942C-C5C7C2CC748E}"/>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06C91D70-B495-495C-B723-BA8149B97B18}"/>
            </a:ext>
          </a:extLst>
        </xdr:cNvPr>
        <xdr:cNvSpPr/>
      </xdr:nvSpPr>
      <xdr:spPr>
        <a:xfrm>
          <a:off x="6098540" y="642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CFE2C29-8B01-4E9A-9414-CB1C9421A9E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0A1151-0B08-49CB-B05E-79911DCBEF0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40F73F5-5932-4A1D-894B-8C37CF36EAE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3EF737B-7CD2-417C-9FCD-EC6F4ED6111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263EB79-739C-40FA-AE2B-A02771BD6A9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112001</xdr:rowOff>
    </xdr:from>
    <xdr:to>
      <xdr:col>55</xdr:col>
      <xdr:colOff>50800</xdr:colOff>
      <xdr:row>41</xdr:row>
      <xdr:rowOff>42151</xdr:rowOff>
    </xdr:to>
    <xdr:sp macro="" textlink="">
      <xdr:nvSpPr>
        <xdr:cNvPr id="130" name="楕円 129">
          <a:extLst>
            <a:ext uri="{FF2B5EF4-FFF2-40B4-BE49-F238E27FC236}">
              <a16:creationId xmlns:a16="http://schemas.microsoft.com/office/drawing/2014/main" id="{63A9B493-8FAF-4C2E-94E3-1E5CD9C04007}"/>
            </a:ext>
          </a:extLst>
        </xdr:cNvPr>
        <xdr:cNvSpPr/>
      </xdr:nvSpPr>
      <xdr:spPr>
        <a:xfrm>
          <a:off x="9192260" y="68176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90428</xdr:rowOff>
    </xdr:from>
    <xdr:ext cx="534377" cy="259045"/>
    <xdr:sp macro="" textlink="">
      <xdr:nvSpPr>
        <xdr:cNvPr id="131" name="【道路】&#10;一人当たり延長該当値テキスト">
          <a:extLst>
            <a:ext uri="{FF2B5EF4-FFF2-40B4-BE49-F238E27FC236}">
              <a16:creationId xmlns:a16="http://schemas.microsoft.com/office/drawing/2014/main" id="{97C385C9-D7A8-4707-9C1A-161726416613}"/>
            </a:ext>
          </a:extLst>
        </xdr:cNvPr>
        <xdr:cNvSpPr txBox="1"/>
      </xdr:nvSpPr>
      <xdr:spPr>
        <a:xfrm>
          <a:off x="9258300" y="679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116212</xdr:rowOff>
    </xdr:from>
    <xdr:to>
      <xdr:col>50</xdr:col>
      <xdr:colOff>165100</xdr:colOff>
      <xdr:row>41</xdr:row>
      <xdr:rowOff>46362</xdr:rowOff>
    </xdr:to>
    <xdr:sp macro="" textlink="">
      <xdr:nvSpPr>
        <xdr:cNvPr id="132" name="楕円 131">
          <a:extLst>
            <a:ext uri="{FF2B5EF4-FFF2-40B4-BE49-F238E27FC236}">
              <a16:creationId xmlns:a16="http://schemas.microsoft.com/office/drawing/2014/main" id="{FD9C2221-8527-4009-B98B-0F4BA174402A}"/>
            </a:ext>
          </a:extLst>
        </xdr:cNvPr>
        <xdr:cNvSpPr/>
      </xdr:nvSpPr>
      <xdr:spPr>
        <a:xfrm>
          <a:off x="8445500" y="6821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162801</xdr:rowOff>
    </xdr:from>
    <xdr:to>
      <xdr:col>55</xdr:col>
      <xdr:colOff>0</xdr:colOff>
      <xdr:row>40</xdr:row>
      <xdr:rowOff>167012</xdr:rowOff>
    </xdr:to>
    <xdr:cxnSp macro="">
      <xdr:nvCxnSpPr>
        <xdr:cNvPr id="133" name="直線コネクタ 132">
          <a:extLst>
            <a:ext uri="{FF2B5EF4-FFF2-40B4-BE49-F238E27FC236}">
              <a16:creationId xmlns:a16="http://schemas.microsoft.com/office/drawing/2014/main" id="{D719C329-0B30-430D-A802-BEC957D7F367}"/>
            </a:ext>
          </a:extLst>
        </xdr:cNvPr>
        <xdr:cNvCxnSpPr/>
      </xdr:nvCxnSpPr>
      <xdr:spPr>
        <a:xfrm flipV="1">
          <a:off x="8496300" y="6868401"/>
          <a:ext cx="723900" cy="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120897</xdr:rowOff>
    </xdr:from>
    <xdr:to>
      <xdr:col>46</xdr:col>
      <xdr:colOff>38100</xdr:colOff>
      <xdr:row>41</xdr:row>
      <xdr:rowOff>51047</xdr:rowOff>
    </xdr:to>
    <xdr:sp macro="" textlink="">
      <xdr:nvSpPr>
        <xdr:cNvPr id="134" name="楕円 133">
          <a:extLst>
            <a:ext uri="{FF2B5EF4-FFF2-40B4-BE49-F238E27FC236}">
              <a16:creationId xmlns:a16="http://schemas.microsoft.com/office/drawing/2014/main" id="{F3C2056D-FBC8-4D2B-B59A-BDAD7477F415}"/>
            </a:ext>
          </a:extLst>
        </xdr:cNvPr>
        <xdr:cNvSpPr/>
      </xdr:nvSpPr>
      <xdr:spPr>
        <a:xfrm>
          <a:off x="7670800" y="68264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167012</xdr:rowOff>
    </xdr:from>
    <xdr:to>
      <xdr:col>50</xdr:col>
      <xdr:colOff>114300</xdr:colOff>
      <xdr:row>41</xdr:row>
      <xdr:rowOff>247</xdr:rowOff>
    </xdr:to>
    <xdr:cxnSp macro="">
      <xdr:nvCxnSpPr>
        <xdr:cNvPr id="135" name="直線コネクタ 134">
          <a:extLst>
            <a:ext uri="{FF2B5EF4-FFF2-40B4-BE49-F238E27FC236}">
              <a16:creationId xmlns:a16="http://schemas.microsoft.com/office/drawing/2014/main" id="{EE671D90-92CE-470D-88D0-ABAF4F7269D0}"/>
            </a:ext>
          </a:extLst>
        </xdr:cNvPr>
        <xdr:cNvCxnSpPr/>
      </xdr:nvCxnSpPr>
      <xdr:spPr>
        <a:xfrm flipV="1">
          <a:off x="7713980" y="6872612"/>
          <a:ext cx="782320" cy="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124822</xdr:rowOff>
    </xdr:from>
    <xdr:to>
      <xdr:col>41</xdr:col>
      <xdr:colOff>101600</xdr:colOff>
      <xdr:row>41</xdr:row>
      <xdr:rowOff>54972</xdr:rowOff>
    </xdr:to>
    <xdr:sp macro="" textlink="">
      <xdr:nvSpPr>
        <xdr:cNvPr id="136" name="楕円 135">
          <a:extLst>
            <a:ext uri="{FF2B5EF4-FFF2-40B4-BE49-F238E27FC236}">
              <a16:creationId xmlns:a16="http://schemas.microsoft.com/office/drawing/2014/main" id="{734C14FC-4B3D-4A65-A459-1CFC5246D3CF}"/>
            </a:ext>
          </a:extLst>
        </xdr:cNvPr>
        <xdr:cNvSpPr/>
      </xdr:nvSpPr>
      <xdr:spPr>
        <a:xfrm>
          <a:off x="6873240" y="6830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247</xdr:rowOff>
    </xdr:from>
    <xdr:to>
      <xdr:col>45</xdr:col>
      <xdr:colOff>177800</xdr:colOff>
      <xdr:row>41</xdr:row>
      <xdr:rowOff>4172</xdr:rowOff>
    </xdr:to>
    <xdr:cxnSp macro="">
      <xdr:nvCxnSpPr>
        <xdr:cNvPr id="137" name="直線コネクタ 136">
          <a:extLst>
            <a:ext uri="{FF2B5EF4-FFF2-40B4-BE49-F238E27FC236}">
              <a16:creationId xmlns:a16="http://schemas.microsoft.com/office/drawing/2014/main" id="{8BC9EC9D-4455-4A2E-A4ED-E2CF3433CE26}"/>
            </a:ext>
          </a:extLst>
        </xdr:cNvPr>
        <xdr:cNvCxnSpPr/>
      </xdr:nvCxnSpPr>
      <xdr:spPr>
        <a:xfrm flipV="1">
          <a:off x="6924040" y="6873487"/>
          <a:ext cx="78994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129165</xdr:rowOff>
    </xdr:from>
    <xdr:to>
      <xdr:col>36</xdr:col>
      <xdr:colOff>165100</xdr:colOff>
      <xdr:row>41</xdr:row>
      <xdr:rowOff>59315</xdr:rowOff>
    </xdr:to>
    <xdr:sp macro="" textlink="">
      <xdr:nvSpPr>
        <xdr:cNvPr id="138" name="楕円 137">
          <a:extLst>
            <a:ext uri="{FF2B5EF4-FFF2-40B4-BE49-F238E27FC236}">
              <a16:creationId xmlns:a16="http://schemas.microsoft.com/office/drawing/2014/main" id="{A2F4419A-AF49-4D83-95A4-302AC2D1BD29}"/>
            </a:ext>
          </a:extLst>
        </xdr:cNvPr>
        <xdr:cNvSpPr/>
      </xdr:nvSpPr>
      <xdr:spPr>
        <a:xfrm>
          <a:off x="6098540" y="683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4172</xdr:rowOff>
    </xdr:from>
    <xdr:to>
      <xdr:col>41</xdr:col>
      <xdr:colOff>50800</xdr:colOff>
      <xdr:row>41</xdr:row>
      <xdr:rowOff>8515</xdr:rowOff>
    </xdr:to>
    <xdr:cxnSp macro="">
      <xdr:nvCxnSpPr>
        <xdr:cNvPr id="139" name="直線コネクタ 138">
          <a:extLst>
            <a:ext uri="{FF2B5EF4-FFF2-40B4-BE49-F238E27FC236}">
              <a16:creationId xmlns:a16="http://schemas.microsoft.com/office/drawing/2014/main" id="{049DB987-52AF-47AE-9578-8DD8CD92EA21}"/>
            </a:ext>
          </a:extLst>
        </xdr:cNvPr>
        <xdr:cNvCxnSpPr/>
      </xdr:nvCxnSpPr>
      <xdr:spPr>
        <a:xfrm flipV="1">
          <a:off x="6149340" y="6877412"/>
          <a:ext cx="7747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6434E1D7-DD80-4079-BBE1-12A3B43D7994}"/>
            </a:ext>
          </a:extLst>
        </xdr:cNvPr>
        <xdr:cNvSpPr txBox="1"/>
      </xdr:nvSpPr>
      <xdr:spPr>
        <a:xfrm>
          <a:off x="8239271" y="629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54F75460-B5F9-4848-8F1A-D44DA08308B6}"/>
            </a:ext>
          </a:extLst>
        </xdr:cNvPr>
        <xdr:cNvSpPr txBox="1"/>
      </xdr:nvSpPr>
      <xdr:spPr>
        <a:xfrm>
          <a:off x="7477271" y="629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6222AD31-6D33-4161-BCDE-9CF733BFC992}"/>
            </a:ext>
          </a:extLst>
        </xdr:cNvPr>
        <xdr:cNvSpPr txBox="1"/>
      </xdr:nvSpPr>
      <xdr:spPr>
        <a:xfrm>
          <a:off x="6702571" y="63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3" name="n_4aveValue【道路】&#10;一人当たり延長">
          <a:extLst>
            <a:ext uri="{FF2B5EF4-FFF2-40B4-BE49-F238E27FC236}">
              <a16:creationId xmlns:a16="http://schemas.microsoft.com/office/drawing/2014/main" id="{42B17BC9-2FB1-4ED4-B815-2073EBCDBD14}"/>
            </a:ext>
          </a:extLst>
        </xdr:cNvPr>
        <xdr:cNvSpPr txBox="1"/>
      </xdr:nvSpPr>
      <xdr:spPr>
        <a:xfrm>
          <a:off x="5905011" y="62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37489</xdr:rowOff>
    </xdr:from>
    <xdr:ext cx="534377" cy="259045"/>
    <xdr:sp macro="" textlink="">
      <xdr:nvSpPr>
        <xdr:cNvPr id="144" name="n_1mainValue【道路】&#10;一人当たり延長">
          <a:extLst>
            <a:ext uri="{FF2B5EF4-FFF2-40B4-BE49-F238E27FC236}">
              <a16:creationId xmlns:a16="http://schemas.microsoft.com/office/drawing/2014/main" id="{A5974075-A76D-4F63-95C4-F060600A14B2}"/>
            </a:ext>
          </a:extLst>
        </xdr:cNvPr>
        <xdr:cNvSpPr txBox="1"/>
      </xdr:nvSpPr>
      <xdr:spPr>
        <a:xfrm>
          <a:off x="8239271" y="691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42174</xdr:rowOff>
    </xdr:from>
    <xdr:ext cx="534377" cy="259045"/>
    <xdr:sp macro="" textlink="">
      <xdr:nvSpPr>
        <xdr:cNvPr id="145" name="n_2mainValue【道路】&#10;一人当たり延長">
          <a:extLst>
            <a:ext uri="{FF2B5EF4-FFF2-40B4-BE49-F238E27FC236}">
              <a16:creationId xmlns:a16="http://schemas.microsoft.com/office/drawing/2014/main" id="{8D4B277E-F3BE-4519-AFCE-DBEBABF10517}"/>
            </a:ext>
          </a:extLst>
        </xdr:cNvPr>
        <xdr:cNvSpPr txBox="1"/>
      </xdr:nvSpPr>
      <xdr:spPr>
        <a:xfrm>
          <a:off x="7477271" y="691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46099</xdr:rowOff>
    </xdr:from>
    <xdr:ext cx="534377" cy="259045"/>
    <xdr:sp macro="" textlink="">
      <xdr:nvSpPr>
        <xdr:cNvPr id="146" name="n_3mainValue【道路】&#10;一人当たり延長">
          <a:extLst>
            <a:ext uri="{FF2B5EF4-FFF2-40B4-BE49-F238E27FC236}">
              <a16:creationId xmlns:a16="http://schemas.microsoft.com/office/drawing/2014/main" id="{10E64DB8-A68E-4E8C-899B-C1FB63DFD95E}"/>
            </a:ext>
          </a:extLst>
        </xdr:cNvPr>
        <xdr:cNvSpPr txBox="1"/>
      </xdr:nvSpPr>
      <xdr:spPr>
        <a:xfrm>
          <a:off x="6702571" y="691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50442</xdr:rowOff>
    </xdr:from>
    <xdr:ext cx="534377" cy="259045"/>
    <xdr:sp macro="" textlink="">
      <xdr:nvSpPr>
        <xdr:cNvPr id="147" name="n_4mainValue【道路】&#10;一人当たり延長">
          <a:extLst>
            <a:ext uri="{FF2B5EF4-FFF2-40B4-BE49-F238E27FC236}">
              <a16:creationId xmlns:a16="http://schemas.microsoft.com/office/drawing/2014/main" id="{7ECAA14E-E6FB-486D-A0EB-A22B196116B9}"/>
            </a:ext>
          </a:extLst>
        </xdr:cNvPr>
        <xdr:cNvSpPr txBox="1"/>
      </xdr:nvSpPr>
      <xdr:spPr>
        <a:xfrm>
          <a:off x="5905011" y="692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02F79D4-2BBF-48D3-832F-3A47FC8BED8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F665D9A-C210-412E-B7E5-57E9BEA8B84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7D2D505-C2B6-484B-B094-D63E520553B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6933A2C-2EFF-4982-B8AB-CFB5CD9E4F0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8878D00-9BD9-4AEB-8641-30EA0D7C142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CA70-5723-4A57-9A4E-B0CAB5E2F1E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33C2F2C-68DC-418C-B353-45B7D813E77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F0EFBDE-AA9F-4959-BA4A-7B1308038DA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DB890A1-4E1E-43CD-BD02-7BBD9813415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866B0E0-191B-4308-ABC3-7EBE9330C05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8D466B2-973D-432F-97D5-1610B3ACBC1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4DF06BB-2435-4C06-850B-8373C1B8CD3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C153052-A1B7-45BB-ADB4-93F4C96BFBA1}"/>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4312D7B-016A-4639-A06F-9066AEBD239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784FA4D-8AD9-4CD9-B6F2-ECA07E33439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6809301-77FE-4CB1-ADEC-4650C2381D2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DE5A99D-E525-450F-8CA7-4AEF180948E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A472B5F-79A5-4628-85A6-185F04ACC1C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767F5A7-57EA-4376-9502-090D155797D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C5EEEEE-1A5C-480A-8F13-6F644522B29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DA42C27-8ED2-4C44-A4BE-B80765AF794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92439A1-BA4D-45F3-9327-35ED41C9363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3CE5F5E-E95A-4868-9ED6-90D1BCA7572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C8856DF-192E-44F4-8F4F-F054753038C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4795F18-19CE-47D2-9578-178CC3C73F7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9F7A254F-1144-4228-86E0-2A0BC1F3D419}"/>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9E7C533-76C3-422C-A6D0-629BFA24A36D}"/>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CC8F767-CB28-4507-B9CC-B5B2F9989FEF}"/>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902456F-1191-424C-BA8E-119E599F5D71}"/>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DCDBFFBF-C14B-4D6F-AC66-B91907AA2F32}"/>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217E6E0-5E29-4EAD-B0F3-17DD2E7BFE0D}"/>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ABA74CA1-04A4-4322-B367-2844A6808C10}"/>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C21A8827-3842-4A55-BAA0-91CE911184A6}"/>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4624C29-C882-47EC-89C9-9AE66D2E213A}"/>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B708B50-731A-4F81-94B0-84AEE5D67DC0}"/>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533D8372-371F-4FBE-B579-2DF67E1F71DB}"/>
            </a:ext>
          </a:extLst>
        </xdr:cNvPr>
        <xdr:cNvSpPr/>
      </xdr:nvSpPr>
      <xdr:spPr>
        <a:xfrm>
          <a:off x="965200" y="1022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6416514-CA48-45E9-A5DA-B98C332EFDE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C0B5933-4BB3-4665-A18D-3A70EF8850B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57D203C-E0AA-4CA6-B122-75658220C37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C3F2C55-D53A-4C87-A209-EF914011B54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26E1A40-17D3-44F0-86EA-BEC2BF8284F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89" name="楕円 188">
          <a:extLst>
            <a:ext uri="{FF2B5EF4-FFF2-40B4-BE49-F238E27FC236}">
              <a16:creationId xmlns:a16="http://schemas.microsoft.com/office/drawing/2014/main" id="{2AA07064-C6C6-4792-92F5-093594732D50}"/>
            </a:ext>
          </a:extLst>
        </xdr:cNvPr>
        <xdr:cNvSpPr/>
      </xdr:nvSpPr>
      <xdr:spPr>
        <a:xfrm>
          <a:off x="403606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BC042B1-49B6-4FAB-8B9E-1DD16527C26B}"/>
            </a:ext>
          </a:extLst>
        </xdr:cNvPr>
        <xdr:cNvSpPr txBox="1"/>
      </xdr:nvSpPr>
      <xdr:spPr>
        <a:xfrm>
          <a:off x="4124960"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1" name="楕円 190">
          <a:extLst>
            <a:ext uri="{FF2B5EF4-FFF2-40B4-BE49-F238E27FC236}">
              <a16:creationId xmlns:a16="http://schemas.microsoft.com/office/drawing/2014/main" id="{25FF463E-2687-43EF-A894-85A6A5F77015}"/>
            </a:ext>
          </a:extLst>
        </xdr:cNvPr>
        <xdr:cNvSpPr/>
      </xdr:nvSpPr>
      <xdr:spPr>
        <a:xfrm>
          <a:off x="3312160" y="102634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102870</xdr:rowOff>
    </xdr:to>
    <xdr:cxnSp macro="">
      <xdr:nvCxnSpPr>
        <xdr:cNvPr id="192" name="直線コネクタ 191">
          <a:extLst>
            <a:ext uri="{FF2B5EF4-FFF2-40B4-BE49-F238E27FC236}">
              <a16:creationId xmlns:a16="http://schemas.microsoft.com/office/drawing/2014/main" id="{A76F94DE-A844-43C4-BE75-AC9761491636}"/>
            </a:ext>
          </a:extLst>
        </xdr:cNvPr>
        <xdr:cNvCxnSpPr/>
      </xdr:nvCxnSpPr>
      <xdr:spPr>
        <a:xfrm>
          <a:off x="3355340" y="10314214"/>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3" name="楕円 192">
          <a:extLst>
            <a:ext uri="{FF2B5EF4-FFF2-40B4-BE49-F238E27FC236}">
              <a16:creationId xmlns:a16="http://schemas.microsoft.com/office/drawing/2014/main" id="{48F7C9CC-0420-499A-BC44-D4D728D1AF08}"/>
            </a:ext>
          </a:extLst>
        </xdr:cNvPr>
        <xdr:cNvSpPr/>
      </xdr:nvSpPr>
      <xdr:spPr>
        <a:xfrm>
          <a:off x="2514600" y="102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88174</xdr:rowOff>
    </xdr:to>
    <xdr:cxnSp macro="">
      <xdr:nvCxnSpPr>
        <xdr:cNvPr id="194" name="直線コネクタ 193">
          <a:extLst>
            <a:ext uri="{FF2B5EF4-FFF2-40B4-BE49-F238E27FC236}">
              <a16:creationId xmlns:a16="http://schemas.microsoft.com/office/drawing/2014/main" id="{F9B6D847-C830-4954-B5BE-013A703DAB99}"/>
            </a:ext>
          </a:extLst>
        </xdr:cNvPr>
        <xdr:cNvCxnSpPr/>
      </xdr:nvCxnSpPr>
      <xdr:spPr>
        <a:xfrm>
          <a:off x="2565400" y="10291355"/>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1451</xdr:rowOff>
    </xdr:from>
    <xdr:to>
      <xdr:col>10</xdr:col>
      <xdr:colOff>165100</xdr:colOff>
      <xdr:row>61</xdr:row>
      <xdr:rowOff>103051</xdr:rowOff>
    </xdr:to>
    <xdr:sp macro="" textlink="">
      <xdr:nvSpPr>
        <xdr:cNvPr id="195" name="楕円 194">
          <a:extLst>
            <a:ext uri="{FF2B5EF4-FFF2-40B4-BE49-F238E27FC236}">
              <a16:creationId xmlns:a16="http://schemas.microsoft.com/office/drawing/2014/main" id="{03007BC3-A4A2-4196-8FBC-EEA68A43F2C2}"/>
            </a:ext>
          </a:extLst>
        </xdr:cNvPr>
        <xdr:cNvSpPr/>
      </xdr:nvSpPr>
      <xdr:spPr>
        <a:xfrm>
          <a:off x="1739900" y="102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52251</xdr:rowOff>
    </xdr:from>
    <xdr:to>
      <xdr:col>15</xdr:col>
      <xdr:colOff>50800</xdr:colOff>
      <xdr:row>61</xdr:row>
      <xdr:rowOff>65315</xdr:rowOff>
    </xdr:to>
    <xdr:cxnSp macro="">
      <xdr:nvCxnSpPr>
        <xdr:cNvPr id="196" name="直線コネクタ 195">
          <a:extLst>
            <a:ext uri="{FF2B5EF4-FFF2-40B4-BE49-F238E27FC236}">
              <a16:creationId xmlns:a16="http://schemas.microsoft.com/office/drawing/2014/main" id="{F5294BC1-9413-42C1-8047-3B30AAC84F99}"/>
            </a:ext>
          </a:extLst>
        </xdr:cNvPr>
        <xdr:cNvCxnSpPr/>
      </xdr:nvCxnSpPr>
      <xdr:spPr>
        <a:xfrm>
          <a:off x="1790700" y="10278291"/>
          <a:ext cx="7747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154940</xdr:rowOff>
    </xdr:from>
    <xdr:to>
      <xdr:col>6</xdr:col>
      <xdr:colOff>38100</xdr:colOff>
      <xdr:row>61</xdr:row>
      <xdr:rowOff>85090</xdr:rowOff>
    </xdr:to>
    <xdr:sp macro="" textlink="">
      <xdr:nvSpPr>
        <xdr:cNvPr id="197" name="楕円 196">
          <a:extLst>
            <a:ext uri="{FF2B5EF4-FFF2-40B4-BE49-F238E27FC236}">
              <a16:creationId xmlns:a16="http://schemas.microsoft.com/office/drawing/2014/main" id="{B0E6BDB2-39D3-4835-86BE-2E145536531C}"/>
            </a:ext>
          </a:extLst>
        </xdr:cNvPr>
        <xdr:cNvSpPr/>
      </xdr:nvSpPr>
      <xdr:spPr>
        <a:xfrm>
          <a:off x="965200" y="10213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34290</xdr:rowOff>
    </xdr:from>
    <xdr:to>
      <xdr:col>10</xdr:col>
      <xdr:colOff>114300</xdr:colOff>
      <xdr:row>61</xdr:row>
      <xdr:rowOff>52251</xdr:rowOff>
    </xdr:to>
    <xdr:cxnSp macro="">
      <xdr:nvCxnSpPr>
        <xdr:cNvPr id="198" name="直線コネクタ 197">
          <a:extLst>
            <a:ext uri="{FF2B5EF4-FFF2-40B4-BE49-F238E27FC236}">
              <a16:creationId xmlns:a16="http://schemas.microsoft.com/office/drawing/2014/main" id="{CDAE1F20-583B-4B24-A91D-7325733702BD}"/>
            </a:ext>
          </a:extLst>
        </xdr:cNvPr>
        <xdr:cNvCxnSpPr/>
      </xdr:nvCxnSpPr>
      <xdr:spPr>
        <a:xfrm>
          <a:off x="1008380" y="10260330"/>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52BD011-94A7-4882-98B4-70062A90C5EE}"/>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B564F42-B37F-479F-BD3F-89A3E6CAB44B}"/>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A257AF9-2891-44A8-9C61-609338D5382B}"/>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82BB492-50E4-4292-9975-7286F57FD079}"/>
            </a:ext>
          </a:extLst>
        </xdr:cNvPr>
        <xdr:cNvSpPr txBox="1"/>
      </xdr:nvSpPr>
      <xdr:spPr>
        <a:xfrm>
          <a:off x="83630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F310B43-7D6A-4E70-B876-7ED210CE7FBB}"/>
            </a:ext>
          </a:extLst>
        </xdr:cNvPr>
        <xdr:cNvSpPr txBox="1"/>
      </xdr:nvSpPr>
      <xdr:spPr>
        <a:xfrm>
          <a:off x="3170564" y="1035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AAE506B-8989-4F1D-8E07-F9C1BCD7B2C7}"/>
            </a:ext>
          </a:extLst>
        </xdr:cNvPr>
        <xdr:cNvSpPr txBox="1"/>
      </xdr:nvSpPr>
      <xdr:spPr>
        <a:xfrm>
          <a:off x="2385704" y="103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94178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7A2BC0FB-913F-484D-A15F-6430CEA18218}"/>
            </a:ext>
          </a:extLst>
        </xdr:cNvPr>
        <xdr:cNvSpPr txBox="1"/>
      </xdr:nvSpPr>
      <xdr:spPr>
        <a:xfrm>
          <a:off x="161100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101617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0FF7CC2-CECF-468D-BFEF-7283D7D3E778}"/>
            </a:ext>
          </a:extLst>
        </xdr:cNvPr>
        <xdr:cNvSpPr txBox="1"/>
      </xdr:nvSpPr>
      <xdr:spPr>
        <a:xfrm>
          <a:off x="83630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DC803B3-A9CB-4A86-875D-573E0B05845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423005E-E6E3-4C61-B687-A12541385D2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D27E1A3-DEC3-498A-AFCD-36A1F95A23C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3247F9B-E2EA-4447-855A-DE5B999A92C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2F23A39-9200-4E58-B83B-CEFE7DC4861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8DB3FA3-E600-4BC7-88D9-B3CF1DAA3DE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7CC7C3D-1C80-4AE1-BF2C-06AA9DBC2CE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E534C77-C8BF-4E1D-BF2F-8A03F6CBE5A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554136B-AACE-4DDB-9FC1-A0D879BFE35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40A418A-0906-4D08-B1C7-00A44F64844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98ADB7D-5268-487B-A82A-FF05A3E395A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5B02447-D4E5-4BD9-94B6-FF261587021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96406EA-FCCF-40DF-B100-E8B963F40FB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0A2B610-D18F-4A53-AACC-1187FFEFB95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741D93E-A061-48DF-A2AD-A3865047A5D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4B55B66-EA06-43E1-AF30-CA5CBBBCADEE}"/>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5DA9F9C-CE5D-4189-81D9-1A7B2620A63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E5E94A8-5343-42D7-BA3C-B3959003CF9D}"/>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77B2C01-DFF4-4849-B45D-59498A806D1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8558D7C-1750-4335-96F7-73DD1A5A59A6}"/>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E4BDAEF-910C-4E0B-A209-CA3CD96CE919}"/>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6205FFB-C5F6-45E8-BE3F-C0CD3285C13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C6207BB-C359-4062-B1E4-B5E3AA5DEFB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9D61A5AC-3FD9-4FB6-9592-954D81608094}"/>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5B90DFE-68A1-4F49-AB72-7F0840CFEA22}"/>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471A26B5-1696-4CB1-BED4-39A62D736CE1}"/>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2C7213C-87A4-4E55-A4D5-CFEDC8B257F6}"/>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2751786A-C383-40C7-A948-9C572F8A98F8}"/>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B3B0391-B6FC-456F-96DD-89E74A8D3D77}"/>
            </a:ext>
          </a:extLst>
        </xdr:cNvPr>
        <xdr:cNvSpPr txBox="1"/>
      </xdr:nvSpPr>
      <xdr:spPr>
        <a:xfrm>
          <a:off x="9258300" y="10426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5CF017-BF4B-4802-84A5-0F257DC8C957}"/>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5D3ACED-F835-4D6C-930B-933BCCF2E5CD}"/>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170E2C70-506D-48EB-99C4-AAA5412FA386}"/>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CA9472C4-A23C-4536-8E83-370465ACA60E}"/>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09E91591-81C9-4553-983B-74F5EDE4C4E3}"/>
            </a:ext>
          </a:extLst>
        </xdr:cNvPr>
        <xdr:cNvSpPr/>
      </xdr:nvSpPr>
      <xdr:spPr>
        <a:xfrm>
          <a:off x="6098540" y="10501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7913E9-7A53-4EA7-9F97-1B491A00828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9A3F8B-6E9D-44E7-B8A9-1EDC71F0DB2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888ACCE-EEB2-46DE-8FF8-9AD24299B4C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279D80-4CF8-4603-BFC2-FFCC54496DF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92E66FF-6D89-444F-BECD-B66414CB353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27984</xdr:rowOff>
    </xdr:from>
    <xdr:to>
      <xdr:col>55</xdr:col>
      <xdr:colOff>50800</xdr:colOff>
      <xdr:row>62</xdr:row>
      <xdr:rowOff>129584</xdr:rowOff>
    </xdr:to>
    <xdr:sp macro="" textlink="">
      <xdr:nvSpPr>
        <xdr:cNvPr id="246" name="楕円 245">
          <a:extLst>
            <a:ext uri="{FF2B5EF4-FFF2-40B4-BE49-F238E27FC236}">
              <a16:creationId xmlns:a16="http://schemas.microsoft.com/office/drawing/2014/main" id="{CCD84A17-8BE1-4415-A298-14285371195D}"/>
            </a:ext>
          </a:extLst>
        </xdr:cNvPr>
        <xdr:cNvSpPr/>
      </xdr:nvSpPr>
      <xdr:spPr>
        <a:xfrm>
          <a:off x="9192260" y="104216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50861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C4181A2-E372-4D18-AAF9-AF3E9FDBE61E}"/>
            </a:ext>
          </a:extLst>
        </xdr:cNvPr>
        <xdr:cNvSpPr txBox="1"/>
      </xdr:nvSpPr>
      <xdr:spPr>
        <a:xfrm>
          <a:off x="9258300" y="10276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37274</xdr:rowOff>
    </xdr:from>
    <xdr:to>
      <xdr:col>50</xdr:col>
      <xdr:colOff>165100</xdr:colOff>
      <xdr:row>62</xdr:row>
      <xdr:rowOff>138874</xdr:rowOff>
    </xdr:to>
    <xdr:sp macro="" textlink="">
      <xdr:nvSpPr>
        <xdr:cNvPr id="248" name="楕円 247">
          <a:extLst>
            <a:ext uri="{FF2B5EF4-FFF2-40B4-BE49-F238E27FC236}">
              <a16:creationId xmlns:a16="http://schemas.microsoft.com/office/drawing/2014/main" id="{8A9AE3DF-429F-45E6-A4B4-F57B04B8B6E1}"/>
            </a:ext>
          </a:extLst>
        </xdr:cNvPr>
        <xdr:cNvSpPr/>
      </xdr:nvSpPr>
      <xdr:spPr>
        <a:xfrm>
          <a:off x="8445500" y="1043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78784</xdr:rowOff>
    </xdr:from>
    <xdr:to>
      <xdr:col>55</xdr:col>
      <xdr:colOff>0</xdr:colOff>
      <xdr:row>62</xdr:row>
      <xdr:rowOff>88074</xdr:rowOff>
    </xdr:to>
    <xdr:cxnSp macro="">
      <xdr:nvCxnSpPr>
        <xdr:cNvPr id="249" name="直線コネクタ 248">
          <a:extLst>
            <a:ext uri="{FF2B5EF4-FFF2-40B4-BE49-F238E27FC236}">
              <a16:creationId xmlns:a16="http://schemas.microsoft.com/office/drawing/2014/main" id="{451D3926-C4D0-4583-B9A5-892B40BB95BD}"/>
            </a:ext>
          </a:extLst>
        </xdr:cNvPr>
        <xdr:cNvCxnSpPr/>
      </xdr:nvCxnSpPr>
      <xdr:spPr>
        <a:xfrm flipV="1">
          <a:off x="8496300" y="10472464"/>
          <a:ext cx="723900" cy="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44221</xdr:rowOff>
    </xdr:from>
    <xdr:to>
      <xdr:col>46</xdr:col>
      <xdr:colOff>38100</xdr:colOff>
      <xdr:row>62</xdr:row>
      <xdr:rowOff>145821</xdr:rowOff>
    </xdr:to>
    <xdr:sp macro="" textlink="">
      <xdr:nvSpPr>
        <xdr:cNvPr id="250" name="楕円 249">
          <a:extLst>
            <a:ext uri="{FF2B5EF4-FFF2-40B4-BE49-F238E27FC236}">
              <a16:creationId xmlns:a16="http://schemas.microsoft.com/office/drawing/2014/main" id="{DBB52FC9-B197-4EC5-B17A-EB4DB6D7F65F}"/>
            </a:ext>
          </a:extLst>
        </xdr:cNvPr>
        <xdr:cNvSpPr/>
      </xdr:nvSpPr>
      <xdr:spPr>
        <a:xfrm>
          <a:off x="7670800" y="104379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88074</xdr:rowOff>
    </xdr:from>
    <xdr:to>
      <xdr:col>50</xdr:col>
      <xdr:colOff>114300</xdr:colOff>
      <xdr:row>62</xdr:row>
      <xdr:rowOff>95021</xdr:rowOff>
    </xdr:to>
    <xdr:cxnSp macro="">
      <xdr:nvCxnSpPr>
        <xdr:cNvPr id="251" name="直線コネクタ 250">
          <a:extLst>
            <a:ext uri="{FF2B5EF4-FFF2-40B4-BE49-F238E27FC236}">
              <a16:creationId xmlns:a16="http://schemas.microsoft.com/office/drawing/2014/main" id="{985E17B3-7858-493D-990D-5329180FF14F}"/>
            </a:ext>
          </a:extLst>
        </xdr:cNvPr>
        <xdr:cNvCxnSpPr/>
      </xdr:nvCxnSpPr>
      <xdr:spPr>
        <a:xfrm flipV="1">
          <a:off x="7713980" y="10481754"/>
          <a:ext cx="782320" cy="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53088</xdr:rowOff>
    </xdr:from>
    <xdr:to>
      <xdr:col>41</xdr:col>
      <xdr:colOff>101600</xdr:colOff>
      <xdr:row>62</xdr:row>
      <xdr:rowOff>154688</xdr:rowOff>
    </xdr:to>
    <xdr:sp macro="" textlink="">
      <xdr:nvSpPr>
        <xdr:cNvPr id="252" name="楕円 251">
          <a:extLst>
            <a:ext uri="{FF2B5EF4-FFF2-40B4-BE49-F238E27FC236}">
              <a16:creationId xmlns:a16="http://schemas.microsoft.com/office/drawing/2014/main" id="{1EA966CC-2B76-4219-8403-A52654E5B43E}"/>
            </a:ext>
          </a:extLst>
        </xdr:cNvPr>
        <xdr:cNvSpPr/>
      </xdr:nvSpPr>
      <xdr:spPr>
        <a:xfrm>
          <a:off x="6873240" y="104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95021</xdr:rowOff>
    </xdr:from>
    <xdr:to>
      <xdr:col>45</xdr:col>
      <xdr:colOff>177800</xdr:colOff>
      <xdr:row>62</xdr:row>
      <xdr:rowOff>103888</xdr:rowOff>
    </xdr:to>
    <xdr:cxnSp macro="">
      <xdr:nvCxnSpPr>
        <xdr:cNvPr id="253" name="直線コネクタ 252">
          <a:extLst>
            <a:ext uri="{FF2B5EF4-FFF2-40B4-BE49-F238E27FC236}">
              <a16:creationId xmlns:a16="http://schemas.microsoft.com/office/drawing/2014/main" id="{D7F7A660-82DF-4CBD-8610-BE51DB5D7CE9}"/>
            </a:ext>
          </a:extLst>
        </xdr:cNvPr>
        <xdr:cNvCxnSpPr/>
      </xdr:nvCxnSpPr>
      <xdr:spPr>
        <a:xfrm flipV="1">
          <a:off x="6924040" y="10488701"/>
          <a:ext cx="789940" cy="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61109</xdr:rowOff>
    </xdr:from>
    <xdr:to>
      <xdr:col>36</xdr:col>
      <xdr:colOff>165100</xdr:colOff>
      <xdr:row>62</xdr:row>
      <xdr:rowOff>162709</xdr:rowOff>
    </xdr:to>
    <xdr:sp macro="" textlink="">
      <xdr:nvSpPr>
        <xdr:cNvPr id="254" name="楕円 253">
          <a:extLst>
            <a:ext uri="{FF2B5EF4-FFF2-40B4-BE49-F238E27FC236}">
              <a16:creationId xmlns:a16="http://schemas.microsoft.com/office/drawing/2014/main" id="{A588A150-1DE7-442C-90CB-D0F085C40D74}"/>
            </a:ext>
          </a:extLst>
        </xdr:cNvPr>
        <xdr:cNvSpPr/>
      </xdr:nvSpPr>
      <xdr:spPr>
        <a:xfrm>
          <a:off x="6098540" y="1045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103888</xdr:rowOff>
    </xdr:from>
    <xdr:to>
      <xdr:col>41</xdr:col>
      <xdr:colOff>50800</xdr:colOff>
      <xdr:row>62</xdr:row>
      <xdr:rowOff>111909</xdr:rowOff>
    </xdr:to>
    <xdr:cxnSp macro="">
      <xdr:nvCxnSpPr>
        <xdr:cNvPr id="255" name="直線コネクタ 254">
          <a:extLst>
            <a:ext uri="{FF2B5EF4-FFF2-40B4-BE49-F238E27FC236}">
              <a16:creationId xmlns:a16="http://schemas.microsoft.com/office/drawing/2014/main" id="{69086FA6-8218-490D-B092-B8621C23375D}"/>
            </a:ext>
          </a:extLst>
        </xdr:cNvPr>
        <xdr:cNvCxnSpPr/>
      </xdr:nvCxnSpPr>
      <xdr:spPr>
        <a:xfrm flipV="1">
          <a:off x="6149340" y="10497568"/>
          <a:ext cx="774700" cy="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E951370-D373-4E97-9DD0-F2A2AAC6DA06}"/>
            </a:ext>
          </a:extLst>
        </xdr:cNvPr>
        <xdr:cNvSpPr txBox="1"/>
      </xdr:nvSpPr>
      <xdr:spPr>
        <a:xfrm>
          <a:off x="8214575" y="1055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AEAB1F5-E75F-4C8C-B34C-ADD87AF66978}"/>
            </a:ext>
          </a:extLst>
        </xdr:cNvPr>
        <xdr:cNvSpPr txBox="1"/>
      </xdr:nvSpPr>
      <xdr:spPr>
        <a:xfrm>
          <a:off x="7444955" y="1055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974C276-798A-4753-90C6-33ACBED5631D}"/>
            </a:ext>
          </a:extLst>
        </xdr:cNvPr>
        <xdr:cNvSpPr txBox="1"/>
      </xdr:nvSpPr>
      <xdr:spPr>
        <a:xfrm>
          <a:off x="6670255" y="1056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5926055-DA23-4939-BF0C-8935CC392536}"/>
            </a:ext>
          </a:extLst>
        </xdr:cNvPr>
        <xdr:cNvSpPr txBox="1"/>
      </xdr:nvSpPr>
      <xdr:spPr>
        <a:xfrm>
          <a:off x="5872695" y="1059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155401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1DB4E60-7164-49D3-8E6B-EA6CA55552A1}"/>
            </a:ext>
          </a:extLst>
        </xdr:cNvPr>
        <xdr:cNvSpPr txBox="1"/>
      </xdr:nvSpPr>
      <xdr:spPr>
        <a:xfrm>
          <a:off x="8214575" y="1021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162348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5FD48C9-C273-4A36-94E5-F090C96D3D13}"/>
            </a:ext>
          </a:extLst>
        </xdr:cNvPr>
        <xdr:cNvSpPr txBox="1"/>
      </xdr:nvSpPr>
      <xdr:spPr>
        <a:xfrm>
          <a:off x="7444955" y="10220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171215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501D90A-92EE-498D-826C-9C60EE337FA3}"/>
            </a:ext>
          </a:extLst>
        </xdr:cNvPr>
        <xdr:cNvSpPr txBox="1"/>
      </xdr:nvSpPr>
      <xdr:spPr>
        <a:xfrm>
          <a:off x="6670255" y="10229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7786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B970320-C6F7-4131-AE8A-9B6709AE907E}"/>
            </a:ext>
          </a:extLst>
        </xdr:cNvPr>
        <xdr:cNvSpPr txBox="1"/>
      </xdr:nvSpPr>
      <xdr:spPr>
        <a:xfrm>
          <a:off x="5872695" y="1023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E3B786F-E649-4010-8C94-FF86CA7D63B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6488D18-402E-4C12-B448-F9CB38C5605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868FC19-7C4A-4B1F-AD55-9CECF1123C5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F222118-DB50-4EAE-A8F5-89305685285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4B67743A-D4F2-4C6E-820B-1B3546FF8D5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0C25464-400E-4A7F-B121-CCB10FEC759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AF4F829-0D11-463E-A5DB-C4DFC10423E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68DEE17-9F27-4C46-9F5C-AD2747D7921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4F4849F-BD33-4D68-AD91-F2CD8E20014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DF1E1DB-CE4D-4738-9B63-4CE8F0AEA40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43328C8-022B-47E1-8493-ACB851D9859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09C6BB2-84CB-466E-A4E3-DF7B4A6D889F}"/>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9416798-7B58-4A77-8E8C-F0E5F594155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87552B8-9610-420F-B5D9-DA13085E99B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BB575D7-644B-4B84-B26D-EB97015C17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D84F6B3-810B-43D5-9496-1ED052C99DC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99EB711-8B24-42E5-84BB-587339A88C3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1C7925A-CE68-42EB-AC55-CF45321B63C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AD2ECDA-B383-4D08-8398-F824CB89CD1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27D2D69-7F69-45FB-8226-61F7D2113D3C}"/>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DB67FE73-3654-4A18-BF0B-2DC206215732}"/>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ABC0759-AB7A-42C3-8057-EE82569DA8C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2700067-B4E9-4A1E-A9CE-891CA2A4AEE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B62D8D7E-5A4E-48F1-8CCA-5AB5D4C492E4}"/>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FCA6925-0812-44A6-9655-C6E45A59D860}"/>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4B544FD-84AB-4F94-BE0C-EC7ED530A62E}"/>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850EC9EA-D1B6-485A-9A05-C8EBDF822267}"/>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26C6E8E4-064B-429E-872F-8F9D7F8F9869}"/>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0FAFB6B-4216-408E-B6E0-3270B76A4C55}"/>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31C106C-AA62-466D-B6FB-AD8AF3B73B41}"/>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F07A97D7-C1FD-4BA7-807A-83E2218BDA0B}"/>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D242A109-E2E0-4C50-8BD4-B78452A3EF50}"/>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C124592A-FEAB-457F-9B10-CE8B1CD8E3F3}"/>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251B04D3-D8B0-4E1E-8943-AAAB7F566BA2}"/>
            </a:ext>
          </a:extLst>
        </xdr:cNvPr>
        <xdr:cNvSpPr/>
      </xdr:nvSpPr>
      <xdr:spPr>
        <a:xfrm>
          <a:off x="965200" y="13840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873DE37-7E93-4BB5-985A-308865824E3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3507DD-0516-4364-B72B-74535BE445A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DC2F25-1BDF-404F-9875-806BD040C43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017C451-E223-4DB9-BE8A-A60A6CCE24A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FE285D-3BE1-47DF-8CA7-69EAC7798C8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303" name="楕円 302">
          <a:extLst>
            <a:ext uri="{FF2B5EF4-FFF2-40B4-BE49-F238E27FC236}">
              <a16:creationId xmlns:a16="http://schemas.microsoft.com/office/drawing/2014/main" id="{A094C981-A63B-4081-AF40-DBA3AB7702F7}"/>
            </a:ext>
          </a:extLst>
        </xdr:cNvPr>
        <xdr:cNvSpPr/>
      </xdr:nvSpPr>
      <xdr:spPr>
        <a:xfrm>
          <a:off x="4036060" y="1385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0F078D2-ABDD-466B-AADB-82F46214E271}"/>
            </a:ext>
          </a:extLst>
        </xdr:cNvPr>
        <xdr:cNvSpPr txBox="1"/>
      </xdr:nvSpPr>
      <xdr:spPr>
        <a:xfrm>
          <a:off x="412496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5" name="楕円 304">
          <a:extLst>
            <a:ext uri="{FF2B5EF4-FFF2-40B4-BE49-F238E27FC236}">
              <a16:creationId xmlns:a16="http://schemas.microsoft.com/office/drawing/2014/main" id="{DCC33AEA-39A5-488F-9C84-317A106D2A1B}"/>
            </a:ext>
          </a:extLst>
        </xdr:cNvPr>
        <xdr:cNvSpPr/>
      </xdr:nvSpPr>
      <xdr:spPr>
        <a:xfrm>
          <a:off x="3312160" y="13859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82</xdr:row>
      <xdr:rowOff>163830</xdr:rowOff>
    </xdr:to>
    <xdr:cxnSp macro="">
      <xdr:nvCxnSpPr>
        <xdr:cNvPr id="306" name="直線コネクタ 305">
          <a:extLst>
            <a:ext uri="{FF2B5EF4-FFF2-40B4-BE49-F238E27FC236}">
              <a16:creationId xmlns:a16="http://schemas.microsoft.com/office/drawing/2014/main" id="{1B3B290B-4749-415D-9B27-EBBDF84545AF}"/>
            </a:ext>
          </a:extLst>
        </xdr:cNvPr>
        <xdr:cNvCxnSpPr/>
      </xdr:nvCxnSpPr>
      <xdr:spPr>
        <a:xfrm>
          <a:off x="3355340" y="139103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90170</xdr:rowOff>
    </xdr:from>
    <xdr:to>
      <xdr:col>15</xdr:col>
      <xdr:colOff>101600</xdr:colOff>
      <xdr:row>83</xdr:row>
      <xdr:rowOff>20320</xdr:rowOff>
    </xdr:to>
    <xdr:sp macro="" textlink="">
      <xdr:nvSpPr>
        <xdr:cNvPr id="307" name="楕円 306">
          <a:extLst>
            <a:ext uri="{FF2B5EF4-FFF2-40B4-BE49-F238E27FC236}">
              <a16:creationId xmlns:a16="http://schemas.microsoft.com/office/drawing/2014/main" id="{E2F7BF15-A226-4CE2-8407-0EED64AD59AE}"/>
            </a:ext>
          </a:extLst>
        </xdr:cNvPr>
        <xdr:cNvSpPr/>
      </xdr:nvSpPr>
      <xdr:spPr>
        <a:xfrm>
          <a:off x="251460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140970</xdr:rowOff>
    </xdr:from>
    <xdr:to>
      <xdr:col>19</xdr:col>
      <xdr:colOff>177800</xdr:colOff>
      <xdr:row>82</xdr:row>
      <xdr:rowOff>163830</xdr:rowOff>
    </xdr:to>
    <xdr:cxnSp macro="">
      <xdr:nvCxnSpPr>
        <xdr:cNvPr id="308" name="直線コネクタ 307">
          <a:extLst>
            <a:ext uri="{FF2B5EF4-FFF2-40B4-BE49-F238E27FC236}">
              <a16:creationId xmlns:a16="http://schemas.microsoft.com/office/drawing/2014/main" id="{CAC19D54-7B5E-4DEF-AF75-C687A9A95474}"/>
            </a:ext>
          </a:extLst>
        </xdr:cNvPr>
        <xdr:cNvCxnSpPr/>
      </xdr:nvCxnSpPr>
      <xdr:spPr>
        <a:xfrm>
          <a:off x="2565400" y="1388745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76200</xdr:rowOff>
    </xdr:from>
    <xdr:to>
      <xdr:col>10</xdr:col>
      <xdr:colOff>165100</xdr:colOff>
      <xdr:row>83</xdr:row>
      <xdr:rowOff>6350</xdr:rowOff>
    </xdr:to>
    <xdr:sp macro="" textlink="">
      <xdr:nvSpPr>
        <xdr:cNvPr id="309" name="楕円 308">
          <a:extLst>
            <a:ext uri="{FF2B5EF4-FFF2-40B4-BE49-F238E27FC236}">
              <a16:creationId xmlns:a16="http://schemas.microsoft.com/office/drawing/2014/main" id="{5CF3F70A-299C-45B3-B072-4F9E12B53E8F}"/>
            </a:ext>
          </a:extLst>
        </xdr:cNvPr>
        <xdr:cNvSpPr/>
      </xdr:nvSpPr>
      <xdr:spPr>
        <a:xfrm>
          <a:off x="1739900" y="13822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127000</xdr:rowOff>
    </xdr:from>
    <xdr:to>
      <xdr:col>15</xdr:col>
      <xdr:colOff>50800</xdr:colOff>
      <xdr:row>82</xdr:row>
      <xdr:rowOff>140970</xdr:rowOff>
    </xdr:to>
    <xdr:cxnSp macro="">
      <xdr:nvCxnSpPr>
        <xdr:cNvPr id="310" name="直線コネクタ 309">
          <a:extLst>
            <a:ext uri="{FF2B5EF4-FFF2-40B4-BE49-F238E27FC236}">
              <a16:creationId xmlns:a16="http://schemas.microsoft.com/office/drawing/2014/main" id="{2259389D-F4A7-409A-8BF0-6F1DF3446ABA}"/>
            </a:ext>
          </a:extLst>
        </xdr:cNvPr>
        <xdr:cNvCxnSpPr/>
      </xdr:nvCxnSpPr>
      <xdr:spPr>
        <a:xfrm>
          <a:off x="1790700" y="13873480"/>
          <a:ext cx="7747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53339</xdr:rowOff>
    </xdr:from>
    <xdr:to>
      <xdr:col>6</xdr:col>
      <xdr:colOff>38100</xdr:colOff>
      <xdr:row>82</xdr:row>
      <xdr:rowOff>154939</xdr:rowOff>
    </xdr:to>
    <xdr:sp macro="" textlink="">
      <xdr:nvSpPr>
        <xdr:cNvPr id="311" name="楕円 310">
          <a:extLst>
            <a:ext uri="{FF2B5EF4-FFF2-40B4-BE49-F238E27FC236}">
              <a16:creationId xmlns:a16="http://schemas.microsoft.com/office/drawing/2014/main" id="{2D0AC619-FB7A-4FBC-A779-23A563E24CD9}"/>
            </a:ext>
          </a:extLst>
        </xdr:cNvPr>
        <xdr:cNvSpPr/>
      </xdr:nvSpPr>
      <xdr:spPr>
        <a:xfrm>
          <a:off x="965200" y="137998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104139</xdr:rowOff>
    </xdr:from>
    <xdr:to>
      <xdr:col>10</xdr:col>
      <xdr:colOff>114300</xdr:colOff>
      <xdr:row>82</xdr:row>
      <xdr:rowOff>127000</xdr:rowOff>
    </xdr:to>
    <xdr:cxnSp macro="">
      <xdr:nvCxnSpPr>
        <xdr:cNvPr id="312" name="直線コネクタ 311">
          <a:extLst>
            <a:ext uri="{FF2B5EF4-FFF2-40B4-BE49-F238E27FC236}">
              <a16:creationId xmlns:a16="http://schemas.microsoft.com/office/drawing/2014/main" id="{D5ED7269-4464-423D-95B8-2A45B0E5C3B2}"/>
            </a:ext>
          </a:extLst>
        </xdr:cNvPr>
        <xdr:cNvCxnSpPr/>
      </xdr:nvCxnSpPr>
      <xdr:spPr>
        <a:xfrm>
          <a:off x="1008380" y="13850619"/>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FCD12F6B-38AF-4AAD-A563-91A35383715D}"/>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824F94D5-0CB5-466C-9BAF-B98AA90C3207}"/>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BAB28B11-AD3A-4D0E-85DD-56ECDFE9F056}"/>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15257</xdr:rowOff>
    </xdr:from>
    <xdr:ext cx="405111" cy="259045"/>
    <xdr:sp macro="" textlink="">
      <xdr:nvSpPr>
        <xdr:cNvPr id="316" name="n_4aveValue【公営住宅】&#10;有形固定資産減価償却率">
          <a:extLst>
            <a:ext uri="{FF2B5EF4-FFF2-40B4-BE49-F238E27FC236}">
              <a16:creationId xmlns:a16="http://schemas.microsoft.com/office/drawing/2014/main" id="{348AFD5C-D9D9-46E4-8105-E509A59FF506}"/>
            </a:ext>
          </a:extLst>
        </xdr:cNvPr>
        <xdr:cNvSpPr txBox="1"/>
      </xdr:nvSpPr>
      <xdr:spPr>
        <a:xfrm>
          <a:off x="83630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59707</xdr:rowOff>
    </xdr:from>
    <xdr:ext cx="405111" cy="259045"/>
    <xdr:sp macro="" textlink="">
      <xdr:nvSpPr>
        <xdr:cNvPr id="317" name="n_1mainValue【公営住宅】&#10;有形固定資産減価償却率">
          <a:extLst>
            <a:ext uri="{FF2B5EF4-FFF2-40B4-BE49-F238E27FC236}">
              <a16:creationId xmlns:a16="http://schemas.microsoft.com/office/drawing/2014/main" id="{9828DDF6-D5B4-4D21-A826-4811D43B90A8}"/>
            </a:ext>
          </a:extLst>
        </xdr:cNvPr>
        <xdr:cNvSpPr txBox="1"/>
      </xdr:nvSpPr>
      <xdr:spPr>
        <a:xfrm>
          <a:off x="317056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8" name="n_2mainValue【公営住宅】&#10;有形固定資産減価償却率">
          <a:extLst>
            <a:ext uri="{FF2B5EF4-FFF2-40B4-BE49-F238E27FC236}">
              <a16:creationId xmlns:a16="http://schemas.microsoft.com/office/drawing/2014/main" id="{D940717C-0175-479F-A3C1-E71F759EA701}"/>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22877</xdr:rowOff>
    </xdr:from>
    <xdr:ext cx="405111" cy="259045"/>
    <xdr:sp macro="" textlink="">
      <xdr:nvSpPr>
        <xdr:cNvPr id="319" name="n_3mainValue【公営住宅】&#10;有形固定資産減価償却率">
          <a:extLst>
            <a:ext uri="{FF2B5EF4-FFF2-40B4-BE49-F238E27FC236}">
              <a16:creationId xmlns:a16="http://schemas.microsoft.com/office/drawing/2014/main" id="{2C88D319-CC23-4FFC-90B1-2A4E58C4D035}"/>
            </a:ext>
          </a:extLst>
        </xdr:cNvPr>
        <xdr:cNvSpPr txBox="1"/>
      </xdr:nvSpPr>
      <xdr:spPr>
        <a:xfrm>
          <a:off x="1611004" y="1360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xdr:rowOff>
    </xdr:from>
    <xdr:ext cx="405111" cy="259045"/>
    <xdr:sp macro="" textlink="">
      <xdr:nvSpPr>
        <xdr:cNvPr id="320" name="n_4mainValue【公営住宅】&#10;有形固定資産減価償却率">
          <a:extLst>
            <a:ext uri="{FF2B5EF4-FFF2-40B4-BE49-F238E27FC236}">
              <a16:creationId xmlns:a16="http://schemas.microsoft.com/office/drawing/2014/main" id="{F199EC10-E266-42E1-9CC8-3E8072C33F96}"/>
            </a:ext>
          </a:extLst>
        </xdr:cNvPr>
        <xdr:cNvSpPr txBox="1"/>
      </xdr:nvSpPr>
      <xdr:spPr>
        <a:xfrm>
          <a:off x="836304" y="13578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AE17B4B-0700-418B-85DB-AE48384739B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B635054-5B00-4C22-A882-08FF8726099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4859E4A-D02B-47E7-8F98-8D88B67E57E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61E4616-E5D1-4939-ADBA-C1FC6E13C58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6AD55DA-E7C2-4464-998F-8369B2982A3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D773AD1-01E4-4261-AD3B-4EF6BF17D41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BD0D38D-C466-48A8-8DD6-F0FF684B42C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A3E3ECD-AF24-4705-96FA-9FE9B4F2B80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126DE5C-5A78-4DB3-9DE0-318688EC6A5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F9909C0-E66F-408C-98B8-1487F901F18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F3E82B5-BDA8-48AA-97DB-1044C21D5888}"/>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D0C1106E-5478-4D35-8E34-2E75F907C14A}"/>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D230542-EE13-4053-ADE3-553F17FA68A7}"/>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AF20E2E9-8409-40BD-AD49-B0C3F7FDCD29}"/>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AD7C0A4-71C9-4F05-BBE7-A297FE7E95C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C893BFAB-4CE2-4075-BE80-D1F9F3E3A663}"/>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E9D6A2F-92B7-4F3F-83FD-C7289540C516}"/>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1569C7DB-08FA-4B90-A85B-C82AB64E4D54}"/>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3993E92-2289-4317-B61E-066C72A0F5E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122130D-AD6D-4193-8CCB-244294B7BE74}"/>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2993C68-8E74-42C8-B601-61F6412E9FC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87057F5-DA3B-4163-B809-5BD05EBA0FE8}"/>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C161D2D-4422-441C-B8E7-9997B60234A5}"/>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27198DD7-2135-49C6-A029-84F6F3A8FCCC}"/>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7BF61902-FE4B-462E-AF6B-75363D692057}"/>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3B63731C-E77B-4EB5-A05C-2F4F88887EB6}"/>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714283E-D42B-4A31-83AF-70797590633B}"/>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AAC1C92F-6693-4624-9F8B-F5A100D4D551}"/>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C25A5630-8403-4B4C-9384-19685785D678}"/>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A4FF9151-0F53-48E0-9BCF-7D28EEF54687}"/>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AF7D8AE1-2DFD-4F7A-8044-2298836ED7CB}"/>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73B3132B-117A-4A61-B6A7-2BDF3375758E}"/>
            </a:ext>
          </a:extLst>
        </xdr:cNvPr>
        <xdr:cNvSpPr/>
      </xdr:nvSpPr>
      <xdr:spPr>
        <a:xfrm>
          <a:off x="6098540" y="14365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AA6BDD3-CA1E-43CF-AE43-1819C0D41AF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3F18F-3C66-4BEC-A784-7289985AB18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6A70DD-0194-4216-B157-49E9C1395767}"/>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E30C0A2-5879-4596-A36A-E502DE6FF59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871BBD6-18C3-4B14-BE86-A12D18C7A6F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108503</xdr:rowOff>
    </xdr:from>
    <xdr:to>
      <xdr:col>55</xdr:col>
      <xdr:colOff>50800</xdr:colOff>
      <xdr:row>86</xdr:row>
      <xdr:rowOff>38653</xdr:rowOff>
    </xdr:to>
    <xdr:sp macro="" textlink="">
      <xdr:nvSpPr>
        <xdr:cNvPr id="358" name="楕円 357">
          <a:extLst>
            <a:ext uri="{FF2B5EF4-FFF2-40B4-BE49-F238E27FC236}">
              <a16:creationId xmlns:a16="http://schemas.microsoft.com/office/drawing/2014/main" id="{870C9B3A-BED5-4B4B-8C52-57BB92EA90F8}"/>
            </a:ext>
          </a:extLst>
        </xdr:cNvPr>
        <xdr:cNvSpPr/>
      </xdr:nvSpPr>
      <xdr:spPr>
        <a:xfrm>
          <a:off x="9192260" y="143579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480439CA-40A3-472B-B13B-2D97E633489E}"/>
            </a:ext>
          </a:extLst>
        </xdr:cNvPr>
        <xdr:cNvSpPr txBox="1"/>
      </xdr:nvSpPr>
      <xdr:spPr>
        <a:xfrm>
          <a:off x="9258300" y="14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109282</xdr:rowOff>
    </xdr:from>
    <xdr:to>
      <xdr:col>50</xdr:col>
      <xdr:colOff>165100</xdr:colOff>
      <xdr:row>86</xdr:row>
      <xdr:rowOff>39432</xdr:rowOff>
    </xdr:to>
    <xdr:sp macro="" textlink="">
      <xdr:nvSpPr>
        <xdr:cNvPr id="360" name="楕円 359">
          <a:extLst>
            <a:ext uri="{FF2B5EF4-FFF2-40B4-BE49-F238E27FC236}">
              <a16:creationId xmlns:a16="http://schemas.microsoft.com/office/drawing/2014/main" id="{E78C7B0E-B77D-4E98-B72D-E21358627C8A}"/>
            </a:ext>
          </a:extLst>
        </xdr:cNvPr>
        <xdr:cNvSpPr/>
      </xdr:nvSpPr>
      <xdr:spPr>
        <a:xfrm>
          <a:off x="8445500" y="14358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159303</xdr:rowOff>
    </xdr:from>
    <xdr:to>
      <xdr:col>55</xdr:col>
      <xdr:colOff>0</xdr:colOff>
      <xdr:row>85</xdr:row>
      <xdr:rowOff>160082</xdr:rowOff>
    </xdr:to>
    <xdr:cxnSp macro="">
      <xdr:nvCxnSpPr>
        <xdr:cNvPr id="361" name="直線コネクタ 360">
          <a:extLst>
            <a:ext uri="{FF2B5EF4-FFF2-40B4-BE49-F238E27FC236}">
              <a16:creationId xmlns:a16="http://schemas.microsoft.com/office/drawing/2014/main" id="{5D41444A-D1B4-4411-9B7F-62B31C4E44F8}"/>
            </a:ext>
          </a:extLst>
        </xdr:cNvPr>
        <xdr:cNvCxnSpPr/>
      </xdr:nvCxnSpPr>
      <xdr:spPr>
        <a:xfrm flipV="1">
          <a:off x="8496300" y="14408703"/>
          <a:ext cx="723900" cy="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109784</xdr:rowOff>
    </xdr:from>
    <xdr:to>
      <xdr:col>46</xdr:col>
      <xdr:colOff>38100</xdr:colOff>
      <xdr:row>86</xdr:row>
      <xdr:rowOff>39934</xdr:rowOff>
    </xdr:to>
    <xdr:sp macro="" textlink="">
      <xdr:nvSpPr>
        <xdr:cNvPr id="362" name="楕円 361">
          <a:extLst>
            <a:ext uri="{FF2B5EF4-FFF2-40B4-BE49-F238E27FC236}">
              <a16:creationId xmlns:a16="http://schemas.microsoft.com/office/drawing/2014/main" id="{D674BCD8-B1E9-4134-9D68-A68F154B4BCB}"/>
            </a:ext>
          </a:extLst>
        </xdr:cNvPr>
        <xdr:cNvSpPr/>
      </xdr:nvSpPr>
      <xdr:spPr>
        <a:xfrm>
          <a:off x="7670800" y="14359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160082</xdr:rowOff>
    </xdr:from>
    <xdr:to>
      <xdr:col>50</xdr:col>
      <xdr:colOff>114300</xdr:colOff>
      <xdr:row>85</xdr:row>
      <xdr:rowOff>160584</xdr:rowOff>
    </xdr:to>
    <xdr:cxnSp macro="">
      <xdr:nvCxnSpPr>
        <xdr:cNvPr id="363" name="直線コネクタ 362">
          <a:extLst>
            <a:ext uri="{FF2B5EF4-FFF2-40B4-BE49-F238E27FC236}">
              <a16:creationId xmlns:a16="http://schemas.microsoft.com/office/drawing/2014/main" id="{942CE861-B98F-4726-BD9E-B9A6B2AEBE23}"/>
            </a:ext>
          </a:extLst>
        </xdr:cNvPr>
        <xdr:cNvCxnSpPr/>
      </xdr:nvCxnSpPr>
      <xdr:spPr>
        <a:xfrm flipV="1">
          <a:off x="7713980" y="14409482"/>
          <a:ext cx="78232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110012</xdr:rowOff>
    </xdr:from>
    <xdr:to>
      <xdr:col>41</xdr:col>
      <xdr:colOff>101600</xdr:colOff>
      <xdr:row>86</xdr:row>
      <xdr:rowOff>40162</xdr:rowOff>
    </xdr:to>
    <xdr:sp macro="" textlink="">
      <xdr:nvSpPr>
        <xdr:cNvPr id="364" name="楕円 363">
          <a:extLst>
            <a:ext uri="{FF2B5EF4-FFF2-40B4-BE49-F238E27FC236}">
              <a16:creationId xmlns:a16="http://schemas.microsoft.com/office/drawing/2014/main" id="{1CDD0696-E600-447C-B6D3-DA46D01EF811}"/>
            </a:ext>
          </a:extLst>
        </xdr:cNvPr>
        <xdr:cNvSpPr/>
      </xdr:nvSpPr>
      <xdr:spPr>
        <a:xfrm>
          <a:off x="6873240" y="14359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160584</xdr:rowOff>
    </xdr:from>
    <xdr:to>
      <xdr:col>45</xdr:col>
      <xdr:colOff>177800</xdr:colOff>
      <xdr:row>85</xdr:row>
      <xdr:rowOff>160812</xdr:rowOff>
    </xdr:to>
    <xdr:cxnSp macro="">
      <xdr:nvCxnSpPr>
        <xdr:cNvPr id="365" name="直線コネクタ 364">
          <a:extLst>
            <a:ext uri="{FF2B5EF4-FFF2-40B4-BE49-F238E27FC236}">
              <a16:creationId xmlns:a16="http://schemas.microsoft.com/office/drawing/2014/main" id="{A659DAFE-DC52-4726-803A-07B756054B36}"/>
            </a:ext>
          </a:extLst>
        </xdr:cNvPr>
        <xdr:cNvCxnSpPr/>
      </xdr:nvCxnSpPr>
      <xdr:spPr>
        <a:xfrm flipV="1">
          <a:off x="6924040" y="14409984"/>
          <a:ext cx="78994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110607</xdr:rowOff>
    </xdr:from>
    <xdr:to>
      <xdr:col>36</xdr:col>
      <xdr:colOff>165100</xdr:colOff>
      <xdr:row>86</xdr:row>
      <xdr:rowOff>40757</xdr:rowOff>
    </xdr:to>
    <xdr:sp macro="" textlink="">
      <xdr:nvSpPr>
        <xdr:cNvPr id="366" name="楕円 365">
          <a:extLst>
            <a:ext uri="{FF2B5EF4-FFF2-40B4-BE49-F238E27FC236}">
              <a16:creationId xmlns:a16="http://schemas.microsoft.com/office/drawing/2014/main" id="{69D4DBC7-9DD1-4295-A00C-C380BBB13C41}"/>
            </a:ext>
          </a:extLst>
        </xdr:cNvPr>
        <xdr:cNvSpPr/>
      </xdr:nvSpPr>
      <xdr:spPr>
        <a:xfrm>
          <a:off x="6098540" y="14360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160812</xdr:rowOff>
    </xdr:from>
    <xdr:to>
      <xdr:col>41</xdr:col>
      <xdr:colOff>50800</xdr:colOff>
      <xdr:row>85</xdr:row>
      <xdr:rowOff>161407</xdr:rowOff>
    </xdr:to>
    <xdr:cxnSp macro="">
      <xdr:nvCxnSpPr>
        <xdr:cNvPr id="367" name="直線コネクタ 366">
          <a:extLst>
            <a:ext uri="{FF2B5EF4-FFF2-40B4-BE49-F238E27FC236}">
              <a16:creationId xmlns:a16="http://schemas.microsoft.com/office/drawing/2014/main" id="{86620A4C-0EB1-4FFA-A22C-785EC56DEF6D}"/>
            </a:ext>
          </a:extLst>
        </xdr:cNvPr>
        <xdr:cNvCxnSpPr/>
      </xdr:nvCxnSpPr>
      <xdr:spPr>
        <a:xfrm flipV="1">
          <a:off x="6149340" y="14410212"/>
          <a:ext cx="7747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403CCEC1-A5E9-49E4-BF5E-CB51D0AECC0B}"/>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F5FD6B8-58D1-4E8A-B320-6D6F99DE4A68}"/>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1E208DE0-8097-45AB-A5B9-4919547311B0}"/>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macro="" textlink="">
      <xdr:nvSpPr>
        <xdr:cNvPr id="371" name="n_4aveValue【公営住宅】&#10;一人当たり面積">
          <a:extLst>
            <a:ext uri="{FF2B5EF4-FFF2-40B4-BE49-F238E27FC236}">
              <a16:creationId xmlns:a16="http://schemas.microsoft.com/office/drawing/2014/main" id="{7D2881DA-242A-4CC3-A278-1D0E4D500DDE}"/>
            </a:ext>
          </a:extLst>
        </xdr:cNvPr>
        <xdr:cNvSpPr txBox="1"/>
      </xdr:nvSpPr>
      <xdr:spPr>
        <a:xfrm>
          <a:off x="5937327" y="1445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30559</xdr:rowOff>
    </xdr:from>
    <xdr:ext cx="469744" cy="259045"/>
    <xdr:sp macro="" textlink="">
      <xdr:nvSpPr>
        <xdr:cNvPr id="372" name="n_1mainValue【公営住宅】&#10;一人当たり面積">
          <a:extLst>
            <a:ext uri="{FF2B5EF4-FFF2-40B4-BE49-F238E27FC236}">
              <a16:creationId xmlns:a16="http://schemas.microsoft.com/office/drawing/2014/main" id="{3B01D903-8598-4541-A3DC-424AAC67A101}"/>
            </a:ext>
          </a:extLst>
        </xdr:cNvPr>
        <xdr:cNvSpPr txBox="1"/>
      </xdr:nvSpPr>
      <xdr:spPr>
        <a:xfrm>
          <a:off x="8271587" y="1444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31061</xdr:rowOff>
    </xdr:from>
    <xdr:ext cx="469744" cy="259045"/>
    <xdr:sp macro="" textlink="">
      <xdr:nvSpPr>
        <xdr:cNvPr id="373" name="n_2mainValue【公営住宅】&#10;一人当たり面積">
          <a:extLst>
            <a:ext uri="{FF2B5EF4-FFF2-40B4-BE49-F238E27FC236}">
              <a16:creationId xmlns:a16="http://schemas.microsoft.com/office/drawing/2014/main" id="{BDCE0C67-A103-4D35-87C8-89240009A0A5}"/>
            </a:ext>
          </a:extLst>
        </xdr:cNvPr>
        <xdr:cNvSpPr txBox="1"/>
      </xdr:nvSpPr>
      <xdr:spPr>
        <a:xfrm>
          <a:off x="7509587" y="1444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31289</xdr:rowOff>
    </xdr:from>
    <xdr:ext cx="469744" cy="259045"/>
    <xdr:sp macro="" textlink="">
      <xdr:nvSpPr>
        <xdr:cNvPr id="374" name="n_3mainValue【公営住宅】&#10;一人当たり面積">
          <a:extLst>
            <a:ext uri="{FF2B5EF4-FFF2-40B4-BE49-F238E27FC236}">
              <a16:creationId xmlns:a16="http://schemas.microsoft.com/office/drawing/2014/main" id="{BB8BA348-05B6-422F-A36F-D269DBD2CAB4}"/>
            </a:ext>
          </a:extLst>
        </xdr:cNvPr>
        <xdr:cNvSpPr txBox="1"/>
      </xdr:nvSpPr>
      <xdr:spPr>
        <a:xfrm>
          <a:off x="6712027" y="1444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57284</xdr:rowOff>
    </xdr:from>
    <xdr:ext cx="469744" cy="259045"/>
    <xdr:sp macro="" textlink="">
      <xdr:nvSpPr>
        <xdr:cNvPr id="375" name="n_4mainValue【公営住宅】&#10;一人当たり面積">
          <a:extLst>
            <a:ext uri="{FF2B5EF4-FFF2-40B4-BE49-F238E27FC236}">
              <a16:creationId xmlns:a16="http://schemas.microsoft.com/office/drawing/2014/main" id="{9E862D52-75B4-43F7-9DC5-F0F8B5F87D3B}"/>
            </a:ext>
          </a:extLst>
        </xdr:cNvPr>
        <xdr:cNvSpPr txBox="1"/>
      </xdr:nvSpPr>
      <xdr:spPr>
        <a:xfrm>
          <a:off x="5937327" y="1413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3A2D44A-41D3-4BB7-917E-EA9601E2839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F6AACE0-02EE-47F6-BEE3-EF1A5F0E6BD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C61FD0B-AEFC-4E15-8996-DA8E2E6AD6BA}"/>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138B7D70-A7E1-4CA8-8CA8-5914273293F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E455350-D74D-42D9-9036-825C2A980F4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F2F51C9-2022-4040-8716-6A1D55B0AA1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45A5A37-3A1B-46E6-95DD-D49680414ED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D59BBE8-48C4-4A2C-97AB-DAE3906C6FE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5B699EE-EEEA-4C79-9308-8EBE0912730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55EB0D8-DE33-42B3-A107-8A84BAAFF4B6}"/>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B8DB008C-D0BA-4477-996D-12DF831962E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C76987C-E855-488C-915A-C164029B2D08}"/>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9417346-EEE7-43B8-8D10-1469E246756B}"/>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5FEBF07-89F9-42B4-A623-39B85B960F0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DC01F3C-F003-4A27-ABCB-5A8C71B5EF7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F174C14-B8F0-4969-B4F7-EB04B3C51DB1}"/>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C2EFAE3-640B-487D-8397-02744A3396E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1C9A2D4-5068-44F7-86AA-201DBE60C5B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07A4FCE-E7E0-486D-A353-ED492712ED6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6399F4D-0EDD-4CF0-8627-5601AA8E0FD2}"/>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795150B-9D35-4BCD-9B45-4876BF90175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4153DD9-52D6-40BA-B908-0A6975EA0D31}"/>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7C90BC38-8A65-422F-8086-E89B4F73738E}"/>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7C9D726-202E-4252-B8FC-6CDB7E30F2E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30F9BD6-1C7F-4E12-97CD-98FA4B95E4E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872AA7F8-A24B-4339-884A-6A0CB47F8327}"/>
            </a:ext>
          </a:extLst>
        </xdr:cNvPr>
        <xdr:cNvCxnSpPr/>
      </xdr:nvCxnSpPr>
      <xdr:spPr>
        <a:xfrm flipV="1">
          <a:off x="4086225" y="16809176"/>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9DB2B0D6-8341-461A-968E-0751670C9442}"/>
            </a:ext>
          </a:extLst>
        </xdr:cNvPr>
        <xdr:cNvSpPr txBox="1"/>
      </xdr:nvSpPr>
      <xdr:spPr>
        <a:xfrm>
          <a:off x="4124960" y="1828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F6A4D191-7201-469B-BC71-7CD38BC49652}"/>
            </a:ext>
          </a:extLst>
        </xdr:cNvPr>
        <xdr:cNvCxnSpPr/>
      </xdr:nvCxnSpPr>
      <xdr:spPr>
        <a:xfrm>
          <a:off x="4020820" y="182820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DB381AA4-0649-4DC1-8698-BB919921995A}"/>
            </a:ext>
          </a:extLst>
        </xdr:cNvPr>
        <xdr:cNvSpPr txBox="1"/>
      </xdr:nvSpPr>
      <xdr:spPr>
        <a:xfrm>
          <a:off x="4124960" y="16592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25925721-549E-47CF-8664-182525FA382A}"/>
            </a:ext>
          </a:extLst>
        </xdr:cNvPr>
        <xdr:cNvCxnSpPr/>
      </xdr:nvCxnSpPr>
      <xdr:spPr>
        <a:xfrm>
          <a:off x="4020820" y="1680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829B93B4-5EC0-48E9-ACCA-94B24EC96CBF}"/>
            </a:ext>
          </a:extLst>
        </xdr:cNvPr>
        <xdr:cNvSpPr txBox="1"/>
      </xdr:nvSpPr>
      <xdr:spPr>
        <a:xfrm>
          <a:off x="4124960" y="177137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746BC631-C50D-4270-97AF-E0A9DADD09BD}"/>
            </a:ext>
          </a:extLst>
        </xdr:cNvPr>
        <xdr:cNvSpPr/>
      </xdr:nvSpPr>
      <xdr:spPr>
        <a:xfrm>
          <a:off x="4036060" y="17735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82B5088D-28E6-4AFC-A739-8DB34D862D41}"/>
            </a:ext>
          </a:extLst>
        </xdr:cNvPr>
        <xdr:cNvSpPr/>
      </xdr:nvSpPr>
      <xdr:spPr>
        <a:xfrm>
          <a:off x="3312160" y="177223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9654B2B7-0923-4A1A-860E-93CE97E5CD10}"/>
            </a:ext>
          </a:extLst>
        </xdr:cNvPr>
        <xdr:cNvSpPr/>
      </xdr:nvSpPr>
      <xdr:spPr>
        <a:xfrm>
          <a:off x="2514600" y="176880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8173B77F-5384-43C5-8E52-36B6344878AF}"/>
            </a:ext>
          </a:extLst>
        </xdr:cNvPr>
        <xdr:cNvSpPr/>
      </xdr:nvSpPr>
      <xdr:spPr>
        <a:xfrm>
          <a:off x="17399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1" name="フローチャート: 判断 410">
          <a:extLst>
            <a:ext uri="{FF2B5EF4-FFF2-40B4-BE49-F238E27FC236}">
              <a16:creationId xmlns:a16="http://schemas.microsoft.com/office/drawing/2014/main" id="{789AB59E-B0BA-4882-811A-0CD90A650D31}"/>
            </a:ext>
          </a:extLst>
        </xdr:cNvPr>
        <xdr:cNvSpPr/>
      </xdr:nvSpPr>
      <xdr:spPr>
        <a:xfrm>
          <a:off x="965200" y="173282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FEC89CB-CCCA-423E-BD17-B75CE772565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E4B067B-FF82-4388-ACAE-69842F5D9E3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56881F2-FC5F-4A46-8752-F7C0F51DE53C}"/>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AD51D90-F8B8-4CD1-8677-361B59F75EB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0278D15-DD32-41A9-A409-E48C3590960C}"/>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xdr:rowOff>
    </xdr:from>
    <xdr:to>
      <xdr:col>24</xdr:col>
      <xdr:colOff>114300</xdr:colOff>
      <xdr:row>105</xdr:row>
      <xdr:rowOff>115570</xdr:rowOff>
    </xdr:to>
    <xdr:sp macro="" textlink="">
      <xdr:nvSpPr>
        <xdr:cNvPr id="417" name="楕円 416">
          <a:extLst>
            <a:ext uri="{FF2B5EF4-FFF2-40B4-BE49-F238E27FC236}">
              <a16:creationId xmlns:a16="http://schemas.microsoft.com/office/drawing/2014/main" id="{378F1F74-8404-4320-989B-B1732CF81A24}"/>
            </a:ext>
          </a:extLst>
        </xdr:cNvPr>
        <xdr:cNvSpPr/>
      </xdr:nvSpPr>
      <xdr:spPr>
        <a:xfrm>
          <a:off x="403606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36847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496FAF46-6ECC-44F3-9550-4F96E6CB5301}"/>
            </a:ext>
          </a:extLst>
        </xdr:cNvPr>
        <xdr:cNvSpPr txBox="1"/>
      </xdr:nvSpPr>
      <xdr:spPr>
        <a:xfrm>
          <a:off x="4124960"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167458</xdr:rowOff>
    </xdr:from>
    <xdr:to>
      <xdr:col>20</xdr:col>
      <xdr:colOff>38100</xdr:colOff>
      <xdr:row>105</xdr:row>
      <xdr:rowOff>97608</xdr:rowOff>
    </xdr:to>
    <xdr:sp macro="" textlink="">
      <xdr:nvSpPr>
        <xdr:cNvPr id="419" name="楕円 418">
          <a:extLst>
            <a:ext uri="{FF2B5EF4-FFF2-40B4-BE49-F238E27FC236}">
              <a16:creationId xmlns:a16="http://schemas.microsoft.com/office/drawing/2014/main" id="{60476BA1-928C-4147-B304-1CB68C53B5F0}"/>
            </a:ext>
          </a:extLst>
        </xdr:cNvPr>
        <xdr:cNvSpPr/>
      </xdr:nvSpPr>
      <xdr:spPr>
        <a:xfrm>
          <a:off x="3312160" y="17602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46808</xdr:rowOff>
    </xdr:from>
    <xdr:to>
      <xdr:col>24</xdr:col>
      <xdr:colOff>63500</xdr:colOff>
      <xdr:row>105</xdr:row>
      <xdr:rowOff>64770</xdr:rowOff>
    </xdr:to>
    <xdr:cxnSp macro="">
      <xdr:nvCxnSpPr>
        <xdr:cNvPr id="420" name="直線コネクタ 419">
          <a:extLst>
            <a:ext uri="{FF2B5EF4-FFF2-40B4-BE49-F238E27FC236}">
              <a16:creationId xmlns:a16="http://schemas.microsoft.com/office/drawing/2014/main" id="{97D66600-39E7-4CA7-AC7B-181CA7D8E567}"/>
            </a:ext>
          </a:extLst>
        </xdr:cNvPr>
        <xdr:cNvCxnSpPr/>
      </xdr:nvCxnSpPr>
      <xdr:spPr>
        <a:xfrm>
          <a:off x="3355340" y="17649008"/>
          <a:ext cx="7315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134801</xdr:rowOff>
    </xdr:from>
    <xdr:to>
      <xdr:col>15</xdr:col>
      <xdr:colOff>101600</xdr:colOff>
      <xdr:row>105</xdr:row>
      <xdr:rowOff>64951</xdr:rowOff>
    </xdr:to>
    <xdr:sp macro="" textlink="">
      <xdr:nvSpPr>
        <xdr:cNvPr id="421" name="楕円 420">
          <a:extLst>
            <a:ext uri="{FF2B5EF4-FFF2-40B4-BE49-F238E27FC236}">
              <a16:creationId xmlns:a16="http://schemas.microsoft.com/office/drawing/2014/main" id="{B6EB9F96-5A2A-46B8-B5CF-ED44E37DF9E3}"/>
            </a:ext>
          </a:extLst>
        </xdr:cNvPr>
        <xdr:cNvSpPr/>
      </xdr:nvSpPr>
      <xdr:spPr>
        <a:xfrm>
          <a:off x="2514600" y="175693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14151</xdr:rowOff>
    </xdr:from>
    <xdr:to>
      <xdr:col>19</xdr:col>
      <xdr:colOff>177800</xdr:colOff>
      <xdr:row>105</xdr:row>
      <xdr:rowOff>46808</xdr:rowOff>
    </xdr:to>
    <xdr:cxnSp macro="">
      <xdr:nvCxnSpPr>
        <xdr:cNvPr id="422" name="直線コネクタ 421">
          <a:extLst>
            <a:ext uri="{FF2B5EF4-FFF2-40B4-BE49-F238E27FC236}">
              <a16:creationId xmlns:a16="http://schemas.microsoft.com/office/drawing/2014/main" id="{98D5EA8B-C1B9-4CA8-A3EB-F0B8F3C2B0D6}"/>
            </a:ext>
          </a:extLst>
        </xdr:cNvPr>
        <xdr:cNvCxnSpPr/>
      </xdr:nvCxnSpPr>
      <xdr:spPr>
        <a:xfrm>
          <a:off x="2565400" y="17616351"/>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111942</xdr:rowOff>
    </xdr:from>
    <xdr:to>
      <xdr:col>10</xdr:col>
      <xdr:colOff>165100</xdr:colOff>
      <xdr:row>105</xdr:row>
      <xdr:rowOff>42092</xdr:rowOff>
    </xdr:to>
    <xdr:sp macro="" textlink="">
      <xdr:nvSpPr>
        <xdr:cNvPr id="423" name="楕円 422">
          <a:extLst>
            <a:ext uri="{FF2B5EF4-FFF2-40B4-BE49-F238E27FC236}">
              <a16:creationId xmlns:a16="http://schemas.microsoft.com/office/drawing/2014/main" id="{D0A9A779-E5A9-4AC4-83B1-0FF1E675618F}"/>
            </a:ext>
          </a:extLst>
        </xdr:cNvPr>
        <xdr:cNvSpPr/>
      </xdr:nvSpPr>
      <xdr:spPr>
        <a:xfrm>
          <a:off x="1739900" y="175465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162742</xdr:rowOff>
    </xdr:from>
    <xdr:to>
      <xdr:col>15</xdr:col>
      <xdr:colOff>50800</xdr:colOff>
      <xdr:row>105</xdr:row>
      <xdr:rowOff>14151</xdr:rowOff>
    </xdr:to>
    <xdr:cxnSp macro="">
      <xdr:nvCxnSpPr>
        <xdr:cNvPr id="424" name="直線コネクタ 423">
          <a:extLst>
            <a:ext uri="{FF2B5EF4-FFF2-40B4-BE49-F238E27FC236}">
              <a16:creationId xmlns:a16="http://schemas.microsoft.com/office/drawing/2014/main" id="{27D89C1D-E9BB-43B8-A480-87BA1F768BB1}"/>
            </a:ext>
          </a:extLst>
        </xdr:cNvPr>
        <xdr:cNvCxnSpPr/>
      </xdr:nvCxnSpPr>
      <xdr:spPr>
        <a:xfrm>
          <a:off x="1790700" y="17597302"/>
          <a:ext cx="7747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107043</xdr:rowOff>
    </xdr:from>
    <xdr:to>
      <xdr:col>6</xdr:col>
      <xdr:colOff>38100</xdr:colOff>
      <xdr:row>105</xdr:row>
      <xdr:rowOff>37193</xdr:rowOff>
    </xdr:to>
    <xdr:sp macro="" textlink="">
      <xdr:nvSpPr>
        <xdr:cNvPr id="425" name="楕円 424">
          <a:extLst>
            <a:ext uri="{FF2B5EF4-FFF2-40B4-BE49-F238E27FC236}">
              <a16:creationId xmlns:a16="http://schemas.microsoft.com/office/drawing/2014/main" id="{4E0CC1F3-1A4B-4546-89BE-6F31C533F3F2}"/>
            </a:ext>
          </a:extLst>
        </xdr:cNvPr>
        <xdr:cNvSpPr/>
      </xdr:nvSpPr>
      <xdr:spPr>
        <a:xfrm>
          <a:off x="965200" y="17541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157843</xdr:rowOff>
    </xdr:from>
    <xdr:to>
      <xdr:col>10</xdr:col>
      <xdr:colOff>114300</xdr:colOff>
      <xdr:row>104</xdr:row>
      <xdr:rowOff>162742</xdr:rowOff>
    </xdr:to>
    <xdr:cxnSp macro="">
      <xdr:nvCxnSpPr>
        <xdr:cNvPr id="426" name="直線コネクタ 425">
          <a:extLst>
            <a:ext uri="{FF2B5EF4-FFF2-40B4-BE49-F238E27FC236}">
              <a16:creationId xmlns:a16="http://schemas.microsoft.com/office/drawing/2014/main" id="{F0791773-96E7-467F-9334-4D52B7A86166}"/>
            </a:ext>
          </a:extLst>
        </xdr:cNvPr>
        <xdr:cNvCxnSpPr/>
      </xdr:nvCxnSpPr>
      <xdr:spPr>
        <a:xfrm>
          <a:off x="1008380" y="17592403"/>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6949962B-24F7-4E41-9E0C-6AA845D147C0}"/>
            </a:ext>
          </a:extLst>
        </xdr:cNvPr>
        <xdr:cNvSpPr txBox="1"/>
      </xdr:nvSpPr>
      <xdr:spPr>
        <a:xfrm>
          <a:off x="3170564" y="178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4E21C676-FE78-49FF-B795-80CD3281F388}"/>
            </a:ext>
          </a:extLst>
        </xdr:cNvPr>
        <xdr:cNvSpPr txBox="1"/>
      </xdr:nvSpPr>
      <xdr:spPr>
        <a:xfrm>
          <a:off x="2385704" y="1777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ED215204-A05C-462A-B500-F64A87021A9B}"/>
            </a:ext>
          </a:extLst>
        </xdr:cNvPr>
        <xdr:cNvSpPr txBox="1"/>
      </xdr:nvSpPr>
      <xdr:spPr>
        <a:xfrm>
          <a:off x="161100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30" name="n_4aveValue【港湾・漁港】&#10;有形固定資産減価償却率">
          <a:extLst>
            <a:ext uri="{FF2B5EF4-FFF2-40B4-BE49-F238E27FC236}">
              <a16:creationId xmlns:a16="http://schemas.microsoft.com/office/drawing/2014/main" id="{948EC7A9-4083-43E6-BE4C-AB6275B7D05C}"/>
            </a:ext>
          </a:extLst>
        </xdr:cNvPr>
        <xdr:cNvSpPr txBox="1"/>
      </xdr:nvSpPr>
      <xdr:spPr>
        <a:xfrm>
          <a:off x="836304" y="1710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114135</xdr:rowOff>
    </xdr:from>
    <xdr:ext cx="405111" cy="259045"/>
    <xdr:sp macro="" textlink="">
      <xdr:nvSpPr>
        <xdr:cNvPr id="431" name="n_1mainValue【港湾・漁港】&#10;有形固定資産減価償却率">
          <a:extLst>
            <a:ext uri="{FF2B5EF4-FFF2-40B4-BE49-F238E27FC236}">
              <a16:creationId xmlns:a16="http://schemas.microsoft.com/office/drawing/2014/main" id="{390B66FF-D503-4ED9-9DD0-3F662B13AF26}"/>
            </a:ext>
          </a:extLst>
        </xdr:cNvPr>
        <xdr:cNvSpPr txBox="1"/>
      </xdr:nvSpPr>
      <xdr:spPr>
        <a:xfrm>
          <a:off x="3170564" y="1738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81478</xdr:rowOff>
    </xdr:from>
    <xdr:ext cx="405111" cy="259045"/>
    <xdr:sp macro="" textlink="">
      <xdr:nvSpPr>
        <xdr:cNvPr id="432" name="n_2mainValue【港湾・漁港】&#10;有形固定資産減価償却率">
          <a:extLst>
            <a:ext uri="{FF2B5EF4-FFF2-40B4-BE49-F238E27FC236}">
              <a16:creationId xmlns:a16="http://schemas.microsoft.com/office/drawing/2014/main" id="{3163542A-7080-4D92-973C-1D54C7D2098C}"/>
            </a:ext>
          </a:extLst>
        </xdr:cNvPr>
        <xdr:cNvSpPr txBox="1"/>
      </xdr:nvSpPr>
      <xdr:spPr>
        <a:xfrm>
          <a:off x="2385704" y="1734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58619</xdr:rowOff>
    </xdr:from>
    <xdr:ext cx="405111" cy="259045"/>
    <xdr:sp macro="" textlink="">
      <xdr:nvSpPr>
        <xdr:cNvPr id="433" name="n_3mainValue【港湾・漁港】&#10;有形固定資産減価償却率">
          <a:extLst>
            <a:ext uri="{FF2B5EF4-FFF2-40B4-BE49-F238E27FC236}">
              <a16:creationId xmlns:a16="http://schemas.microsoft.com/office/drawing/2014/main" id="{2737F073-AE21-4A13-8B34-4348891D6A32}"/>
            </a:ext>
          </a:extLst>
        </xdr:cNvPr>
        <xdr:cNvSpPr txBox="1"/>
      </xdr:nvSpPr>
      <xdr:spPr>
        <a:xfrm>
          <a:off x="1611004" y="1732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28320</xdr:rowOff>
    </xdr:from>
    <xdr:ext cx="405111" cy="259045"/>
    <xdr:sp macro="" textlink="">
      <xdr:nvSpPr>
        <xdr:cNvPr id="434" name="n_4mainValue【港湾・漁港】&#10;有形固定資産減価償却率">
          <a:extLst>
            <a:ext uri="{FF2B5EF4-FFF2-40B4-BE49-F238E27FC236}">
              <a16:creationId xmlns:a16="http://schemas.microsoft.com/office/drawing/2014/main" id="{1B81660A-03E7-416F-BFAC-E7B3EB0E15D5}"/>
            </a:ext>
          </a:extLst>
        </xdr:cNvPr>
        <xdr:cNvSpPr txBox="1"/>
      </xdr:nvSpPr>
      <xdr:spPr>
        <a:xfrm>
          <a:off x="836304" y="17630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1005A77-5151-404A-A2B0-D67B5C6F74E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D5A9089-CA63-4D11-B5E8-AA1309AB0C5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A7C2CC4-90B7-43A4-A3E9-26A6CF20F8B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5945327-F2B1-41A5-ABE3-C7476F68F1F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1E810F0-FC7E-4324-85F0-55ED2829D87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B6EEBF6-FA53-4C87-A0D9-C21AFC0A3F5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8DD04D4-2974-42F6-BDD5-50788935EA7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14D8A0E-1BB9-4B67-B04E-8C62FE5D8AF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B58E5B4-04F4-4EB7-A867-F6FCE8C999B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97B32BED-A316-4CAE-8E22-48D2B8A77074}"/>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52A3F5C7-41AC-4B13-844D-479FA0E23CCE}"/>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CB69FB8-7414-41E8-B315-D880CB0F118E}"/>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E96E17B0-BABE-46FC-A9E0-8B610C28C0A4}"/>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26945F25-9D86-4ADB-AE9A-6A68FA7AD726}"/>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5571BE8-06E4-464A-8FAB-27DC79A4C4DA}"/>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89EC81CA-FA18-49F3-BA36-9E329E552E00}"/>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339FB7E4-202B-403A-AA54-240AA460EEC1}"/>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B3DE30C7-69AD-42D5-9B8E-A395BCE0C09A}"/>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EEBCBB7-18AC-4D08-BBCE-807891C6DCC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2442E345-1F56-4B4A-A336-BC726C24C62B}"/>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21110002-F747-40EE-A649-21399A4A5F2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5B502222-B354-4E46-837A-F95E61D25C0B}"/>
            </a:ext>
          </a:extLst>
        </xdr:cNvPr>
        <xdr:cNvCxnSpPr/>
      </xdr:nvCxnSpPr>
      <xdr:spPr>
        <a:xfrm flipV="1">
          <a:off x="9219565" y="16716697"/>
          <a:ext cx="0" cy="1464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E3E0059E-BD4D-41E0-AB83-808E5D7DC681}"/>
            </a:ext>
          </a:extLst>
        </xdr:cNvPr>
        <xdr:cNvSpPr txBox="1"/>
      </xdr:nvSpPr>
      <xdr:spPr>
        <a:xfrm>
          <a:off x="9258300" y="181851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E18BF797-FAF6-48D4-9367-949B648B15BB}"/>
            </a:ext>
          </a:extLst>
        </xdr:cNvPr>
        <xdr:cNvCxnSpPr/>
      </xdr:nvCxnSpPr>
      <xdr:spPr>
        <a:xfrm>
          <a:off x="9154160" y="18181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EE2D74D5-9BDF-4DE1-B559-BB6EB7272F94}"/>
            </a:ext>
          </a:extLst>
        </xdr:cNvPr>
        <xdr:cNvSpPr txBox="1"/>
      </xdr:nvSpPr>
      <xdr:spPr>
        <a:xfrm>
          <a:off x="9258300" y="16495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35EC5083-91E1-46EF-9554-E3D6AEB0202C}"/>
            </a:ext>
          </a:extLst>
        </xdr:cNvPr>
        <xdr:cNvCxnSpPr/>
      </xdr:nvCxnSpPr>
      <xdr:spPr>
        <a:xfrm>
          <a:off x="9154160" y="16716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2B3474B2-D816-4819-9DF6-81318E7A721A}"/>
            </a:ext>
          </a:extLst>
        </xdr:cNvPr>
        <xdr:cNvSpPr txBox="1"/>
      </xdr:nvSpPr>
      <xdr:spPr>
        <a:xfrm>
          <a:off x="9258300" y="177751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BCF326D6-2E04-4952-94B4-22D80EE82DEB}"/>
            </a:ext>
          </a:extLst>
        </xdr:cNvPr>
        <xdr:cNvSpPr/>
      </xdr:nvSpPr>
      <xdr:spPr>
        <a:xfrm>
          <a:off x="9192260" y="179237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3CAD88E-5C8A-4DB4-A249-B4EE0C67A70D}"/>
            </a:ext>
          </a:extLst>
        </xdr:cNvPr>
        <xdr:cNvSpPr/>
      </xdr:nvSpPr>
      <xdr:spPr>
        <a:xfrm>
          <a:off x="8445500" y="17933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45523DBD-E173-4F53-9873-CEB69AC72E33}"/>
            </a:ext>
          </a:extLst>
        </xdr:cNvPr>
        <xdr:cNvSpPr/>
      </xdr:nvSpPr>
      <xdr:spPr>
        <a:xfrm>
          <a:off x="7670800" y="179425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B0520EA6-0477-429E-9851-E5E504AC06C5}"/>
            </a:ext>
          </a:extLst>
        </xdr:cNvPr>
        <xdr:cNvSpPr/>
      </xdr:nvSpPr>
      <xdr:spPr>
        <a:xfrm>
          <a:off x="6873240" y="1794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111768</xdr:rowOff>
    </xdr:from>
    <xdr:to>
      <xdr:col>36</xdr:col>
      <xdr:colOff>165100</xdr:colOff>
      <xdr:row>108</xdr:row>
      <xdr:rowOff>41918</xdr:rowOff>
    </xdr:to>
    <xdr:sp macro="" textlink="">
      <xdr:nvSpPr>
        <xdr:cNvPr id="466" name="フローチャート: 判断 465">
          <a:extLst>
            <a:ext uri="{FF2B5EF4-FFF2-40B4-BE49-F238E27FC236}">
              <a16:creationId xmlns:a16="http://schemas.microsoft.com/office/drawing/2014/main" id="{B8CDE021-FD45-47B7-842A-224C8E970D92}"/>
            </a:ext>
          </a:extLst>
        </xdr:cNvPr>
        <xdr:cNvSpPr/>
      </xdr:nvSpPr>
      <xdr:spPr>
        <a:xfrm>
          <a:off x="6098540" y="180492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639F7E5B-D93C-40A3-BD88-64218264E1B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61383BD-81D2-4A84-8128-BB386DD422CC}"/>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C024F09-C8D4-40E3-8B66-80B0CA49BE2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12A51FD-A74A-4DBC-A7B0-2277C9C91F1D}"/>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B70BD28-C651-4F54-9601-F9C6A05C20A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96867</xdr:rowOff>
    </xdr:from>
    <xdr:to>
      <xdr:col>55</xdr:col>
      <xdr:colOff>50800</xdr:colOff>
      <xdr:row>108</xdr:row>
      <xdr:rowOff>27017</xdr:rowOff>
    </xdr:to>
    <xdr:sp macro="" textlink="">
      <xdr:nvSpPr>
        <xdr:cNvPr id="472" name="楕円 471">
          <a:extLst>
            <a:ext uri="{FF2B5EF4-FFF2-40B4-BE49-F238E27FC236}">
              <a16:creationId xmlns:a16="http://schemas.microsoft.com/office/drawing/2014/main" id="{BDC79A2A-2B2D-4754-B695-8ABA95BA4217}"/>
            </a:ext>
          </a:extLst>
        </xdr:cNvPr>
        <xdr:cNvSpPr/>
      </xdr:nvSpPr>
      <xdr:spPr>
        <a:xfrm>
          <a:off x="9192260" y="18034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11794</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736A0E9C-B397-40D8-9C5D-87B5085C9746}"/>
            </a:ext>
          </a:extLst>
        </xdr:cNvPr>
        <xdr:cNvSpPr txBox="1"/>
      </xdr:nvSpPr>
      <xdr:spPr>
        <a:xfrm>
          <a:off x="9258300" y="1794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100319</xdr:rowOff>
    </xdr:from>
    <xdr:to>
      <xdr:col>50</xdr:col>
      <xdr:colOff>165100</xdr:colOff>
      <xdr:row>108</xdr:row>
      <xdr:rowOff>30469</xdr:rowOff>
    </xdr:to>
    <xdr:sp macro="" textlink="">
      <xdr:nvSpPr>
        <xdr:cNvPr id="474" name="楕円 473">
          <a:extLst>
            <a:ext uri="{FF2B5EF4-FFF2-40B4-BE49-F238E27FC236}">
              <a16:creationId xmlns:a16="http://schemas.microsoft.com/office/drawing/2014/main" id="{201360D9-3ADD-4A1F-A9EF-8E949B1BDFB5}"/>
            </a:ext>
          </a:extLst>
        </xdr:cNvPr>
        <xdr:cNvSpPr/>
      </xdr:nvSpPr>
      <xdr:spPr>
        <a:xfrm>
          <a:off x="8445500" y="18037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147667</xdr:rowOff>
    </xdr:from>
    <xdr:to>
      <xdr:col>55</xdr:col>
      <xdr:colOff>0</xdr:colOff>
      <xdr:row>107</xdr:row>
      <xdr:rowOff>151119</xdr:rowOff>
    </xdr:to>
    <xdr:cxnSp macro="">
      <xdr:nvCxnSpPr>
        <xdr:cNvPr id="475" name="直線コネクタ 474">
          <a:extLst>
            <a:ext uri="{FF2B5EF4-FFF2-40B4-BE49-F238E27FC236}">
              <a16:creationId xmlns:a16="http://schemas.microsoft.com/office/drawing/2014/main" id="{5EEF9960-B924-4628-BE65-422D90416C00}"/>
            </a:ext>
          </a:extLst>
        </xdr:cNvPr>
        <xdr:cNvCxnSpPr/>
      </xdr:nvCxnSpPr>
      <xdr:spPr>
        <a:xfrm flipV="1">
          <a:off x="8496300" y="18085147"/>
          <a:ext cx="7239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102346</xdr:rowOff>
    </xdr:from>
    <xdr:to>
      <xdr:col>46</xdr:col>
      <xdr:colOff>38100</xdr:colOff>
      <xdr:row>108</xdr:row>
      <xdr:rowOff>32496</xdr:rowOff>
    </xdr:to>
    <xdr:sp macro="" textlink="">
      <xdr:nvSpPr>
        <xdr:cNvPr id="476" name="楕円 475">
          <a:extLst>
            <a:ext uri="{FF2B5EF4-FFF2-40B4-BE49-F238E27FC236}">
              <a16:creationId xmlns:a16="http://schemas.microsoft.com/office/drawing/2014/main" id="{9860880B-3671-4491-8FE7-0047C5929878}"/>
            </a:ext>
          </a:extLst>
        </xdr:cNvPr>
        <xdr:cNvSpPr/>
      </xdr:nvSpPr>
      <xdr:spPr>
        <a:xfrm>
          <a:off x="7670800" y="180398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151119</xdr:rowOff>
    </xdr:from>
    <xdr:to>
      <xdr:col>50</xdr:col>
      <xdr:colOff>114300</xdr:colOff>
      <xdr:row>107</xdr:row>
      <xdr:rowOff>153146</xdr:rowOff>
    </xdr:to>
    <xdr:cxnSp macro="">
      <xdr:nvCxnSpPr>
        <xdr:cNvPr id="477" name="直線コネクタ 476">
          <a:extLst>
            <a:ext uri="{FF2B5EF4-FFF2-40B4-BE49-F238E27FC236}">
              <a16:creationId xmlns:a16="http://schemas.microsoft.com/office/drawing/2014/main" id="{93A8A247-C51F-4E71-BE8B-66AC5F1A8602}"/>
            </a:ext>
          </a:extLst>
        </xdr:cNvPr>
        <xdr:cNvCxnSpPr/>
      </xdr:nvCxnSpPr>
      <xdr:spPr>
        <a:xfrm flipV="1">
          <a:off x="7713980" y="18088599"/>
          <a:ext cx="78232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105063</xdr:rowOff>
    </xdr:from>
    <xdr:to>
      <xdr:col>41</xdr:col>
      <xdr:colOff>101600</xdr:colOff>
      <xdr:row>108</xdr:row>
      <xdr:rowOff>35213</xdr:rowOff>
    </xdr:to>
    <xdr:sp macro="" textlink="">
      <xdr:nvSpPr>
        <xdr:cNvPr id="478" name="楕円 477">
          <a:extLst>
            <a:ext uri="{FF2B5EF4-FFF2-40B4-BE49-F238E27FC236}">
              <a16:creationId xmlns:a16="http://schemas.microsoft.com/office/drawing/2014/main" id="{49686DC5-9BA2-46BC-A3A4-0DE8E295E015}"/>
            </a:ext>
          </a:extLst>
        </xdr:cNvPr>
        <xdr:cNvSpPr/>
      </xdr:nvSpPr>
      <xdr:spPr>
        <a:xfrm>
          <a:off x="6873240" y="18042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153146</xdr:rowOff>
    </xdr:from>
    <xdr:to>
      <xdr:col>45</xdr:col>
      <xdr:colOff>177800</xdr:colOff>
      <xdr:row>107</xdr:row>
      <xdr:rowOff>155863</xdr:rowOff>
    </xdr:to>
    <xdr:cxnSp macro="">
      <xdr:nvCxnSpPr>
        <xdr:cNvPr id="479" name="直線コネクタ 478">
          <a:extLst>
            <a:ext uri="{FF2B5EF4-FFF2-40B4-BE49-F238E27FC236}">
              <a16:creationId xmlns:a16="http://schemas.microsoft.com/office/drawing/2014/main" id="{FED2E14C-06E0-4233-A732-76F15659AD92}"/>
            </a:ext>
          </a:extLst>
        </xdr:cNvPr>
        <xdr:cNvCxnSpPr/>
      </xdr:nvCxnSpPr>
      <xdr:spPr>
        <a:xfrm flipV="1">
          <a:off x="6924040" y="18090626"/>
          <a:ext cx="789940" cy="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109499</xdr:rowOff>
    </xdr:from>
    <xdr:to>
      <xdr:col>36</xdr:col>
      <xdr:colOff>165100</xdr:colOff>
      <xdr:row>108</xdr:row>
      <xdr:rowOff>39649</xdr:rowOff>
    </xdr:to>
    <xdr:sp macro="" textlink="">
      <xdr:nvSpPr>
        <xdr:cNvPr id="480" name="楕円 479">
          <a:extLst>
            <a:ext uri="{FF2B5EF4-FFF2-40B4-BE49-F238E27FC236}">
              <a16:creationId xmlns:a16="http://schemas.microsoft.com/office/drawing/2014/main" id="{1EFA8B7A-06B1-43B5-93A8-40CED6B2E99F}"/>
            </a:ext>
          </a:extLst>
        </xdr:cNvPr>
        <xdr:cNvSpPr/>
      </xdr:nvSpPr>
      <xdr:spPr>
        <a:xfrm>
          <a:off x="6098540" y="18046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155863</xdr:rowOff>
    </xdr:from>
    <xdr:to>
      <xdr:col>41</xdr:col>
      <xdr:colOff>50800</xdr:colOff>
      <xdr:row>107</xdr:row>
      <xdr:rowOff>160299</xdr:rowOff>
    </xdr:to>
    <xdr:cxnSp macro="">
      <xdr:nvCxnSpPr>
        <xdr:cNvPr id="481" name="直線コネクタ 480">
          <a:extLst>
            <a:ext uri="{FF2B5EF4-FFF2-40B4-BE49-F238E27FC236}">
              <a16:creationId xmlns:a16="http://schemas.microsoft.com/office/drawing/2014/main" id="{02EDE842-A92C-41EF-97DB-7922B4BFE711}"/>
            </a:ext>
          </a:extLst>
        </xdr:cNvPr>
        <xdr:cNvCxnSpPr/>
      </xdr:nvCxnSpPr>
      <xdr:spPr>
        <a:xfrm flipV="1">
          <a:off x="6149340" y="18093343"/>
          <a:ext cx="774700" cy="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12E81992-6FCB-46D4-9E76-54BF5341C589}"/>
            </a:ext>
          </a:extLst>
        </xdr:cNvPr>
        <xdr:cNvSpPr txBox="1"/>
      </xdr:nvSpPr>
      <xdr:spPr>
        <a:xfrm>
          <a:off x="8214575" y="1771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7B09EA6D-FA75-4472-8CE1-B985FCB4812B}"/>
            </a:ext>
          </a:extLst>
        </xdr:cNvPr>
        <xdr:cNvSpPr txBox="1"/>
      </xdr:nvSpPr>
      <xdr:spPr>
        <a:xfrm>
          <a:off x="7444955" y="1772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055257AB-2BD1-4094-9A1F-73822B425A1C}"/>
            </a:ext>
          </a:extLst>
        </xdr:cNvPr>
        <xdr:cNvSpPr txBox="1"/>
      </xdr:nvSpPr>
      <xdr:spPr>
        <a:xfrm>
          <a:off x="6670255" y="1772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33045</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B1A666A9-04C2-4252-94D6-5B1D0650A2D3}"/>
            </a:ext>
          </a:extLst>
        </xdr:cNvPr>
        <xdr:cNvSpPr txBox="1"/>
      </xdr:nvSpPr>
      <xdr:spPr>
        <a:xfrm>
          <a:off x="5872695" y="1813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21596</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6360E5F8-3EAE-412C-8B38-25325354D057}"/>
            </a:ext>
          </a:extLst>
        </xdr:cNvPr>
        <xdr:cNvSpPr txBox="1"/>
      </xdr:nvSpPr>
      <xdr:spPr>
        <a:xfrm>
          <a:off x="8214575" y="1812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23623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9945C358-56AC-4F92-AD91-49BDBD68C87A}"/>
            </a:ext>
          </a:extLst>
        </xdr:cNvPr>
        <xdr:cNvSpPr txBox="1"/>
      </xdr:nvSpPr>
      <xdr:spPr>
        <a:xfrm>
          <a:off x="7444955" y="1812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26340</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AE38B37F-99A6-4BAB-9F8C-1AB6AAFF3608}"/>
            </a:ext>
          </a:extLst>
        </xdr:cNvPr>
        <xdr:cNvSpPr txBox="1"/>
      </xdr:nvSpPr>
      <xdr:spPr>
        <a:xfrm>
          <a:off x="6670255" y="18131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56176</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C854BD53-F2CE-4DFC-9A2B-BE440D3BBB06}"/>
            </a:ext>
          </a:extLst>
        </xdr:cNvPr>
        <xdr:cNvSpPr txBox="1"/>
      </xdr:nvSpPr>
      <xdr:spPr>
        <a:xfrm>
          <a:off x="5872695" y="1782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F954C388-3234-4D6D-81CE-D6569B19C6D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87EDDE87-03CE-4AC8-89B3-33266F131CB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C8447A6-7B70-4A30-BC40-06EA7ACA543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AC954C9-4AA7-4B5C-925F-6CF30A4A39A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7CAF115B-87FF-4FD5-9CDD-701092928B3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467CEBE-E00A-4042-ABFA-A78FEDA2EC8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CE7C3E0-75C6-42CA-A0B0-39262A4EC61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C60EC74-927B-4755-B574-AD118F4519A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19DAEC0B-732A-45F5-8996-D7E531D0D3C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F290C1CD-C1DF-4C28-9E67-206DF614EE0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B71A6F6-551C-441B-8EEE-1002B23179F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8DB29C5-83D1-4306-B552-30D6A3EB838B}"/>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55583B7-E64B-45BF-9AA4-38758AA93C8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8D872393-DB54-448B-988C-9819D25979AB}"/>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E83CA320-BD02-43BA-BC93-38A1372A3E2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0A5DB5F-4127-489B-AC71-8886F8180E3F}"/>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C52EC5B3-E456-4960-87BE-10FF8C4A74E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7491729E-E5E8-48BF-A7AF-6A6F8DDBD9A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FC667C19-D6FF-493D-9279-933AEFC3753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8A2A3983-F395-4B62-9201-508741F6241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9060BB0F-8664-436B-A002-A33C9A82D12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A1D79646-369B-4C8A-B85A-9D32EABD20C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E31C8F87-2395-48BA-B41A-893ABFF5784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4D4E9CAA-BE8C-4C65-9E8F-C2523697F17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035A0424-E84E-4A9A-9DBF-6982E725ECD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554D712F-4D5B-4545-A7F1-3A16D4C0467D}"/>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E6160F1E-B3D8-4D43-955E-3E0B6F2A4F0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20C186CA-6C3E-4E2F-915B-D09A7EE5DABA}"/>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D64D9D00-33FC-4B27-9A00-57ACCDD71B4F}"/>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6B7D1D86-48CA-46C2-9E1E-D61163A10855}"/>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F84E58E5-60D6-444F-8E5F-869C2684A9B6}"/>
            </a:ext>
          </a:extLst>
        </xdr:cNvPr>
        <xdr:cNvSpPr txBox="1"/>
      </xdr:nvSpPr>
      <xdr:spPr>
        <a:xfrm>
          <a:off x="14414500" y="639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9C953692-F0B0-48F6-A94A-8672BFF7FB39}"/>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C063957B-116E-4609-93AF-CF85C20BE94D}"/>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90FD13ED-5B54-4B5E-AF49-9DF4AA5D3A90}"/>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C8DD7822-6DC9-458F-ACE3-0A3134CD21F2}"/>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525" name="フローチャート: 判断 524">
          <a:extLst>
            <a:ext uri="{FF2B5EF4-FFF2-40B4-BE49-F238E27FC236}">
              <a16:creationId xmlns:a16="http://schemas.microsoft.com/office/drawing/2014/main" id="{DDE7C266-834E-4B79-B419-FF194E10FA96}"/>
            </a:ext>
          </a:extLst>
        </xdr:cNvPr>
        <xdr:cNvSpPr/>
      </xdr:nvSpPr>
      <xdr:spPr>
        <a:xfrm>
          <a:off x="1123188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D6F91A40-DFC9-4AE7-8B71-4B85B30CB92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AC6BD58-DED7-4DB6-9F0A-D0031BB31C4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9944158-CD25-4951-BB90-BD316FC6363F}"/>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5A48A03-6F6C-44C9-A232-68DC5ECFFF6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DF40868-32F5-44B0-ABF8-27AC446E423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95613</xdr:rowOff>
    </xdr:from>
    <xdr:to>
      <xdr:col>85</xdr:col>
      <xdr:colOff>177800</xdr:colOff>
      <xdr:row>37</xdr:row>
      <xdr:rowOff>25763</xdr:rowOff>
    </xdr:to>
    <xdr:sp macro="" textlink="">
      <xdr:nvSpPr>
        <xdr:cNvPr id="531" name="楕円 530">
          <a:extLst>
            <a:ext uri="{FF2B5EF4-FFF2-40B4-BE49-F238E27FC236}">
              <a16:creationId xmlns:a16="http://schemas.microsoft.com/office/drawing/2014/main" id="{24A503E9-B277-4274-A952-9D5C847746F3}"/>
            </a:ext>
          </a:extLst>
        </xdr:cNvPr>
        <xdr:cNvSpPr/>
      </xdr:nvSpPr>
      <xdr:spPr>
        <a:xfrm>
          <a:off x="14325600" y="613065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118490</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3023D971-1964-4EDA-8262-37DF3C8A7C8D}"/>
            </a:ext>
          </a:extLst>
        </xdr:cNvPr>
        <xdr:cNvSpPr txBox="1"/>
      </xdr:nvSpPr>
      <xdr:spPr>
        <a:xfrm>
          <a:off x="14414500" y="598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80917</xdr:rowOff>
    </xdr:from>
    <xdr:to>
      <xdr:col>81</xdr:col>
      <xdr:colOff>101600</xdr:colOff>
      <xdr:row>37</xdr:row>
      <xdr:rowOff>11067</xdr:rowOff>
    </xdr:to>
    <xdr:sp macro="" textlink="">
      <xdr:nvSpPr>
        <xdr:cNvPr id="533" name="楕円 532">
          <a:extLst>
            <a:ext uri="{FF2B5EF4-FFF2-40B4-BE49-F238E27FC236}">
              <a16:creationId xmlns:a16="http://schemas.microsoft.com/office/drawing/2014/main" id="{317CD6CF-4202-4ED7-9EDA-726170EDCD50}"/>
            </a:ext>
          </a:extLst>
        </xdr:cNvPr>
        <xdr:cNvSpPr/>
      </xdr:nvSpPr>
      <xdr:spPr>
        <a:xfrm>
          <a:off x="13578840" y="61159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131717</xdr:rowOff>
    </xdr:from>
    <xdr:to>
      <xdr:col>85</xdr:col>
      <xdr:colOff>127000</xdr:colOff>
      <xdr:row>36</xdr:row>
      <xdr:rowOff>146413</xdr:rowOff>
    </xdr:to>
    <xdr:cxnSp macro="">
      <xdr:nvCxnSpPr>
        <xdr:cNvPr id="534" name="直線コネクタ 533">
          <a:extLst>
            <a:ext uri="{FF2B5EF4-FFF2-40B4-BE49-F238E27FC236}">
              <a16:creationId xmlns:a16="http://schemas.microsoft.com/office/drawing/2014/main" id="{2123A197-57E6-4E48-901F-CBFD51296A3F}"/>
            </a:ext>
          </a:extLst>
        </xdr:cNvPr>
        <xdr:cNvCxnSpPr/>
      </xdr:nvCxnSpPr>
      <xdr:spPr>
        <a:xfrm>
          <a:off x="13629640" y="6166757"/>
          <a:ext cx="7467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27033</xdr:rowOff>
    </xdr:from>
    <xdr:to>
      <xdr:col>76</xdr:col>
      <xdr:colOff>165100</xdr:colOff>
      <xdr:row>36</xdr:row>
      <xdr:rowOff>128633</xdr:rowOff>
    </xdr:to>
    <xdr:sp macro="" textlink="">
      <xdr:nvSpPr>
        <xdr:cNvPr id="535" name="楕円 534">
          <a:extLst>
            <a:ext uri="{FF2B5EF4-FFF2-40B4-BE49-F238E27FC236}">
              <a16:creationId xmlns:a16="http://schemas.microsoft.com/office/drawing/2014/main" id="{B1F61564-E9F8-4ADC-9B30-C362774A23B2}"/>
            </a:ext>
          </a:extLst>
        </xdr:cNvPr>
        <xdr:cNvSpPr/>
      </xdr:nvSpPr>
      <xdr:spPr>
        <a:xfrm>
          <a:off x="12804140" y="606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77833</xdr:rowOff>
    </xdr:from>
    <xdr:to>
      <xdr:col>81</xdr:col>
      <xdr:colOff>50800</xdr:colOff>
      <xdr:row>36</xdr:row>
      <xdr:rowOff>131717</xdr:rowOff>
    </xdr:to>
    <xdr:cxnSp macro="">
      <xdr:nvCxnSpPr>
        <xdr:cNvPr id="536" name="直線コネクタ 535">
          <a:extLst>
            <a:ext uri="{FF2B5EF4-FFF2-40B4-BE49-F238E27FC236}">
              <a16:creationId xmlns:a16="http://schemas.microsoft.com/office/drawing/2014/main" id="{6489D84C-46C0-4439-94AB-58F7C687C1FC}"/>
            </a:ext>
          </a:extLst>
        </xdr:cNvPr>
        <xdr:cNvCxnSpPr/>
      </xdr:nvCxnSpPr>
      <xdr:spPr>
        <a:xfrm>
          <a:off x="12854940" y="6112873"/>
          <a:ext cx="7747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4173</xdr:rowOff>
    </xdr:from>
    <xdr:to>
      <xdr:col>72</xdr:col>
      <xdr:colOff>38100</xdr:colOff>
      <xdr:row>36</xdr:row>
      <xdr:rowOff>105773</xdr:rowOff>
    </xdr:to>
    <xdr:sp macro="" textlink="">
      <xdr:nvSpPr>
        <xdr:cNvPr id="537" name="楕円 536">
          <a:extLst>
            <a:ext uri="{FF2B5EF4-FFF2-40B4-BE49-F238E27FC236}">
              <a16:creationId xmlns:a16="http://schemas.microsoft.com/office/drawing/2014/main" id="{8E3AFFBB-B34F-430D-862C-6695767E826D}"/>
            </a:ext>
          </a:extLst>
        </xdr:cNvPr>
        <xdr:cNvSpPr/>
      </xdr:nvSpPr>
      <xdr:spPr>
        <a:xfrm>
          <a:off x="12029440" y="6039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54973</xdr:rowOff>
    </xdr:from>
    <xdr:to>
      <xdr:col>76</xdr:col>
      <xdr:colOff>114300</xdr:colOff>
      <xdr:row>36</xdr:row>
      <xdr:rowOff>77833</xdr:rowOff>
    </xdr:to>
    <xdr:cxnSp macro="">
      <xdr:nvCxnSpPr>
        <xdr:cNvPr id="538" name="直線コネクタ 537">
          <a:extLst>
            <a:ext uri="{FF2B5EF4-FFF2-40B4-BE49-F238E27FC236}">
              <a16:creationId xmlns:a16="http://schemas.microsoft.com/office/drawing/2014/main" id="{D68F9D12-5D2E-4377-952A-5192A872C0D4}"/>
            </a:ext>
          </a:extLst>
        </xdr:cNvPr>
        <xdr:cNvCxnSpPr/>
      </xdr:nvCxnSpPr>
      <xdr:spPr>
        <a:xfrm>
          <a:off x="12072620" y="6090013"/>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152763</xdr:rowOff>
    </xdr:from>
    <xdr:to>
      <xdr:col>67</xdr:col>
      <xdr:colOff>101600</xdr:colOff>
      <xdr:row>36</xdr:row>
      <xdr:rowOff>82913</xdr:rowOff>
    </xdr:to>
    <xdr:sp macro="" textlink="">
      <xdr:nvSpPr>
        <xdr:cNvPr id="539" name="楕円 538">
          <a:extLst>
            <a:ext uri="{FF2B5EF4-FFF2-40B4-BE49-F238E27FC236}">
              <a16:creationId xmlns:a16="http://schemas.microsoft.com/office/drawing/2014/main" id="{4DED6003-7C06-43C7-BF93-4ABE339E315B}"/>
            </a:ext>
          </a:extLst>
        </xdr:cNvPr>
        <xdr:cNvSpPr/>
      </xdr:nvSpPr>
      <xdr:spPr>
        <a:xfrm>
          <a:off x="11231880" y="60201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32113</xdr:rowOff>
    </xdr:from>
    <xdr:to>
      <xdr:col>71</xdr:col>
      <xdr:colOff>177800</xdr:colOff>
      <xdr:row>36</xdr:row>
      <xdr:rowOff>54973</xdr:rowOff>
    </xdr:to>
    <xdr:cxnSp macro="">
      <xdr:nvCxnSpPr>
        <xdr:cNvPr id="540" name="直線コネクタ 539">
          <a:extLst>
            <a:ext uri="{FF2B5EF4-FFF2-40B4-BE49-F238E27FC236}">
              <a16:creationId xmlns:a16="http://schemas.microsoft.com/office/drawing/2014/main" id="{8A72339F-DC3A-4D25-A1B7-E1AA19CC97C0}"/>
            </a:ext>
          </a:extLst>
        </xdr:cNvPr>
        <xdr:cNvCxnSpPr/>
      </xdr:nvCxnSpPr>
      <xdr:spPr>
        <a:xfrm>
          <a:off x="11282680" y="6067153"/>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D9FC172-E6A6-48D7-813D-EFFB13867355}"/>
            </a:ext>
          </a:extLst>
        </xdr:cNvPr>
        <xdr:cNvSpPr txBox="1"/>
      </xdr:nvSpPr>
      <xdr:spPr>
        <a:xfrm>
          <a:off x="134372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19FD9C0D-8D3E-4AA3-8A95-F9B72CBB1B47}"/>
            </a:ext>
          </a:extLst>
        </xdr:cNvPr>
        <xdr:cNvSpPr txBox="1"/>
      </xdr:nvSpPr>
      <xdr:spPr>
        <a:xfrm>
          <a:off x="12675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7E4D0D74-5FD5-493D-B7F6-3B141416E654}"/>
            </a:ext>
          </a:extLst>
        </xdr:cNvPr>
        <xdr:cNvSpPr txBox="1"/>
      </xdr:nvSpPr>
      <xdr:spPr>
        <a:xfrm>
          <a:off x="119005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59344</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3E7140F7-7ABF-471E-A73C-2214144407B5}"/>
            </a:ext>
          </a:extLst>
        </xdr:cNvPr>
        <xdr:cNvSpPr txBox="1"/>
      </xdr:nvSpPr>
      <xdr:spPr>
        <a:xfrm>
          <a:off x="11102984" y="642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27594</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63C7187-96A2-4B98-A268-7E484DEA52A9}"/>
            </a:ext>
          </a:extLst>
        </xdr:cNvPr>
        <xdr:cNvSpPr txBox="1"/>
      </xdr:nvSpPr>
      <xdr:spPr>
        <a:xfrm>
          <a:off x="13437244" y="589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145160</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1243581A-9366-43D3-94D1-A7A4DB980986}"/>
            </a:ext>
          </a:extLst>
        </xdr:cNvPr>
        <xdr:cNvSpPr txBox="1"/>
      </xdr:nvSpPr>
      <xdr:spPr>
        <a:xfrm>
          <a:off x="12675244" y="58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122300</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728B143D-2234-4986-933E-90FC234BE9FE}"/>
            </a:ext>
          </a:extLst>
        </xdr:cNvPr>
        <xdr:cNvSpPr txBox="1"/>
      </xdr:nvSpPr>
      <xdr:spPr>
        <a:xfrm>
          <a:off x="11900544" y="582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99440</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9DA85517-0491-45EB-80E7-7C762F6251DD}"/>
            </a:ext>
          </a:extLst>
        </xdr:cNvPr>
        <xdr:cNvSpPr txBox="1"/>
      </xdr:nvSpPr>
      <xdr:spPr>
        <a:xfrm>
          <a:off x="11102984" y="579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92C46E9-7F65-4DE3-8632-76B52D0EA5A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ACC3632-7682-41E1-B8DE-C5685B041EE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54131F66-5911-4E1A-8FE1-D03B1A1028D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030C441-BCD4-4284-AD08-770ECC0F91D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3F7ADF9-8711-423E-B9D8-969A9E2985B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96CC571-A1B2-43C3-85AE-4A6C357EF90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097EC83-35D0-4F71-A5D3-2F5B360D309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19064D0-A224-44F1-B5EC-7AF45D27ED8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857F002-6FA8-461D-A360-03B99C48281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E997F41A-B8ED-4C30-A9AF-211C4B992FF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6DE0DEC0-4CA2-4785-98BC-90C0B5092559}"/>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A4C1EE55-FDE0-466B-ACB3-797324D983B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01836203-8E77-4AEE-92EB-1FEA1742F0C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7FCB6B92-4BA0-459A-AA56-C192C417D599}"/>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8576B0C9-FCA7-40B3-92BD-ACA43CBBE55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8771403D-DD7F-4D38-A610-5C6198248CF3}"/>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6FDCE411-EAB0-4DF7-8C51-BBC087EE7F5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02990FC3-0064-4A1B-B835-F6731BB0D5ED}"/>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DC2AEE6E-83F8-4832-89CC-AEB76E8D6A4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808CD4E6-9050-4120-A834-FFFAD0FB411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3C80C9FA-9FB9-4C7F-947F-C05BA6EEB56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21AB22D1-15F7-42AD-94A0-6926945700EB}"/>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DF0EF955-C50D-4F0A-A8E3-9777BE6DC777}"/>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2B955687-768B-4188-95BB-EA1E514188D4}"/>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8598FA45-2A36-4ED9-A631-312386BB2081}"/>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20427789-A307-4A05-A9DE-EA0668D277F6}"/>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8C6D7D8C-467B-4CC2-8955-6788672F2FD0}"/>
            </a:ext>
          </a:extLst>
        </xdr:cNvPr>
        <xdr:cNvSpPr txBox="1"/>
      </xdr:nvSpPr>
      <xdr:spPr>
        <a:xfrm>
          <a:off x="19547840" y="6495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6F8B97DC-7933-43FE-BB79-4412F84174C1}"/>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7AC2238B-EB68-4CD5-A85A-993AB5368EF2}"/>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D3015CC2-160B-4872-903B-CC551B941847}"/>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01FCA6D1-78BF-4A60-B3F7-74242EB32667}"/>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580" name="フローチャート: 判断 579">
          <a:extLst>
            <a:ext uri="{FF2B5EF4-FFF2-40B4-BE49-F238E27FC236}">
              <a16:creationId xmlns:a16="http://schemas.microsoft.com/office/drawing/2014/main" id="{25E8A0A7-5436-4A00-9228-E45284F6A2C2}"/>
            </a:ext>
          </a:extLst>
        </xdr:cNvPr>
        <xdr:cNvSpPr/>
      </xdr:nvSpPr>
      <xdr:spPr>
        <a:xfrm>
          <a:off x="16388080" y="65770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609FFAE-CCDD-4D82-8FDC-DB8BD015FCC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B4400D3-D4B7-4A17-A4F2-0F92DE41DFD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113D1895-6668-450E-9D3C-26A22C04025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9031BE5-DC48-4029-832B-C59BABA8BD8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3EDD6AC-D4E1-4201-B122-1D6987949A3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586" name="楕円 585">
          <a:extLst>
            <a:ext uri="{FF2B5EF4-FFF2-40B4-BE49-F238E27FC236}">
              <a16:creationId xmlns:a16="http://schemas.microsoft.com/office/drawing/2014/main" id="{5F40487E-F0DE-4C50-872C-D68348260F7D}"/>
            </a:ext>
          </a:extLst>
        </xdr:cNvPr>
        <xdr:cNvSpPr/>
      </xdr:nvSpPr>
      <xdr:spPr>
        <a:xfrm>
          <a:off x="19458940" y="635609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4843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CB87F8AE-C8B2-4FE5-8264-9F865546044E}"/>
            </a:ext>
          </a:extLst>
        </xdr:cNvPr>
        <xdr:cNvSpPr txBox="1"/>
      </xdr:nvSpPr>
      <xdr:spPr>
        <a:xfrm>
          <a:off x="19547840" y="620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130556</xdr:rowOff>
    </xdr:from>
    <xdr:to>
      <xdr:col>112</xdr:col>
      <xdr:colOff>38100</xdr:colOff>
      <xdr:row>38</xdr:row>
      <xdr:rowOff>60706</xdr:rowOff>
    </xdr:to>
    <xdr:sp macro="" textlink="">
      <xdr:nvSpPr>
        <xdr:cNvPr id="588" name="楕円 587">
          <a:extLst>
            <a:ext uri="{FF2B5EF4-FFF2-40B4-BE49-F238E27FC236}">
              <a16:creationId xmlns:a16="http://schemas.microsoft.com/office/drawing/2014/main" id="{EF06C7B1-E35C-4CCF-8E3E-D554C761B573}"/>
            </a:ext>
          </a:extLst>
        </xdr:cNvPr>
        <xdr:cNvSpPr/>
      </xdr:nvSpPr>
      <xdr:spPr>
        <a:xfrm>
          <a:off x="18735040" y="6333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9906</xdr:rowOff>
    </xdr:from>
    <xdr:to>
      <xdr:col>116</xdr:col>
      <xdr:colOff>63500</xdr:colOff>
      <xdr:row>38</xdr:row>
      <xdr:rowOff>32766</xdr:rowOff>
    </xdr:to>
    <xdr:cxnSp macro="">
      <xdr:nvCxnSpPr>
        <xdr:cNvPr id="589" name="直線コネクタ 588">
          <a:extLst>
            <a:ext uri="{FF2B5EF4-FFF2-40B4-BE49-F238E27FC236}">
              <a16:creationId xmlns:a16="http://schemas.microsoft.com/office/drawing/2014/main" id="{1B6E69D4-4A2F-457B-AF31-F81A09FF7BAD}"/>
            </a:ext>
          </a:extLst>
        </xdr:cNvPr>
        <xdr:cNvCxnSpPr/>
      </xdr:nvCxnSpPr>
      <xdr:spPr>
        <a:xfrm>
          <a:off x="18778220" y="6380226"/>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141986</xdr:rowOff>
    </xdr:from>
    <xdr:to>
      <xdr:col>107</xdr:col>
      <xdr:colOff>101600</xdr:colOff>
      <xdr:row>38</xdr:row>
      <xdr:rowOff>72136</xdr:rowOff>
    </xdr:to>
    <xdr:sp macro="" textlink="">
      <xdr:nvSpPr>
        <xdr:cNvPr id="590" name="楕円 589">
          <a:extLst>
            <a:ext uri="{FF2B5EF4-FFF2-40B4-BE49-F238E27FC236}">
              <a16:creationId xmlns:a16="http://schemas.microsoft.com/office/drawing/2014/main" id="{25782CF1-39E4-428F-9521-C1D18FE52C0A}"/>
            </a:ext>
          </a:extLst>
        </xdr:cNvPr>
        <xdr:cNvSpPr/>
      </xdr:nvSpPr>
      <xdr:spPr>
        <a:xfrm>
          <a:off x="17937480" y="6344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9906</xdr:rowOff>
    </xdr:from>
    <xdr:to>
      <xdr:col>111</xdr:col>
      <xdr:colOff>177800</xdr:colOff>
      <xdr:row>38</xdr:row>
      <xdr:rowOff>21336</xdr:rowOff>
    </xdr:to>
    <xdr:cxnSp macro="">
      <xdr:nvCxnSpPr>
        <xdr:cNvPr id="591" name="直線コネクタ 590">
          <a:extLst>
            <a:ext uri="{FF2B5EF4-FFF2-40B4-BE49-F238E27FC236}">
              <a16:creationId xmlns:a16="http://schemas.microsoft.com/office/drawing/2014/main" id="{582266BA-22A2-4A6F-B01F-FA2446D3CA0D}"/>
            </a:ext>
          </a:extLst>
        </xdr:cNvPr>
        <xdr:cNvCxnSpPr/>
      </xdr:nvCxnSpPr>
      <xdr:spPr>
        <a:xfrm flipV="1">
          <a:off x="17988280" y="6380226"/>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592" name="楕円 591">
          <a:extLst>
            <a:ext uri="{FF2B5EF4-FFF2-40B4-BE49-F238E27FC236}">
              <a16:creationId xmlns:a16="http://schemas.microsoft.com/office/drawing/2014/main" id="{13385020-1005-41EF-9326-95C5A0A9A964}"/>
            </a:ext>
          </a:extLst>
        </xdr:cNvPr>
        <xdr:cNvSpPr/>
      </xdr:nvSpPr>
      <xdr:spPr>
        <a:xfrm>
          <a:off x="17162780" y="6308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156210</xdr:rowOff>
    </xdr:from>
    <xdr:to>
      <xdr:col>107</xdr:col>
      <xdr:colOff>50800</xdr:colOff>
      <xdr:row>38</xdr:row>
      <xdr:rowOff>21336</xdr:rowOff>
    </xdr:to>
    <xdr:cxnSp macro="">
      <xdr:nvCxnSpPr>
        <xdr:cNvPr id="593" name="直線コネクタ 592">
          <a:extLst>
            <a:ext uri="{FF2B5EF4-FFF2-40B4-BE49-F238E27FC236}">
              <a16:creationId xmlns:a16="http://schemas.microsoft.com/office/drawing/2014/main" id="{5C73DCC3-6F48-4DE6-BE66-E2833487C5A4}"/>
            </a:ext>
          </a:extLst>
        </xdr:cNvPr>
        <xdr:cNvCxnSpPr/>
      </xdr:nvCxnSpPr>
      <xdr:spPr>
        <a:xfrm>
          <a:off x="17213580" y="6358890"/>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59690</xdr:rowOff>
    </xdr:from>
    <xdr:to>
      <xdr:col>98</xdr:col>
      <xdr:colOff>38100</xdr:colOff>
      <xdr:row>37</xdr:row>
      <xdr:rowOff>161290</xdr:rowOff>
    </xdr:to>
    <xdr:sp macro="" textlink="">
      <xdr:nvSpPr>
        <xdr:cNvPr id="594" name="楕円 593">
          <a:extLst>
            <a:ext uri="{FF2B5EF4-FFF2-40B4-BE49-F238E27FC236}">
              <a16:creationId xmlns:a16="http://schemas.microsoft.com/office/drawing/2014/main" id="{CFE697E4-B16A-429C-B00F-914110F7F15A}"/>
            </a:ext>
          </a:extLst>
        </xdr:cNvPr>
        <xdr:cNvSpPr/>
      </xdr:nvSpPr>
      <xdr:spPr>
        <a:xfrm>
          <a:off x="16388080" y="626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110490</xdr:rowOff>
    </xdr:from>
    <xdr:to>
      <xdr:col>102</xdr:col>
      <xdr:colOff>114300</xdr:colOff>
      <xdr:row>37</xdr:row>
      <xdr:rowOff>156210</xdr:rowOff>
    </xdr:to>
    <xdr:cxnSp macro="">
      <xdr:nvCxnSpPr>
        <xdr:cNvPr id="595" name="直線コネクタ 594">
          <a:extLst>
            <a:ext uri="{FF2B5EF4-FFF2-40B4-BE49-F238E27FC236}">
              <a16:creationId xmlns:a16="http://schemas.microsoft.com/office/drawing/2014/main" id="{DDCA57AD-E94D-44D7-B97D-4156B8C4BDEB}"/>
            </a:ext>
          </a:extLst>
        </xdr:cNvPr>
        <xdr:cNvCxnSpPr/>
      </xdr:nvCxnSpPr>
      <xdr:spPr>
        <a:xfrm>
          <a:off x="16431260" y="631317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6957FCBF-FEDE-4206-9D5F-9258CB1DBC0A}"/>
            </a:ext>
          </a:extLst>
        </xdr:cNvPr>
        <xdr:cNvSpPr txBox="1"/>
      </xdr:nvSpPr>
      <xdr:spPr>
        <a:xfrm>
          <a:off x="18561127" y="660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66513B7B-F136-4F1D-A833-962CE61D6727}"/>
            </a:ext>
          </a:extLst>
        </xdr:cNvPr>
        <xdr:cNvSpPr txBox="1"/>
      </xdr:nvSpPr>
      <xdr:spPr>
        <a:xfrm>
          <a:off x="17776267" y="661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B6CB232C-B91B-47EE-A034-EBF11873748C}"/>
            </a:ext>
          </a:extLst>
        </xdr:cNvPr>
        <xdr:cNvSpPr txBox="1"/>
      </xdr:nvSpPr>
      <xdr:spPr>
        <a:xfrm>
          <a:off x="17001567" y="66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131843</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E6FFA0BE-3572-4B55-BE3D-972AE77196B3}"/>
            </a:ext>
          </a:extLst>
        </xdr:cNvPr>
        <xdr:cNvSpPr txBox="1"/>
      </xdr:nvSpPr>
      <xdr:spPr>
        <a:xfrm>
          <a:off x="16226867" y="666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77233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BB7A3D76-8BAA-444B-BFC7-97FB4E3E9417}"/>
            </a:ext>
          </a:extLst>
        </xdr:cNvPr>
        <xdr:cNvSpPr txBox="1"/>
      </xdr:nvSpPr>
      <xdr:spPr>
        <a:xfrm>
          <a:off x="18561127" y="611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88663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5C13F446-7C1B-436F-AFB2-D61BE7D6A408}"/>
            </a:ext>
          </a:extLst>
        </xdr:cNvPr>
        <xdr:cNvSpPr txBox="1"/>
      </xdr:nvSpPr>
      <xdr:spPr>
        <a:xfrm>
          <a:off x="17776267" y="612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C4FFEF2E-68C1-42C1-BC66-6D961DD20824}"/>
            </a:ext>
          </a:extLst>
        </xdr:cNvPr>
        <xdr:cNvSpPr txBox="1"/>
      </xdr:nvSpPr>
      <xdr:spPr>
        <a:xfrm>
          <a:off x="1700156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6367</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DF9A864D-2FAD-4BA7-B9D5-D2E708ED2BB5}"/>
            </a:ext>
          </a:extLst>
        </xdr:cNvPr>
        <xdr:cNvSpPr txBox="1"/>
      </xdr:nvSpPr>
      <xdr:spPr>
        <a:xfrm>
          <a:off x="1622686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52069AB3-A58C-4823-BF9E-84E16488FC3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6976624-D41D-4FEC-8902-6DE108B4559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A9B69F3-4607-48BB-9DF0-5360C3202FA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6BA03F7-4FFF-46A3-9D96-3B1924FD321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E609E697-A464-435C-9BD1-0AB942FF26A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B45B2EA0-3546-4F93-BFC8-F49802C3BA5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ACBF3506-6657-40B8-A119-32EFADBE22C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24A7D14-EBAD-4548-A12B-D0EAF34C619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4FCEF9F-3AA3-4080-8954-9CD25E3216A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E532D81-B459-4723-95B1-AC86BBDF143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B777B1E0-56F9-4FDD-876C-D6BC2EA5EE5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1FA9E17A-14E8-4ECE-8097-42BE66BD0C4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6" name="テキスト ボックス 615">
          <a:extLst>
            <a:ext uri="{FF2B5EF4-FFF2-40B4-BE49-F238E27FC236}">
              <a16:creationId xmlns:a16="http://schemas.microsoft.com/office/drawing/2014/main" id="{84F8FC98-76C3-49A8-B15B-14C81A9A2773}"/>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F943A097-9D78-4EAD-8624-CBCCC38C9F6C}"/>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1CCE92F8-7F81-4C29-8E3C-6A90B6350419}"/>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A1F8BC0F-6F7C-439A-AE04-06CE6301D895}"/>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B7E51FAF-3C93-40D7-A4CE-7A5FD2EDFC4E}"/>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454F1F2A-4679-4140-A604-A9E21B9FF3CD}"/>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BC4A74A7-6701-4CF5-8559-4132C1C7CFF3}"/>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E35F64AC-63E8-449A-8BEA-79264647009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759AF52D-1FC1-4E16-9A7D-871E07129C9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学校施設】&#10;有形固定資産減価償却率グラフ枠">
          <a:extLst>
            <a:ext uri="{FF2B5EF4-FFF2-40B4-BE49-F238E27FC236}">
              <a16:creationId xmlns:a16="http://schemas.microsoft.com/office/drawing/2014/main" id="{275E2FBD-B813-469B-8507-C16B4F39699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62</xdr:row>
      <xdr:rowOff>57150</xdr:rowOff>
    </xdr:to>
    <xdr:cxnSp macro="">
      <xdr:nvCxnSpPr>
        <xdr:cNvPr id="626" name="直線コネクタ 625">
          <a:extLst>
            <a:ext uri="{FF2B5EF4-FFF2-40B4-BE49-F238E27FC236}">
              <a16:creationId xmlns:a16="http://schemas.microsoft.com/office/drawing/2014/main" id="{FC7C27C9-170E-4BA4-BB37-B793F8AF5DA6}"/>
            </a:ext>
          </a:extLst>
        </xdr:cNvPr>
        <xdr:cNvCxnSpPr/>
      </xdr:nvCxnSpPr>
      <xdr:spPr>
        <a:xfrm flipV="1">
          <a:off x="14375764" y="9410700"/>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60977</xdr:rowOff>
    </xdr:from>
    <xdr:ext cx="405111" cy="259045"/>
    <xdr:sp macro="" textlink="">
      <xdr:nvSpPr>
        <xdr:cNvPr id="627" name="【学校施設】&#10;有形固定資産減価償却率最小値テキスト">
          <a:extLst>
            <a:ext uri="{FF2B5EF4-FFF2-40B4-BE49-F238E27FC236}">
              <a16:creationId xmlns:a16="http://schemas.microsoft.com/office/drawing/2014/main" id="{D3BC90A8-C5AD-4EF3-B99F-561E32554461}"/>
            </a:ext>
          </a:extLst>
        </xdr:cNvPr>
        <xdr:cNvSpPr txBox="1"/>
      </xdr:nvSpPr>
      <xdr:spPr>
        <a:xfrm>
          <a:off x="1441450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57150</xdr:rowOff>
    </xdr:from>
    <xdr:to>
      <xdr:col>86</xdr:col>
      <xdr:colOff>25400</xdr:colOff>
      <xdr:row>62</xdr:row>
      <xdr:rowOff>57150</xdr:rowOff>
    </xdr:to>
    <xdr:cxnSp macro="">
      <xdr:nvCxnSpPr>
        <xdr:cNvPr id="628" name="直線コネクタ 627">
          <a:extLst>
            <a:ext uri="{FF2B5EF4-FFF2-40B4-BE49-F238E27FC236}">
              <a16:creationId xmlns:a16="http://schemas.microsoft.com/office/drawing/2014/main" id="{9CEF0144-8EE0-4BA1-9CED-D14C680064FE}"/>
            </a:ext>
          </a:extLst>
        </xdr:cNvPr>
        <xdr:cNvCxnSpPr/>
      </xdr:nvCxnSpPr>
      <xdr:spPr>
        <a:xfrm>
          <a:off x="14287500" y="1045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629" name="【学校施設】&#10;有形固定資産減価償却率最大値テキスト">
          <a:extLst>
            <a:ext uri="{FF2B5EF4-FFF2-40B4-BE49-F238E27FC236}">
              <a16:creationId xmlns:a16="http://schemas.microsoft.com/office/drawing/2014/main" id="{435978A1-D008-4598-8A02-B24A59FCF664}"/>
            </a:ext>
          </a:extLst>
        </xdr:cNvPr>
        <xdr:cNvSpPr txBox="1"/>
      </xdr:nvSpPr>
      <xdr:spPr>
        <a:xfrm>
          <a:off x="144145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630" name="直線コネクタ 629">
          <a:extLst>
            <a:ext uri="{FF2B5EF4-FFF2-40B4-BE49-F238E27FC236}">
              <a16:creationId xmlns:a16="http://schemas.microsoft.com/office/drawing/2014/main" id="{9B4F46B3-8CBF-47AE-9DD9-65F42569494A}"/>
            </a:ext>
          </a:extLst>
        </xdr:cNvPr>
        <xdr:cNvCxnSpPr/>
      </xdr:nvCxnSpPr>
      <xdr:spPr>
        <a:xfrm>
          <a:off x="1428750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158513</xdr:rowOff>
    </xdr:from>
    <xdr:ext cx="405111" cy="259045"/>
    <xdr:sp macro="" textlink="">
      <xdr:nvSpPr>
        <xdr:cNvPr id="631" name="【学校施設】&#10;有形固定資産減価償却率平均値テキスト">
          <a:extLst>
            <a:ext uri="{FF2B5EF4-FFF2-40B4-BE49-F238E27FC236}">
              <a16:creationId xmlns:a16="http://schemas.microsoft.com/office/drawing/2014/main" id="{DA07EB7B-A080-4901-99C6-9E95CD28D202}"/>
            </a:ext>
          </a:extLst>
        </xdr:cNvPr>
        <xdr:cNvSpPr txBox="1"/>
      </xdr:nvSpPr>
      <xdr:spPr>
        <a:xfrm>
          <a:off x="14414500" y="9881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xdr:rowOff>
    </xdr:from>
    <xdr:to>
      <xdr:col>85</xdr:col>
      <xdr:colOff>177800</xdr:colOff>
      <xdr:row>59</xdr:row>
      <xdr:rowOff>110236</xdr:rowOff>
    </xdr:to>
    <xdr:sp macro="" textlink="">
      <xdr:nvSpPr>
        <xdr:cNvPr id="632" name="フローチャート: 判断 631">
          <a:extLst>
            <a:ext uri="{FF2B5EF4-FFF2-40B4-BE49-F238E27FC236}">
              <a16:creationId xmlns:a16="http://schemas.microsoft.com/office/drawing/2014/main" id="{392D401B-54E5-4523-A2AB-7E618061BE5F}"/>
            </a:ext>
          </a:extLst>
        </xdr:cNvPr>
        <xdr:cNvSpPr/>
      </xdr:nvSpPr>
      <xdr:spPr>
        <a:xfrm>
          <a:off x="14325600" y="989939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150368</xdr:rowOff>
    </xdr:from>
    <xdr:to>
      <xdr:col>81</xdr:col>
      <xdr:colOff>101600</xdr:colOff>
      <xdr:row>59</xdr:row>
      <xdr:rowOff>80518</xdr:rowOff>
    </xdr:to>
    <xdr:sp macro="" textlink="">
      <xdr:nvSpPr>
        <xdr:cNvPr id="633" name="フローチャート: 判断 632">
          <a:extLst>
            <a:ext uri="{FF2B5EF4-FFF2-40B4-BE49-F238E27FC236}">
              <a16:creationId xmlns:a16="http://schemas.microsoft.com/office/drawing/2014/main" id="{0F14B296-C7BA-4A5C-AC64-5C3F87CC69BD}"/>
            </a:ext>
          </a:extLst>
        </xdr:cNvPr>
        <xdr:cNvSpPr/>
      </xdr:nvSpPr>
      <xdr:spPr>
        <a:xfrm>
          <a:off x="13578840" y="98734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134366</xdr:rowOff>
    </xdr:from>
    <xdr:to>
      <xdr:col>76</xdr:col>
      <xdr:colOff>165100</xdr:colOff>
      <xdr:row>59</xdr:row>
      <xdr:rowOff>64516</xdr:rowOff>
    </xdr:to>
    <xdr:sp macro="" textlink="">
      <xdr:nvSpPr>
        <xdr:cNvPr id="634" name="フローチャート: 判断 633">
          <a:extLst>
            <a:ext uri="{FF2B5EF4-FFF2-40B4-BE49-F238E27FC236}">
              <a16:creationId xmlns:a16="http://schemas.microsoft.com/office/drawing/2014/main" id="{FF322E24-D6BF-48F7-AD2D-90080E4FFD75}"/>
            </a:ext>
          </a:extLst>
        </xdr:cNvPr>
        <xdr:cNvSpPr/>
      </xdr:nvSpPr>
      <xdr:spPr>
        <a:xfrm>
          <a:off x="12804140" y="9857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109220</xdr:rowOff>
    </xdr:from>
    <xdr:to>
      <xdr:col>72</xdr:col>
      <xdr:colOff>38100</xdr:colOff>
      <xdr:row>59</xdr:row>
      <xdr:rowOff>39370</xdr:rowOff>
    </xdr:to>
    <xdr:sp macro="" textlink="">
      <xdr:nvSpPr>
        <xdr:cNvPr id="635" name="フローチャート: 判断 634">
          <a:extLst>
            <a:ext uri="{FF2B5EF4-FFF2-40B4-BE49-F238E27FC236}">
              <a16:creationId xmlns:a16="http://schemas.microsoft.com/office/drawing/2014/main" id="{ACF3E8D2-3C91-4594-8CCB-17D37FC27844}"/>
            </a:ext>
          </a:extLst>
        </xdr:cNvPr>
        <xdr:cNvSpPr/>
      </xdr:nvSpPr>
      <xdr:spPr>
        <a:xfrm>
          <a:off x="12029440" y="9832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170942</xdr:rowOff>
    </xdr:from>
    <xdr:to>
      <xdr:col>67</xdr:col>
      <xdr:colOff>101600</xdr:colOff>
      <xdr:row>58</xdr:row>
      <xdr:rowOff>101092</xdr:rowOff>
    </xdr:to>
    <xdr:sp macro="" textlink="">
      <xdr:nvSpPr>
        <xdr:cNvPr id="636" name="フローチャート: 判断 635">
          <a:extLst>
            <a:ext uri="{FF2B5EF4-FFF2-40B4-BE49-F238E27FC236}">
              <a16:creationId xmlns:a16="http://schemas.microsoft.com/office/drawing/2014/main" id="{5FED2450-0317-4856-8ED0-4F0496B38664}"/>
            </a:ext>
          </a:extLst>
        </xdr:cNvPr>
        <xdr:cNvSpPr/>
      </xdr:nvSpPr>
      <xdr:spPr>
        <a:xfrm>
          <a:off x="11231880" y="97264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C3A328CD-AEC1-4D85-9D9E-3673A770B3A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7A5DD38-5C07-48E1-B3E3-C1B6B59FCFB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92882F5-5750-4DD9-BF8F-4FC3832D139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4A866B8-D240-44E3-9318-AF46D867C4A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BAD8353-37E3-41E8-B7A6-44EF79764DE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145796</xdr:rowOff>
    </xdr:from>
    <xdr:to>
      <xdr:col>85</xdr:col>
      <xdr:colOff>177800</xdr:colOff>
      <xdr:row>56</xdr:row>
      <xdr:rowOff>75946</xdr:rowOff>
    </xdr:to>
    <xdr:sp macro="" textlink="">
      <xdr:nvSpPr>
        <xdr:cNvPr id="642" name="楕円 641">
          <a:extLst>
            <a:ext uri="{FF2B5EF4-FFF2-40B4-BE49-F238E27FC236}">
              <a16:creationId xmlns:a16="http://schemas.microsoft.com/office/drawing/2014/main" id="{D3272479-C609-4758-A2E7-60DFD33F3663}"/>
            </a:ext>
          </a:extLst>
        </xdr:cNvPr>
        <xdr:cNvSpPr/>
      </xdr:nvSpPr>
      <xdr:spPr>
        <a:xfrm>
          <a:off x="14325600" y="93659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96537</xdr:rowOff>
    </xdr:from>
    <xdr:ext cx="405111" cy="259045"/>
    <xdr:sp macro="" textlink="">
      <xdr:nvSpPr>
        <xdr:cNvPr id="643" name="【学校施設】&#10;有形固定資産減価償却率該当値テキスト">
          <a:extLst>
            <a:ext uri="{FF2B5EF4-FFF2-40B4-BE49-F238E27FC236}">
              <a16:creationId xmlns:a16="http://schemas.microsoft.com/office/drawing/2014/main" id="{54D359C0-DDA3-4B99-9132-A592E63408D3}"/>
            </a:ext>
          </a:extLst>
        </xdr:cNvPr>
        <xdr:cNvSpPr txBox="1"/>
      </xdr:nvSpPr>
      <xdr:spPr>
        <a:xfrm>
          <a:off x="14414500" y="9316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95504</xdr:rowOff>
    </xdr:from>
    <xdr:to>
      <xdr:col>81</xdr:col>
      <xdr:colOff>101600</xdr:colOff>
      <xdr:row>56</xdr:row>
      <xdr:rowOff>25654</xdr:rowOff>
    </xdr:to>
    <xdr:sp macro="" textlink="">
      <xdr:nvSpPr>
        <xdr:cNvPr id="644" name="楕円 643">
          <a:extLst>
            <a:ext uri="{FF2B5EF4-FFF2-40B4-BE49-F238E27FC236}">
              <a16:creationId xmlns:a16="http://schemas.microsoft.com/office/drawing/2014/main" id="{2C15F9DF-796D-44BC-B4D9-61B5B04106EF}"/>
            </a:ext>
          </a:extLst>
        </xdr:cNvPr>
        <xdr:cNvSpPr/>
      </xdr:nvSpPr>
      <xdr:spPr>
        <a:xfrm>
          <a:off x="13578840" y="93157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146304</xdr:rowOff>
    </xdr:from>
    <xdr:to>
      <xdr:col>85</xdr:col>
      <xdr:colOff>127000</xdr:colOff>
      <xdr:row>56</xdr:row>
      <xdr:rowOff>25146</xdr:rowOff>
    </xdr:to>
    <xdr:cxnSp macro="">
      <xdr:nvCxnSpPr>
        <xdr:cNvPr id="645" name="直線コネクタ 644">
          <a:extLst>
            <a:ext uri="{FF2B5EF4-FFF2-40B4-BE49-F238E27FC236}">
              <a16:creationId xmlns:a16="http://schemas.microsoft.com/office/drawing/2014/main" id="{F08690A8-4226-4AC8-9077-DD91E0E5063D}"/>
            </a:ext>
          </a:extLst>
        </xdr:cNvPr>
        <xdr:cNvCxnSpPr/>
      </xdr:nvCxnSpPr>
      <xdr:spPr>
        <a:xfrm>
          <a:off x="13629640" y="9366504"/>
          <a:ext cx="74676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38354</xdr:rowOff>
    </xdr:from>
    <xdr:to>
      <xdr:col>76</xdr:col>
      <xdr:colOff>165100</xdr:colOff>
      <xdr:row>55</xdr:row>
      <xdr:rowOff>139954</xdr:rowOff>
    </xdr:to>
    <xdr:sp macro="" textlink="">
      <xdr:nvSpPr>
        <xdr:cNvPr id="646" name="楕円 645">
          <a:extLst>
            <a:ext uri="{FF2B5EF4-FFF2-40B4-BE49-F238E27FC236}">
              <a16:creationId xmlns:a16="http://schemas.microsoft.com/office/drawing/2014/main" id="{E7D10124-8464-4CA4-975D-6DB540A58DFC}"/>
            </a:ext>
          </a:extLst>
        </xdr:cNvPr>
        <xdr:cNvSpPr/>
      </xdr:nvSpPr>
      <xdr:spPr>
        <a:xfrm>
          <a:off x="12804140" y="925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89154</xdr:rowOff>
    </xdr:from>
    <xdr:to>
      <xdr:col>81</xdr:col>
      <xdr:colOff>50800</xdr:colOff>
      <xdr:row>55</xdr:row>
      <xdr:rowOff>146304</xdr:rowOff>
    </xdr:to>
    <xdr:cxnSp macro="">
      <xdr:nvCxnSpPr>
        <xdr:cNvPr id="647" name="直線コネクタ 646">
          <a:extLst>
            <a:ext uri="{FF2B5EF4-FFF2-40B4-BE49-F238E27FC236}">
              <a16:creationId xmlns:a16="http://schemas.microsoft.com/office/drawing/2014/main" id="{15794BF4-554C-4E09-A61D-BE113C7BDF05}"/>
            </a:ext>
          </a:extLst>
        </xdr:cNvPr>
        <xdr:cNvCxnSpPr/>
      </xdr:nvCxnSpPr>
      <xdr:spPr>
        <a:xfrm>
          <a:off x="12854940" y="9309354"/>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138938</xdr:rowOff>
    </xdr:from>
    <xdr:to>
      <xdr:col>72</xdr:col>
      <xdr:colOff>38100</xdr:colOff>
      <xdr:row>56</xdr:row>
      <xdr:rowOff>69088</xdr:rowOff>
    </xdr:to>
    <xdr:sp macro="" textlink="">
      <xdr:nvSpPr>
        <xdr:cNvPr id="648" name="楕円 647">
          <a:extLst>
            <a:ext uri="{FF2B5EF4-FFF2-40B4-BE49-F238E27FC236}">
              <a16:creationId xmlns:a16="http://schemas.microsoft.com/office/drawing/2014/main" id="{E0DA8128-11D9-4248-B5DC-A18C0A87B606}"/>
            </a:ext>
          </a:extLst>
        </xdr:cNvPr>
        <xdr:cNvSpPr/>
      </xdr:nvSpPr>
      <xdr:spPr>
        <a:xfrm>
          <a:off x="12029440" y="93591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89154</xdr:rowOff>
    </xdr:from>
    <xdr:to>
      <xdr:col>76</xdr:col>
      <xdr:colOff>114300</xdr:colOff>
      <xdr:row>56</xdr:row>
      <xdr:rowOff>18288</xdr:rowOff>
    </xdr:to>
    <xdr:cxnSp macro="">
      <xdr:nvCxnSpPr>
        <xdr:cNvPr id="649" name="直線コネクタ 648">
          <a:extLst>
            <a:ext uri="{FF2B5EF4-FFF2-40B4-BE49-F238E27FC236}">
              <a16:creationId xmlns:a16="http://schemas.microsoft.com/office/drawing/2014/main" id="{C9EBF245-56BE-491D-93F1-AEADF51C0EE7}"/>
            </a:ext>
          </a:extLst>
        </xdr:cNvPr>
        <xdr:cNvCxnSpPr/>
      </xdr:nvCxnSpPr>
      <xdr:spPr>
        <a:xfrm flipV="1">
          <a:off x="12072620" y="9309354"/>
          <a:ext cx="782320" cy="9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152654</xdr:rowOff>
    </xdr:from>
    <xdr:to>
      <xdr:col>67</xdr:col>
      <xdr:colOff>101600</xdr:colOff>
      <xdr:row>56</xdr:row>
      <xdr:rowOff>82804</xdr:rowOff>
    </xdr:to>
    <xdr:sp macro="" textlink="">
      <xdr:nvSpPr>
        <xdr:cNvPr id="650" name="楕円 649">
          <a:extLst>
            <a:ext uri="{FF2B5EF4-FFF2-40B4-BE49-F238E27FC236}">
              <a16:creationId xmlns:a16="http://schemas.microsoft.com/office/drawing/2014/main" id="{EF35EA7B-3F96-4E9C-B874-B358525585E1}"/>
            </a:ext>
          </a:extLst>
        </xdr:cNvPr>
        <xdr:cNvSpPr/>
      </xdr:nvSpPr>
      <xdr:spPr>
        <a:xfrm>
          <a:off x="11231880" y="9372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18288</xdr:rowOff>
    </xdr:from>
    <xdr:to>
      <xdr:col>71</xdr:col>
      <xdr:colOff>177800</xdr:colOff>
      <xdr:row>56</xdr:row>
      <xdr:rowOff>32004</xdr:rowOff>
    </xdr:to>
    <xdr:cxnSp macro="">
      <xdr:nvCxnSpPr>
        <xdr:cNvPr id="651" name="直線コネクタ 650">
          <a:extLst>
            <a:ext uri="{FF2B5EF4-FFF2-40B4-BE49-F238E27FC236}">
              <a16:creationId xmlns:a16="http://schemas.microsoft.com/office/drawing/2014/main" id="{5BD217FD-1AEC-4277-8417-DBBD2AFAC8C1}"/>
            </a:ext>
          </a:extLst>
        </xdr:cNvPr>
        <xdr:cNvCxnSpPr/>
      </xdr:nvCxnSpPr>
      <xdr:spPr>
        <a:xfrm flipV="1">
          <a:off x="11282680" y="9406128"/>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71645</xdr:rowOff>
    </xdr:from>
    <xdr:ext cx="405111" cy="259045"/>
    <xdr:sp macro="" textlink="">
      <xdr:nvSpPr>
        <xdr:cNvPr id="652" name="n_1aveValue【学校施設】&#10;有形固定資産減価償却率">
          <a:extLst>
            <a:ext uri="{FF2B5EF4-FFF2-40B4-BE49-F238E27FC236}">
              <a16:creationId xmlns:a16="http://schemas.microsoft.com/office/drawing/2014/main" id="{A9FA81F1-E455-4E5E-8D3A-12077694D033}"/>
            </a:ext>
          </a:extLst>
        </xdr:cNvPr>
        <xdr:cNvSpPr txBox="1"/>
      </xdr:nvSpPr>
      <xdr:spPr>
        <a:xfrm>
          <a:off x="13437244" y="996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55643</xdr:rowOff>
    </xdr:from>
    <xdr:ext cx="405111" cy="259045"/>
    <xdr:sp macro="" textlink="">
      <xdr:nvSpPr>
        <xdr:cNvPr id="653" name="n_2aveValue【学校施設】&#10;有形固定資産減価償却率">
          <a:extLst>
            <a:ext uri="{FF2B5EF4-FFF2-40B4-BE49-F238E27FC236}">
              <a16:creationId xmlns:a16="http://schemas.microsoft.com/office/drawing/2014/main" id="{4E799ADD-2513-497A-B8F2-828A15E2660C}"/>
            </a:ext>
          </a:extLst>
        </xdr:cNvPr>
        <xdr:cNvSpPr txBox="1"/>
      </xdr:nvSpPr>
      <xdr:spPr>
        <a:xfrm>
          <a:off x="12675244" y="9946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30497</xdr:rowOff>
    </xdr:from>
    <xdr:ext cx="405111" cy="259045"/>
    <xdr:sp macro="" textlink="">
      <xdr:nvSpPr>
        <xdr:cNvPr id="654" name="n_3aveValue【学校施設】&#10;有形固定資産減価償却率">
          <a:extLst>
            <a:ext uri="{FF2B5EF4-FFF2-40B4-BE49-F238E27FC236}">
              <a16:creationId xmlns:a16="http://schemas.microsoft.com/office/drawing/2014/main" id="{1752CF5D-E23F-4D72-AED9-B1B7FFA8FA88}"/>
            </a:ext>
          </a:extLst>
        </xdr:cNvPr>
        <xdr:cNvSpPr txBox="1"/>
      </xdr:nvSpPr>
      <xdr:spPr>
        <a:xfrm>
          <a:off x="11900544" y="992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92219</xdr:rowOff>
    </xdr:from>
    <xdr:ext cx="405111" cy="259045"/>
    <xdr:sp macro="" textlink="">
      <xdr:nvSpPr>
        <xdr:cNvPr id="655" name="n_4aveValue【学校施設】&#10;有形固定資産減価償却率">
          <a:extLst>
            <a:ext uri="{FF2B5EF4-FFF2-40B4-BE49-F238E27FC236}">
              <a16:creationId xmlns:a16="http://schemas.microsoft.com/office/drawing/2014/main" id="{F8866EC2-A316-46A2-8A2C-BEB44BD99CA7}"/>
            </a:ext>
          </a:extLst>
        </xdr:cNvPr>
        <xdr:cNvSpPr txBox="1"/>
      </xdr:nvSpPr>
      <xdr:spPr>
        <a:xfrm>
          <a:off x="11102984" y="9815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42181</xdr:rowOff>
    </xdr:from>
    <xdr:ext cx="405111" cy="259045"/>
    <xdr:sp macro="" textlink="">
      <xdr:nvSpPr>
        <xdr:cNvPr id="656" name="n_1mainValue【学校施設】&#10;有形固定資産減価償却率">
          <a:extLst>
            <a:ext uri="{FF2B5EF4-FFF2-40B4-BE49-F238E27FC236}">
              <a16:creationId xmlns:a16="http://schemas.microsoft.com/office/drawing/2014/main" id="{3ECC2878-C0D5-48F4-A710-06C3C81EC704}"/>
            </a:ext>
          </a:extLst>
        </xdr:cNvPr>
        <xdr:cNvSpPr txBox="1"/>
      </xdr:nvSpPr>
      <xdr:spPr>
        <a:xfrm>
          <a:off x="13437244" y="909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53</xdr:row>
      <xdr:rowOff>156481</xdr:rowOff>
    </xdr:from>
    <xdr:ext cx="405111" cy="259045"/>
    <xdr:sp macro="" textlink="">
      <xdr:nvSpPr>
        <xdr:cNvPr id="657" name="n_2mainValue【学校施設】&#10;有形固定資産減価償却率">
          <a:extLst>
            <a:ext uri="{FF2B5EF4-FFF2-40B4-BE49-F238E27FC236}">
              <a16:creationId xmlns:a16="http://schemas.microsoft.com/office/drawing/2014/main" id="{83BA8EA1-F6E8-471C-A9B3-18DE43535C63}"/>
            </a:ext>
          </a:extLst>
        </xdr:cNvPr>
        <xdr:cNvSpPr txBox="1"/>
      </xdr:nvSpPr>
      <xdr:spPr>
        <a:xfrm>
          <a:off x="12675244" y="904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85615</xdr:rowOff>
    </xdr:from>
    <xdr:ext cx="405111" cy="259045"/>
    <xdr:sp macro="" textlink="">
      <xdr:nvSpPr>
        <xdr:cNvPr id="658" name="n_3mainValue【学校施設】&#10;有形固定資産減価償却率">
          <a:extLst>
            <a:ext uri="{FF2B5EF4-FFF2-40B4-BE49-F238E27FC236}">
              <a16:creationId xmlns:a16="http://schemas.microsoft.com/office/drawing/2014/main" id="{8DF6E02A-8D92-40EA-B35F-DA3ABD3FF6D3}"/>
            </a:ext>
          </a:extLst>
        </xdr:cNvPr>
        <xdr:cNvSpPr txBox="1"/>
      </xdr:nvSpPr>
      <xdr:spPr>
        <a:xfrm>
          <a:off x="11900544" y="913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99331</xdr:rowOff>
    </xdr:from>
    <xdr:ext cx="405111" cy="259045"/>
    <xdr:sp macro="" textlink="">
      <xdr:nvSpPr>
        <xdr:cNvPr id="659" name="n_4mainValue【学校施設】&#10;有形固定資産減価償却率">
          <a:extLst>
            <a:ext uri="{FF2B5EF4-FFF2-40B4-BE49-F238E27FC236}">
              <a16:creationId xmlns:a16="http://schemas.microsoft.com/office/drawing/2014/main" id="{0DDA28E5-DF25-45EE-B32D-924367808835}"/>
            </a:ext>
          </a:extLst>
        </xdr:cNvPr>
        <xdr:cNvSpPr txBox="1"/>
      </xdr:nvSpPr>
      <xdr:spPr>
        <a:xfrm>
          <a:off x="11102984" y="915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306A4675-1BDE-4C92-ADD2-4951A62FABA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B18AE0F9-5C98-40AC-A8B3-2E293280B29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98A03169-CF73-4B4E-A902-AF37F373219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0D7F44A5-71EB-41CE-B790-8274C5A60A1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55C28425-B8C3-437B-86D0-D3DEAC0F680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6A583D93-20F1-44D1-8C2C-834EDFDA2E2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92111A8C-FF10-41DF-A22C-38D51C9DE5E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0B7BC990-84DA-486D-B1D1-8B10643985D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F738029A-E141-489C-9E2E-5C1CD353342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31A566E4-F450-4475-A239-BA04BB7F1EC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0" name="直線コネクタ 669">
          <a:extLst>
            <a:ext uri="{FF2B5EF4-FFF2-40B4-BE49-F238E27FC236}">
              <a16:creationId xmlns:a16="http://schemas.microsoft.com/office/drawing/2014/main" id="{DAF060BC-43F9-4FBD-89AD-E6E8F141D9E1}"/>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1" name="テキスト ボックス 670">
          <a:extLst>
            <a:ext uri="{FF2B5EF4-FFF2-40B4-BE49-F238E27FC236}">
              <a16:creationId xmlns:a16="http://schemas.microsoft.com/office/drawing/2014/main" id="{D35C8805-B686-486D-804D-192BCE88E5ED}"/>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2" name="直線コネクタ 671">
          <a:extLst>
            <a:ext uri="{FF2B5EF4-FFF2-40B4-BE49-F238E27FC236}">
              <a16:creationId xmlns:a16="http://schemas.microsoft.com/office/drawing/2014/main" id="{D12FBCBE-D3A9-4416-A135-A4B1D549507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3" name="テキスト ボックス 672">
          <a:extLst>
            <a:ext uri="{FF2B5EF4-FFF2-40B4-BE49-F238E27FC236}">
              <a16:creationId xmlns:a16="http://schemas.microsoft.com/office/drawing/2014/main" id="{00F02FC8-5DF6-4ACA-99AE-7BFCF432E6A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4" name="直線コネクタ 673">
          <a:extLst>
            <a:ext uri="{FF2B5EF4-FFF2-40B4-BE49-F238E27FC236}">
              <a16:creationId xmlns:a16="http://schemas.microsoft.com/office/drawing/2014/main" id="{B834EE13-3257-4E76-8BF3-7DC62DDD79F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5" name="テキスト ボックス 674">
          <a:extLst>
            <a:ext uri="{FF2B5EF4-FFF2-40B4-BE49-F238E27FC236}">
              <a16:creationId xmlns:a16="http://schemas.microsoft.com/office/drawing/2014/main" id="{0A0DE239-6A85-4838-9B51-D1E57174B91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6" name="直線コネクタ 675">
          <a:extLst>
            <a:ext uri="{FF2B5EF4-FFF2-40B4-BE49-F238E27FC236}">
              <a16:creationId xmlns:a16="http://schemas.microsoft.com/office/drawing/2014/main" id="{B407BCD8-54C3-4B61-B8DF-8FE22203237D}"/>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7" name="テキスト ボックス 676">
          <a:extLst>
            <a:ext uri="{FF2B5EF4-FFF2-40B4-BE49-F238E27FC236}">
              <a16:creationId xmlns:a16="http://schemas.microsoft.com/office/drawing/2014/main" id="{B9EAB57A-7481-4E94-A5C2-E9385828E4D7}"/>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8" name="直線コネクタ 677">
          <a:extLst>
            <a:ext uri="{FF2B5EF4-FFF2-40B4-BE49-F238E27FC236}">
              <a16:creationId xmlns:a16="http://schemas.microsoft.com/office/drawing/2014/main" id="{181B12A2-E836-4BFB-80D9-565DF227CA1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9" name="テキスト ボックス 678">
          <a:extLst>
            <a:ext uri="{FF2B5EF4-FFF2-40B4-BE49-F238E27FC236}">
              <a16:creationId xmlns:a16="http://schemas.microsoft.com/office/drawing/2014/main" id="{CA445FCB-549D-4AE4-BBFD-0DD264DC58D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54BFDC5A-4855-4F3F-971F-3E518EA951D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1" name="テキスト ボックス 680">
          <a:extLst>
            <a:ext uri="{FF2B5EF4-FFF2-40B4-BE49-F238E27FC236}">
              <a16:creationId xmlns:a16="http://schemas.microsoft.com/office/drawing/2014/main" id="{AFB6ED01-030D-43BD-A463-2ADC5312BF48}"/>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F7413C4A-67DB-4C44-9416-4ECB9CDC319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3" name="直線コネクタ 682">
          <a:extLst>
            <a:ext uri="{FF2B5EF4-FFF2-40B4-BE49-F238E27FC236}">
              <a16:creationId xmlns:a16="http://schemas.microsoft.com/office/drawing/2014/main" id="{F76F3FB9-1010-4887-B872-6906E91735C1}"/>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4" name="【学校施設】&#10;一人当たり面積最小値テキスト">
          <a:extLst>
            <a:ext uri="{FF2B5EF4-FFF2-40B4-BE49-F238E27FC236}">
              <a16:creationId xmlns:a16="http://schemas.microsoft.com/office/drawing/2014/main" id="{C64D9034-CC2B-4D75-8D17-2C357ED3D772}"/>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5" name="直線コネクタ 684">
          <a:extLst>
            <a:ext uri="{FF2B5EF4-FFF2-40B4-BE49-F238E27FC236}">
              <a16:creationId xmlns:a16="http://schemas.microsoft.com/office/drawing/2014/main" id="{32BA2068-3232-4744-BE49-4413BDDAE138}"/>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86" name="【学校施設】&#10;一人当たり面積最大値テキスト">
          <a:extLst>
            <a:ext uri="{FF2B5EF4-FFF2-40B4-BE49-F238E27FC236}">
              <a16:creationId xmlns:a16="http://schemas.microsoft.com/office/drawing/2014/main" id="{0C7AFF74-B420-416E-8E43-DC92641271F1}"/>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87" name="直線コネクタ 686">
          <a:extLst>
            <a:ext uri="{FF2B5EF4-FFF2-40B4-BE49-F238E27FC236}">
              <a16:creationId xmlns:a16="http://schemas.microsoft.com/office/drawing/2014/main" id="{CEF8EBBE-D09D-4C3B-9DA8-EC5DF858FF85}"/>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88" name="【学校施設】&#10;一人当たり面積平均値テキスト">
          <a:extLst>
            <a:ext uri="{FF2B5EF4-FFF2-40B4-BE49-F238E27FC236}">
              <a16:creationId xmlns:a16="http://schemas.microsoft.com/office/drawing/2014/main" id="{18EC5CFC-77F4-45FB-B964-EB14B1F50C7A}"/>
            </a:ext>
          </a:extLst>
        </xdr:cNvPr>
        <xdr:cNvSpPr txBox="1"/>
      </xdr:nvSpPr>
      <xdr:spPr>
        <a:xfrm>
          <a:off x="19547840" y="1016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89" name="フローチャート: 判断 688">
          <a:extLst>
            <a:ext uri="{FF2B5EF4-FFF2-40B4-BE49-F238E27FC236}">
              <a16:creationId xmlns:a16="http://schemas.microsoft.com/office/drawing/2014/main" id="{5EB1F931-F028-4E55-AAAE-1194C05D87BD}"/>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0" name="フローチャート: 判断 689">
          <a:extLst>
            <a:ext uri="{FF2B5EF4-FFF2-40B4-BE49-F238E27FC236}">
              <a16:creationId xmlns:a16="http://schemas.microsoft.com/office/drawing/2014/main" id="{C89151B6-6292-4637-94F3-36C6A3700DE2}"/>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1" name="フローチャート: 判断 690">
          <a:extLst>
            <a:ext uri="{FF2B5EF4-FFF2-40B4-BE49-F238E27FC236}">
              <a16:creationId xmlns:a16="http://schemas.microsoft.com/office/drawing/2014/main" id="{729F304C-1538-4B69-B5B5-A2EB7EBB7EB6}"/>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2" name="フローチャート: 判断 691">
          <a:extLst>
            <a:ext uri="{FF2B5EF4-FFF2-40B4-BE49-F238E27FC236}">
              <a16:creationId xmlns:a16="http://schemas.microsoft.com/office/drawing/2014/main" id="{67211129-0F81-46F9-9F9C-FAD7414843FB}"/>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693" name="フローチャート: 判断 692">
          <a:extLst>
            <a:ext uri="{FF2B5EF4-FFF2-40B4-BE49-F238E27FC236}">
              <a16:creationId xmlns:a16="http://schemas.microsoft.com/office/drawing/2014/main" id="{7D122A4B-C1CA-4783-9566-ECA0138CF274}"/>
            </a:ext>
          </a:extLst>
        </xdr:cNvPr>
        <xdr:cNvSpPr/>
      </xdr:nvSpPr>
      <xdr:spPr>
        <a:xfrm>
          <a:off x="16388080" y="103224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57FABF97-2732-4722-A713-CE43B677209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B6A3FFD-A3F2-4DB8-A1BE-FA57E643CA5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D0D02E7-5102-410D-ABED-8DDD239F83E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954DEEE-D65A-4DF1-A995-6CC9A9BE8F3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F64FBCF-A27B-4777-8806-B18C8D1F6E4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155511</xdr:rowOff>
    </xdr:from>
    <xdr:to>
      <xdr:col>116</xdr:col>
      <xdr:colOff>114300</xdr:colOff>
      <xdr:row>62</xdr:row>
      <xdr:rowOff>85661</xdr:rowOff>
    </xdr:to>
    <xdr:sp macro="" textlink="">
      <xdr:nvSpPr>
        <xdr:cNvPr id="699" name="楕円 698">
          <a:extLst>
            <a:ext uri="{FF2B5EF4-FFF2-40B4-BE49-F238E27FC236}">
              <a16:creationId xmlns:a16="http://schemas.microsoft.com/office/drawing/2014/main" id="{C569B162-6D51-4BBC-9BDB-4CEA88F19464}"/>
            </a:ext>
          </a:extLst>
        </xdr:cNvPr>
        <xdr:cNvSpPr/>
      </xdr:nvSpPr>
      <xdr:spPr>
        <a:xfrm>
          <a:off x="19458940" y="103815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133938</xdr:rowOff>
    </xdr:from>
    <xdr:ext cx="469744" cy="259045"/>
    <xdr:sp macro="" textlink="">
      <xdr:nvSpPr>
        <xdr:cNvPr id="700" name="【学校施設】&#10;一人当たり面積該当値テキスト">
          <a:extLst>
            <a:ext uri="{FF2B5EF4-FFF2-40B4-BE49-F238E27FC236}">
              <a16:creationId xmlns:a16="http://schemas.microsoft.com/office/drawing/2014/main" id="{D9DCB913-907A-40E3-80CF-7182BC83F8B7}"/>
            </a:ext>
          </a:extLst>
        </xdr:cNvPr>
        <xdr:cNvSpPr txBox="1"/>
      </xdr:nvSpPr>
      <xdr:spPr>
        <a:xfrm>
          <a:off x="19547840" y="1035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162941</xdr:rowOff>
    </xdr:from>
    <xdr:to>
      <xdr:col>112</xdr:col>
      <xdr:colOff>38100</xdr:colOff>
      <xdr:row>62</xdr:row>
      <xdr:rowOff>93091</xdr:rowOff>
    </xdr:to>
    <xdr:sp macro="" textlink="">
      <xdr:nvSpPr>
        <xdr:cNvPr id="701" name="楕円 700">
          <a:extLst>
            <a:ext uri="{FF2B5EF4-FFF2-40B4-BE49-F238E27FC236}">
              <a16:creationId xmlns:a16="http://schemas.microsoft.com/office/drawing/2014/main" id="{D623AA2B-14BA-4D0B-8A16-F1449333888A}"/>
            </a:ext>
          </a:extLst>
        </xdr:cNvPr>
        <xdr:cNvSpPr/>
      </xdr:nvSpPr>
      <xdr:spPr>
        <a:xfrm>
          <a:off x="18735040" y="103889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34861</xdr:rowOff>
    </xdr:from>
    <xdr:to>
      <xdr:col>116</xdr:col>
      <xdr:colOff>63500</xdr:colOff>
      <xdr:row>62</xdr:row>
      <xdr:rowOff>42291</xdr:rowOff>
    </xdr:to>
    <xdr:cxnSp macro="">
      <xdr:nvCxnSpPr>
        <xdr:cNvPr id="702" name="直線コネクタ 701">
          <a:extLst>
            <a:ext uri="{FF2B5EF4-FFF2-40B4-BE49-F238E27FC236}">
              <a16:creationId xmlns:a16="http://schemas.microsoft.com/office/drawing/2014/main" id="{AD9C54A9-2628-4F7C-B12D-09AE4B342203}"/>
            </a:ext>
          </a:extLst>
        </xdr:cNvPr>
        <xdr:cNvCxnSpPr/>
      </xdr:nvCxnSpPr>
      <xdr:spPr>
        <a:xfrm flipV="1">
          <a:off x="18778220" y="10428541"/>
          <a:ext cx="73152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170942</xdr:rowOff>
    </xdr:from>
    <xdr:to>
      <xdr:col>107</xdr:col>
      <xdr:colOff>101600</xdr:colOff>
      <xdr:row>62</xdr:row>
      <xdr:rowOff>101092</xdr:rowOff>
    </xdr:to>
    <xdr:sp macro="" textlink="">
      <xdr:nvSpPr>
        <xdr:cNvPr id="703" name="楕円 702">
          <a:extLst>
            <a:ext uri="{FF2B5EF4-FFF2-40B4-BE49-F238E27FC236}">
              <a16:creationId xmlns:a16="http://schemas.microsoft.com/office/drawing/2014/main" id="{3EE9FCF1-6924-42D6-A100-4D150E75E78A}"/>
            </a:ext>
          </a:extLst>
        </xdr:cNvPr>
        <xdr:cNvSpPr/>
      </xdr:nvSpPr>
      <xdr:spPr>
        <a:xfrm>
          <a:off x="17937480" y="103969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42291</xdr:rowOff>
    </xdr:from>
    <xdr:to>
      <xdr:col>111</xdr:col>
      <xdr:colOff>177800</xdr:colOff>
      <xdr:row>62</xdr:row>
      <xdr:rowOff>50292</xdr:rowOff>
    </xdr:to>
    <xdr:cxnSp macro="">
      <xdr:nvCxnSpPr>
        <xdr:cNvPr id="704" name="直線コネクタ 703">
          <a:extLst>
            <a:ext uri="{FF2B5EF4-FFF2-40B4-BE49-F238E27FC236}">
              <a16:creationId xmlns:a16="http://schemas.microsoft.com/office/drawing/2014/main" id="{0F195097-A1DA-40AD-8027-686A4C356613}"/>
            </a:ext>
          </a:extLst>
        </xdr:cNvPr>
        <xdr:cNvCxnSpPr/>
      </xdr:nvCxnSpPr>
      <xdr:spPr>
        <a:xfrm flipV="1">
          <a:off x="17988280" y="10435971"/>
          <a:ext cx="78994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117221</xdr:rowOff>
    </xdr:from>
    <xdr:to>
      <xdr:col>102</xdr:col>
      <xdr:colOff>165100</xdr:colOff>
      <xdr:row>62</xdr:row>
      <xdr:rowOff>47371</xdr:rowOff>
    </xdr:to>
    <xdr:sp macro="" textlink="">
      <xdr:nvSpPr>
        <xdr:cNvPr id="705" name="楕円 704">
          <a:extLst>
            <a:ext uri="{FF2B5EF4-FFF2-40B4-BE49-F238E27FC236}">
              <a16:creationId xmlns:a16="http://schemas.microsoft.com/office/drawing/2014/main" id="{71980DF6-12F3-49F9-923A-BE2E65168C9A}"/>
            </a:ext>
          </a:extLst>
        </xdr:cNvPr>
        <xdr:cNvSpPr/>
      </xdr:nvSpPr>
      <xdr:spPr>
        <a:xfrm>
          <a:off x="17162780" y="10343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168021</xdr:rowOff>
    </xdr:from>
    <xdr:to>
      <xdr:col>107</xdr:col>
      <xdr:colOff>50800</xdr:colOff>
      <xdr:row>62</xdr:row>
      <xdr:rowOff>50292</xdr:rowOff>
    </xdr:to>
    <xdr:cxnSp macro="">
      <xdr:nvCxnSpPr>
        <xdr:cNvPr id="706" name="直線コネクタ 705">
          <a:extLst>
            <a:ext uri="{FF2B5EF4-FFF2-40B4-BE49-F238E27FC236}">
              <a16:creationId xmlns:a16="http://schemas.microsoft.com/office/drawing/2014/main" id="{09DB72E8-3E5B-433B-9300-E3D053D6327F}"/>
            </a:ext>
          </a:extLst>
        </xdr:cNvPr>
        <xdr:cNvCxnSpPr/>
      </xdr:nvCxnSpPr>
      <xdr:spPr>
        <a:xfrm>
          <a:off x="17213580" y="10394061"/>
          <a:ext cx="7747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99695</xdr:rowOff>
    </xdr:from>
    <xdr:to>
      <xdr:col>98</xdr:col>
      <xdr:colOff>38100</xdr:colOff>
      <xdr:row>62</xdr:row>
      <xdr:rowOff>29845</xdr:rowOff>
    </xdr:to>
    <xdr:sp macro="" textlink="">
      <xdr:nvSpPr>
        <xdr:cNvPr id="707" name="楕円 706">
          <a:extLst>
            <a:ext uri="{FF2B5EF4-FFF2-40B4-BE49-F238E27FC236}">
              <a16:creationId xmlns:a16="http://schemas.microsoft.com/office/drawing/2014/main" id="{1112DB7B-94B8-4B90-BB54-22957F1E3853}"/>
            </a:ext>
          </a:extLst>
        </xdr:cNvPr>
        <xdr:cNvSpPr/>
      </xdr:nvSpPr>
      <xdr:spPr>
        <a:xfrm>
          <a:off x="16388080" y="10325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150495</xdr:rowOff>
    </xdr:from>
    <xdr:to>
      <xdr:col>102</xdr:col>
      <xdr:colOff>114300</xdr:colOff>
      <xdr:row>61</xdr:row>
      <xdr:rowOff>168021</xdr:rowOff>
    </xdr:to>
    <xdr:cxnSp macro="">
      <xdr:nvCxnSpPr>
        <xdr:cNvPr id="708" name="直線コネクタ 707">
          <a:extLst>
            <a:ext uri="{FF2B5EF4-FFF2-40B4-BE49-F238E27FC236}">
              <a16:creationId xmlns:a16="http://schemas.microsoft.com/office/drawing/2014/main" id="{B01E0372-C37C-4F27-B586-98996B6CEC2C}"/>
            </a:ext>
          </a:extLst>
        </xdr:cNvPr>
        <xdr:cNvCxnSpPr/>
      </xdr:nvCxnSpPr>
      <xdr:spPr>
        <a:xfrm>
          <a:off x="16431260" y="10376535"/>
          <a:ext cx="78232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09" name="n_1aveValue【学校施設】&#10;一人当たり面積">
          <a:extLst>
            <a:ext uri="{FF2B5EF4-FFF2-40B4-BE49-F238E27FC236}">
              <a16:creationId xmlns:a16="http://schemas.microsoft.com/office/drawing/2014/main" id="{65258B88-1506-4F8E-BE10-D8142D620AF6}"/>
            </a:ext>
          </a:extLst>
        </xdr:cNvPr>
        <xdr:cNvSpPr txBox="1"/>
      </xdr:nvSpPr>
      <xdr:spPr>
        <a:xfrm>
          <a:off x="18561127" y="1009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0" name="n_2aveValue【学校施設】&#10;一人当たり面積">
          <a:extLst>
            <a:ext uri="{FF2B5EF4-FFF2-40B4-BE49-F238E27FC236}">
              <a16:creationId xmlns:a16="http://schemas.microsoft.com/office/drawing/2014/main" id="{99AA22C8-CAFF-4287-9BC2-2C89FA87AE87}"/>
            </a:ext>
          </a:extLst>
        </xdr:cNvPr>
        <xdr:cNvSpPr txBox="1"/>
      </xdr:nvSpPr>
      <xdr:spPr>
        <a:xfrm>
          <a:off x="17776267" y="10104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1" name="n_3aveValue【学校施設】&#10;一人当たり面積">
          <a:extLst>
            <a:ext uri="{FF2B5EF4-FFF2-40B4-BE49-F238E27FC236}">
              <a16:creationId xmlns:a16="http://schemas.microsoft.com/office/drawing/2014/main" id="{05376F82-A4EC-40CC-946E-D3F045DCD766}"/>
            </a:ext>
          </a:extLst>
        </xdr:cNvPr>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712" name="n_4aveValue【学校施設】&#10;一人当たり面積">
          <a:extLst>
            <a:ext uri="{FF2B5EF4-FFF2-40B4-BE49-F238E27FC236}">
              <a16:creationId xmlns:a16="http://schemas.microsoft.com/office/drawing/2014/main" id="{3E57D9DC-F269-468E-8FF7-8F6E91A0A771}"/>
            </a:ext>
          </a:extLst>
        </xdr:cNvPr>
        <xdr:cNvSpPr txBox="1"/>
      </xdr:nvSpPr>
      <xdr:spPr>
        <a:xfrm>
          <a:off x="16226867" y="101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84218</xdr:rowOff>
    </xdr:from>
    <xdr:ext cx="469744" cy="259045"/>
    <xdr:sp macro="" textlink="">
      <xdr:nvSpPr>
        <xdr:cNvPr id="713" name="n_1mainValue【学校施設】&#10;一人当たり面積">
          <a:extLst>
            <a:ext uri="{FF2B5EF4-FFF2-40B4-BE49-F238E27FC236}">
              <a16:creationId xmlns:a16="http://schemas.microsoft.com/office/drawing/2014/main" id="{7B595AF1-7BCF-49AA-B400-F0BA462A7770}"/>
            </a:ext>
          </a:extLst>
        </xdr:cNvPr>
        <xdr:cNvSpPr txBox="1"/>
      </xdr:nvSpPr>
      <xdr:spPr>
        <a:xfrm>
          <a:off x="18561127" y="1047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92219</xdr:rowOff>
    </xdr:from>
    <xdr:ext cx="469744" cy="259045"/>
    <xdr:sp macro="" textlink="">
      <xdr:nvSpPr>
        <xdr:cNvPr id="714" name="n_2mainValue【学校施設】&#10;一人当たり面積">
          <a:extLst>
            <a:ext uri="{FF2B5EF4-FFF2-40B4-BE49-F238E27FC236}">
              <a16:creationId xmlns:a16="http://schemas.microsoft.com/office/drawing/2014/main" id="{64B89DAC-1533-423C-88DD-09660DB073B8}"/>
            </a:ext>
          </a:extLst>
        </xdr:cNvPr>
        <xdr:cNvSpPr txBox="1"/>
      </xdr:nvSpPr>
      <xdr:spPr>
        <a:xfrm>
          <a:off x="17776267" y="10485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38498</xdr:rowOff>
    </xdr:from>
    <xdr:ext cx="469744" cy="259045"/>
    <xdr:sp macro="" textlink="">
      <xdr:nvSpPr>
        <xdr:cNvPr id="715" name="n_3mainValue【学校施設】&#10;一人当たり面積">
          <a:extLst>
            <a:ext uri="{FF2B5EF4-FFF2-40B4-BE49-F238E27FC236}">
              <a16:creationId xmlns:a16="http://schemas.microsoft.com/office/drawing/2014/main" id="{4DA565EC-7C4A-4F3C-8984-D93523351673}"/>
            </a:ext>
          </a:extLst>
        </xdr:cNvPr>
        <xdr:cNvSpPr txBox="1"/>
      </xdr:nvSpPr>
      <xdr:spPr>
        <a:xfrm>
          <a:off x="17001567" y="1043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20972</xdr:rowOff>
    </xdr:from>
    <xdr:ext cx="469744" cy="259045"/>
    <xdr:sp macro="" textlink="">
      <xdr:nvSpPr>
        <xdr:cNvPr id="716" name="n_4mainValue【学校施設】&#10;一人当たり面積">
          <a:extLst>
            <a:ext uri="{FF2B5EF4-FFF2-40B4-BE49-F238E27FC236}">
              <a16:creationId xmlns:a16="http://schemas.microsoft.com/office/drawing/2014/main" id="{A235BDDC-947E-4202-9631-7356E6DF3328}"/>
            </a:ext>
          </a:extLst>
        </xdr:cNvPr>
        <xdr:cNvSpPr txBox="1"/>
      </xdr:nvSpPr>
      <xdr:spPr>
        <a:xfrm>
          <a:off x="16226867"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5F249823-AFC4-4059-961C-F0A1B003E5D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96E6A899-4915-44A5-8A44-F5BD16E599C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DF7B159-A46D-4563-B603-86E4D931607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9DEEB8BE-7957-4929-A48E-569AEAD9EE6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9B3AB159-692E-45B8-ACE0-18827CABCDB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7322C799-0B64-40EF-9BFB-65CDFA53EFE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826AF612-EDF6-41C7-A1FF-8416B3814A9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14F71263-8967-410F-B6ED-F41C368B728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1B0D7BEF-F57D-4912-8991-E0F102E4166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213E8E3A-B425-475C-B513-9B17B36B618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AA90B728-4FE9-4F82-AFFA-1799A60DF3E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8F48C824-B4DB-4FDC-8221-FA4A081FD92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D013744E-AB13-4718-9DA0-5964A334E29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870950C3-878A-49ED-A4CE-DF257F94D6E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10F884A9-6D6C-4417-BF97-65B92F0B4FAE}"/>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825F8230-6063-4D94-8C27-C871D12B6EF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FCDFA48A-C3DB-42DA-8AD2-573DDB2FC68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D36C285C-4006-4A0D-8027-CF88E0198826}"/>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2D1ED314-4D2F-4A7A-B9B7-76F9EA0C7BD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221715F6-0B96-49D6-9536-226B29444D49}"/>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37" name="テキスト ボックス 736">
          <a:extLst>
            <a:ext uri="{FF2B5EF4-FFF2-40B4-BE49-F238E27FC236}">
              <a16:creationId xmlns:a16="http://schemas.microsoft.com/office/drawing/2014/main" id="{72841A6A-77F9-4364-ACF5-16D8B905BEB2}"/>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DEBBE4B5-ECEA-4E60-ADCC-1378B329C94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35C718AF-8330-47E7-AF74-2ECCA90EB3D6}"/>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0" name="直線コネクタ 739">
          <a:extLst>
            <a:ext uri="{FF2B5EF4-FFF2-40B4-BE49-F238E27FC236}">
              <a16:creationId xmlns:a16="http://schemas.microsoft.com/office/drawing/2014/main" id="{E300CA14-6CC5-40EC-8F17-A8094F3C1334}"/>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1" name="【児童館】&#10;有形固定資産減価償却率最小値テキスト">
          <a:extLst>
            <a:ext uri="{FF2B5EF4-FFF2-40B4-BE49-F238E27FC236}">
              <a16:creationId xmlns:a16="http://schemas.microsoft.com/office/drawing/2014/main" id="{5DA7D2E3-0DA2-4F81-A428-C873A2EE8E39}"/>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2" name="直線コネクタ 741">
          <a:extLst>
            <a:ext uri="{FF2B5EF4-FFF2-40B4-BE49-F238E27FC236}">
              <a16:creationId xmlns:a16="http://schemas.microsoft.com/office/drawing/2014/main" id="{B0603898-E5FA-4F15-933E-127067FF5683}"/>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3" name="【児童館】&#10;有形固定資産減価償却率最大値テキスト">
          <a:extLst>
            <a:ext uri="{FF2B5EF4-FFF2-40B4-BE49-F238E27FC236}">
              <a16:creationId xmlns:a16="http://schemas.microsoft.com/office/drawing/2014/main" id="{7D2324FB-F24A-4D53-8B73-A5519C5D3512}"/>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4" name="直線コネクタ 743">
          <a:extLst>
            <a:ext uri="{FF2B5EF4-FFF2-40B4-BE49-F238E27FC236}">
              <a16:creationId xmlns:a16="http://schemas.microsoft.com/office/drawing/2014/main" id="{BFD73484-D0B9-4A0D-BB83-086852A3A18C}"/>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45" name="【児童館】&#10;有形固定資産減価償却率平均値テキスト">
          <a:extLst>
            <a:ext uri="{FF2B5EF4-FFF2-40B4-BE49-F238E27FC236}">
              <a16:creationId xmlns:a16="http://schemas.microsoft.com/office/drawing/2014/main" id="{8E7019C9-A901-48F2-A335-D1636B2A7306}"/>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46" name="フローチャート: 判断 745">
          <a:extLst>
            <a:ext uri="{FF2B5EF4-FFF2-40B4-BE49-F238E27FC236}">
              <a16:creationId xmlns:a16="http://schemas.microsoft.com/office/drawing/2014/main" id="{25029A10-4ED6-4D3B-A0F7-ABA652502F45}"/>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47" name="フローチャート: 判断 746">
          <a:extLst>
            <a:ext uri="{FF2B5EF4-FFF2-40B4-BE49-F238E27FC236}">
              <a16:creationId xmlns:a16="http://schemas.microsoft.com/office/drawing/2014/main" id="{BE77A575-61F6-44F6-97BB-50E6AB179C1B}"/>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48" name="フローチャート: 判断 747">
          <a:extLst>
            <a:ext uri="{FF2B5EF4-FFF2-40B4-BE49-F238E27FC236}">
              <a16:creationId xmlns:a16="http://schemas.microsoft.com/office/drawing/2014/main" id="{EF5020E0-DF89-4C2E-ABFE-B557B131A971}"/>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49" name="フローチャート: 判断 748">
          <a:extLst>
            <a:ext uri="{FF2B5EF4-FFF2-40B4-BE49-F238E27FC236}">
              <a16:creationId xmlns:a16="http://schemas.microsoft.com/office/drawing/2014/main" id="{CA2EAA27-4E9A-45ED-81D1-BB184B8EB3FF}"/>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750" name="フローチャート: 判断 749">
          <a:extLst>
            <a:ext uri="{FF2B5EF4-FFF2-40B4-BE49-F238E27FC236}">
              <a16:creationId xmlns:a16="http://schemas.microsoft.com/office/drawing/2014/main" id="{16DF8D4B-DE97-4B60-840C-896EF5E9FAF9}"/>
            </a:ext>
          </a:extLst>
        </xdr:cNvPr>
        <xdr:cNvSpPr/>
      </xdr:nvSpPr>
      <xdr:spPr>
        <a:xfrm>
          <a:off x="11231880" y="1376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46621166-C934-459C-844D-BCB6701D13F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9DD65ABE-CAA1-4753-9FB1-6178E2DAC1F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1AFDFD1-539B-4629-8374-4543559E37E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EF24CFF3-42D7-4063-A37B-871041301CE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628C5FC9-1F1E-40FD-B612-EE134F04745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63500</xdr:rowOff>
    </xdr:from>
    <xdr:to>
      <xdr:col>85</xdr:col>
      <xdr:colOff>177800</xdr:colOff>
      <xdr:row>82</xdr:row>
      <xdr:rowOff>165100</xdr:rowOff>
    </xdr:to>
    <xdr:sp macro="" textlink="">
      <xdr:nvSpPr>
        <xdr:cNvPr id="756" name="楕円 755">
          <a:extLst>
            <a:ext uri="{FF2B5EF4-FFF2-40B4-BE49-F238E27FC236}">
              <a16:creationId xmlns:a16="http://schemas.microsoft.com/office/drawing/2014/main" id="{CEBE38F0-EC19-411F-A272-25A6C0F6A6D6}"/>
            </a:ext>
          </a:extLst>
        </xdr:cNvPr>
        <xdr:cNvSpPr/>
      </xdr:nvSpPr>
      <xdr:spPr>
        <a:xfrm>
          <a:off x="14325600" y="138099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41927</xdr:rowOff>
    </xdr:from>
    <xdr:ext cx="405111" cy="259045"/>
    <xdr:sp macro="" textlink="">
      <xdr:nvSpPr>
        <xdr:cNvPr id="757" name="【児童館】&#10;有形固定資産減価償却率該当値テキスト">
          <a:extLst>
            <a:ext uri="{FF2B5EF4-FFF2-40B4-BE49-F238E27FC236}">
              <a16:creationId xmlns:a16="http://schemas.microsoft.com/office/drawing/2014/main" id="{32E46479-5DD5-498A-BBA6-4D50D823F510}"/>
            </a:ext>
          </a:extLst>
        </xdr:cNvPr>
        <xdr:cNvSpPr txBox="1"/>
      </xdr:nvSpPr>
      <xdr:spPr>
        <a:xfrm>
          <a:off x="14414500"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38100</xdr:rowOff>
    </xdr:from>
    <xdr:to>
      <xdr:col>81</xdr:col>
      <xdr:colOff>101600</xdr:colOff>
      <xdr:row>82</xdr:row>
      <xdr:rowOff>139700</xdr:rowOff>
    </xdr:to>
    <xdr:sp macro="" textlink="">
      <xdr:nvSpPr>
        <xdr:cNvPr id="758" name="楕円 757">
          <a:extLst>
            <a:ext uri="{FF2B5EF4-FFF2-40B4-BE49-F238E27FC236}">
              <a16:creationId xmlns:a16="http://schemas.microsoft.com/office/drawing/2014/main" id="{5DAA8A45-4424-4229-A1A0-D79DE2A65401}"/>
            </a:ext>
          </a:extLst>
        </xdr:cNvPr>
        <xdr:cNvSpPr/>
      </xdr:nvSpPr>
      <xdr:spPr>
        <a:xfrm>
          <a:off x="1357884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88900</xdr:rowOff>
    </xdr:from>
    <xdr:to>
      <xdr:col>85</xdr:col>
      <xdr:colOff>127000</xdr:colOff>
      <xdr:row>82</xdr:row>
      <xdr:rowOff>114300</xdr:rowOff>
    </xdr:to>
    <xdr:cxnSp macro="">
      <xdr:nvCxnSpPr>
        <xdr:cNvPr id="759" name="直線コネクタ 758">
          <a:extLst>
            <a:ext uri="{FF2B5EF4-FFF2-40B4-BE49-F238E27FC236}">
              <a16:creationId xmlns:a16="http://schemas.microsoft.com/office/drawing/2014/main" id="{A889507A-EA18-4734-B2CC-7B7FE55ED554}"/>
            </a:ext>
          </a:extLst>
        </xdr:cNvPr>
        <xdr:cNvCxnSpPr/>
      </xdr:nvCxnSpPr>
      <xdr:spPr>
        <a:xfrm>
          <a:off x="13629640" y="13835380"/>
          <a:ext cx="74676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12700</xdr:rowOff>
    </xdr:from>
    <xdr:to>
      <xdr:col>76</xdr:col>
      <xdr:colOff>165100</xdr:colOff>
      <xdr:row>82</xdr:row>
      <xdr:rowOff>114300</xdr:rowOff>
    </xdr:to>
    <xdr:sp macro="" textlink="">
      <xdr:nvSpPr>
        <xdr:cNvPr id="760" name="楕円 759">
          <a:extLst>
            <a:ext uri="{FF2B5EF4-FFF2-40B4-BE49-F238E27FC236}">
              <a16:creationId xmlns:a16="http://schemas.microsoft.com/office/drawing/2014/main" id="{D4DA9FF1-8831-418B-AFB3-1C0D3595A1A9}"/>
            </a:ext>
          </a:extLst>
        </xdr:cNvPr>
        <xdr:cNvSpPr/>
      </xdr:nvSpPr>
      <xdr:spPr>
        <a:xfrm>
          <a:off x="12804140" y="1375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63500</xdr:rowOff>
    </xdr:from>
    <xdr:to>
      <xdr:col>81</xdr:col>
      <xdr:colOff>50800</xdr:colOff>
      <xdr:row>82</xdr:row>
      <xdr:rowOff>88900</xdr:rowOff>
    </xdr:to>
    <xdr:cxnSp macro="">
      <xdr:nvCxnSpPr>
        <xdr:cNvPr id="761" name="直線コネクタ 760">
          <a:extLst>
            <a:ext uri="{FF2B5EF4-FFF2-40B4-BE49-F238E27FC236}">
              <a16:creationId xmlns:a16="http://schemas.microsoft.com/office/drawing/2014/main" id="{F062206E-2A92-4112-A05B-1C9648E958FF}"/>
            </a:ext>
          </a:extLst>
        </xdr:cNvPr>
        <xdr:cNvCxnSpPr/>
      </xdr:nvCxnSpPr>
      <xdr:spPr>
        <a:xfrm>
          <a:off x="12854940" y="13809980"/>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62" name="楕円 761">
          <a:extLst>
            <a:ext uri="{FF2B5EF4-FFF2-40B4-BE49-F238E27FC236}">
              <a16:creationId xmlns:a16="http://schemas.microsoft.com/office/drawing/2014/main" id="{F38A4C45-0823-420D-8E57-F32166F52D1C}"/>
            </a:ext>
          </a:extLst>
        </xdr:cNvPr>
        <xdr:cNvSpPr/>
      </xdr:nvSpPr>
      <xdr:spPr>
        <a:xfrm>
          <a:off x="12029440" y="13737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38100</xdr:rowOff>
    </xdr:from>
    <xdr:to>
      <xdr:col>76</xdr:col>
      <xdr:colOff>114300</xdr:colOff>
      <xdr:row>82</xdr:row>
      <xdr:rowOff>63500</xdr:rowOff>
    </xdr:to>
    <xdr:cxnSp macro="">
      <xdr:nvCxnSpPr>
        <xdr:cNvPr id="763" name="直線コネクタ 762">
          <a:extLst>
            <a:ext uri="{FF2B5EF4-FFF2-40B4-BE49-F238E27FC236}">
              <a16:creationId xmlns:a16="http://schemas.microsoft.com/office/drawing/2014/main" id="{82991DCE-1C42-48EB-BB32-8A3E2DC6A8E8}"/>
            </a:ext>
          </a:extLst>
        </xdr:cNvPr>
        <xdr:cNvCxnSpPr/>
      </xdr:nvCxnSpPr>
      <xdr:spPr>
        <a:xfrm>
          <a:off x="12072620" y="1378458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133350</xdr:rowOff>
    </xdr:from>
    <xdr:to>
      <xdr:col>67</xdr:col>
      <xdr:colOff>101600</xdr:colOff>
      <xdr:row>82</xdr:row>
      <xdr:rowOff>63500</xdr:rowOff>
    </xdr:to>
    <xdr:sp macro="" textlink="">
      <xdr:nvSpPr>
        <xdr:cNvPr id="764" name="楕円 763">
          <a:extLst>
            <a:ext uri="{FF2B5EF4-FFF2-40B4-BE49-F238E27FC236}">
              <a16:creationId xmlns:a16="http://schemas.microsoft.com/office/drawing/2014/main" id="{68916B28-6E6F-4F4B-92C8-985F81BD5AAC}"/>
            </a:ext>
          </a:extLst>
        </xdr:cNvPr>
        <xdr:cNvSpPr/>
      </xdr:nvSpPr>
      <xdr:spPr>
        <a:xfrm>
          <a:off x="11231880" y="13712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12700</xdr:rowOff>
    </xdr:from>
    <xdr:to>
      <xdr:col>71</xdr:col>
      <xdr:colOff>177800</xdr:colOff>
      <xdr:row>82</xdr:row>
      <xdr:rowOff>38100</xdr:rowOff>
    </xdr:to>
    <xdr:cxnSp macro="">
      <xdr:nvCxnSpPr>
        <xdr:cNvPr id="765" name="直線コネクタ 764">
          <a:extLst>
            <a:ext uri="{FF2B5EF4-FFF2-40B4-BE49-F238E27FC236}">
              <a16:creationId xmlns:a16="http://schemas.microsoft.com/office/drawing/2014/main" id="{9181962B-4B9D-4446-BB9F-10436D732676}"/>
            </a:ext>
          </a:extLst>
        </xdr:cNvPr>
        <xdr:cNvCxnSpPr/>
      </xdr:nvCxnSpPr>
      <xdr:spPr>
        <a:xfrm>
          <a:off x="11282680" y="1375918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6" name="n_1aveValue【児童館】&#10;有形固定資産減価償却率">
          <a:extLst>
            <a:ext uri="{FF2B5EF4-FFF2-40B4-BE49-F238E27FC236}">
              <a16:creationId xmlns:a16="http://schemas.microsoft.com/office/drawing/2014/main" id="{4A480E72-B830-4592-9F30-154D947FA72E}"/>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7" name="n_2aveValue【児童館】&#10;有形固定資産減価償却率">
          <a:extLst>
            <a:ext uri="{FF2B5EF4-FFF2-40B4-BE49-F238E27FC236}">
              <a16:creationId xmlns:a16="http://schemas.microsoft.com/office/drawing/2014/main" id="{9300207B-3887-4BE2-9F73-E5C2B26F2F15}"/>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8" name="n_3aveValue【児童館】&#10;有形固定資産減価償却率">
          <a:extLst>
            <a:ext uri="{FF2B5EF4-FFF2-40B4-BE49-F238E27FC236}">
              <a16:creationId xmlns:a16="http://schemas.microsoft.com/office/drawing/2014/main" id="{0C629178-0598-401B-B7E1-5E5257610AAC}"/>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113047</xdr:rowOff>
    </xdr:from>
    <xdr:ext cx="405111" cy="259045"/>
    <xdr:sp macro="" textlink="">
      <xdr:nvSpPr>
        <xdr:cNvPr id="769" name="n_4aveValue【児童館】&#10;有形固定資産減価償却率">
          <a:extLst>
            <a:ext uri="{FF2B5EF4-FFF2-40B4-BE49-F238E27FC236}">
              <a16:creationId xmlns:a16="http://schemas.microsoft.com/office/drawing/2014/main" id="{6D364BE4-A8D1-4C67-9C3D-3FEBA402EB09}"/>
            </a:ext>
          </a:extLst>
        </xdr:cNvPr>
        <xdr:cNvSpPr txBox="1"/>
      </xdr:nvSpPr>
      <xdr:spPr>
        <a:xfrm>
          <a:off x="1110298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130827</xdr:rowOff>
    </xdr:from>
    <xdr:ext cx="405111" cy="259045"/>
    <xdr:sp macro="" textlink="">
      <xdr:nvSpPr>
        <xdr:cNvPr id="770" name="n_1mainValue【児童館】&#10;有形固定資産減価償却率">
          <a:extLst>
            <a:ext uri="{FF2B5EF4-FFF2-40B4-BE49-F238E27FC236}">
              <a16:creationId xmlns:a16="http://schemas.microsoft.com/office/drawing/2014/main" id="{44A239A3-70AC-4C30-8CEF-6D442D0C80F1}"/>
            </a:ext>
          </a:extLst>
        </xdr:cNvPr>
        <xdr:cNvSpPr txBox="1"/>
      </xdr:nvSpPr>
      <xdr:spPr>
        <a:xfrm>
          <a:off x="13437244" y="1387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105427</xdr:rowOff>
    </xdr:from>
    <xdr:ext cx="405111" cy="259045"/>
    <xdr:sp macro="" textlink="">
      <xdr:nvSpPr>
        <xdr:cNvPr id="771" name="n_2mainValue【児童館】&#10;有形固定資産減価償却率">
          <a:extLst>
            <a:ext uri="{FF2B5EF4-FFF2-40B4-BE49-F238E27FC236}">
              <a16:creationId xmlns:a16="http://schemas.microsoft.com/office/drawing/2014/main" id="{F395EFDD-66E9-4FD8-9F5A-6CC3A0555521}"/>
            </a:ext>
          </a:extLst>
        </xdr:cNvPr>
        <xdr:cNvSpPr txBox="1"/>
      </xdr:nvSpPr>
      <xdr:spPr>
        <a:xfrm>
          <a:off x="126752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72" name="n_3mainValue【児童館】&#10;有形固定資産減価償却率">
          <a:extLst>
            <a:ext uri="{FF2B5EF4-FFF2-40B4-BE49-F238E27FC236}">
              <a16:creationId xmlns:a16="http://schemas.microsoft.com/office/drawing/2014/main" id="{01706FB1-FE95-4805-8AC4-07ACD8981AD9}"/>
            </a:ext>
          </a:extLst>
        </xdr:cNvPr>
        <xdr:cNvSpPr txBox="1"/>
      </xdr:nvSpPr>
      <xdr:spPr>
        <a:xfrm>
          <a:off x="11900544" y="1382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80027</xdr:rowOff>
    </xdr:from>
    <xdr:ext cx="405111" cy="259045"/>
    <xdr:sp macro="" textlink="">
      <xdr:nvSpPr>
        <xdr:cNvPr id="773" name="n_4mainValue【児童館】&#10;有形固定資産減価償却率">
          <a:extLst>
            <a:ext uri="{FF2B5EF4-FFF2-40B4-BE49-F238E27FC236}">
              <a16:creationId xmlns:a16="http://schemas.microsoft.com/office/drawing/2014/main" id="{2EB4BCD8-E22F-4001-9C45-F5FC099AA5FE}"/>
            </a:ext>
          </a:extLst>
        </xdr:cNvPr>
        <xdr:cNvSpPr txBox="1"/>
      </xdr:nvSpPr>
      <xdr:spPr>
        <a:xfrm>
          <a:off x="11102984" y="1349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FBE93843-0763-4B4F-B88F-48A7AB5CED3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998B0D33-6122-4EA1-90D0-D38025563D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EF49838B-491A-4F36-A645-C5A002869BF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971BC5E8-5A2F-4718-9470-A8D0D358465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CFBDF826-DD3C-4AD0-A8C6-297739F2985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B8F15A44-2EB5-4F3F-8012-25AA1E579AA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9416363-EA22-4C16-906C-22151259789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997FD28A-2151-41EB-96BE-F71A046ADE2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BC2FFC9F-6137-48B0-9E20-4E93764BE6D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CF5E4DB-0FE8-4627-B55E-A1B7482234F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4854A87C-66CA-4110-9D5B-63067A521658}"/>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1324D40B-D137-4CFB-A915-CDEE502CEA3A}"/>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97C555CD-76FA-489F-BB66-BAAF7C51EDFC}"/>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CA46A002-4390-4DD6-B5A9-8212EA470EC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71084987-93C9-42B2-B7C4-187E73C569AF}"/>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22BD670D-319B-435D-87A6-80EE7BDD7179}"/>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BB13D6BE-50EA-49C5-B04D-2EC97803904D}"/>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AB657D4C-5D9B-43C7-9173-A961701C1AC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0C7D4F29-4F3F-4AC0-9603-4BC988D143EA}"/>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B422FC1C-CB14-4611-9FEC-CAB9D8008CA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1E0FD8A8-82A7-4DFB-B52E-47220FDDBBF3}"/>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5" name="テキスト ボックス 794">
          <a:extLst>
            <a:ext uri="{FF2B5EF4-FFF2-40B4-BE49-F238E27FC236}">
              <a16:creationId xmlns:a16="http://schemas.microsoft.com/office/drawing/2014/main" id="{377A7C1E-56C6-4399-B8A6-C73284752652}"/>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B45D64-3F26-4EDB-A34D-CEB9DC35607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63ED17FE-B927-4AF7-8D63-F06B2E787D4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DE2096C6-961D-4648-875E-9FACCE3FE6B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9" name="直線コネクタ 798">
          <a:extLst>
            <a:ext uri="{FF2B5EF4-FFF2-40B4-BE49-F238E27FC236}">
              <a16:creationId xmlns:a16="http://schemas.microsoft.com/office/drawing/2014/main" id="{81942E6C-0270-4245-ADF3-90292261EE4C}"/>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0" name="【児童館】&#10;一人当たり面積最小値テキスト">
          <a:extLst>
            <a:ext uri="{FF2B5EF4-FFF2-40B4-BE49-F238E27FC236}">
              <a16:creationId xmlns:a16="http://schemas.microsoft.com/office/drawing/2014/main" id="{7BAE0DAF-20F4-4F8D-BB3C-8E8237B4BEE0}"/>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1" name="直線コネクタ 800">
          <a:extLst>
            <a:ext uri="{FF2B5EF4-FFF2-40B4-BE49-F238E27FC236}">
              <a16:creationId xmlns:a16="http://schemas.microsoft.com/office/drawing/2014/main" id="{5132F74F-2594-4790-994E-C24AA3ED38DC}"/>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2" name="【児童館】&#10;一人当たり面積最大値テキスト">
          <a:extLst>
            <a:ext uri="{FF2B5EF4-FFF2-40B4-BE49-F238E27FC236}">
              <a16:creationId xmlns:a16="http://schemas.microsoft.com/office/drawing/2014/main" id="{9190270B-8C0B-43FA-A5B8-A8FF10723272}"/>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3" name="直線コネクタ 802">
          <a:extLst>
            <a:ext uri="{FF2B5EF4-FFF2-40B4-BE49-F238E27FC236}">
              <a16:creationId xmlns:a16="http://schemas.microsoft.com/office/drawing/2014/main" id="{AB220B61-5A8B-49D9-97CC-D6715573893D}"/>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4" name="【児童館】&#10;一人当たり面積平均値テキスト">
          <a:extLst>
            <a:ext uri="{FF2B5EF4-FFF2-40B4-BE49-F238E27FC236}">
              <a16:creationId xmlns:a16="http://schemas.microsoft.com/office/drawing/2014/main" id="{D60CBAF7-9CD5-4CA2-B426-BB1147C5FCF3}"/>
            </a:ext>
          </a:extLst>
        </xdr:cNvPr>
        <xdr:cNvSpPr txBox="1"/>
      </xdr:nvSpPr>
      <xdr:spPr>
        <a:xfrm>
          <a:off x="19547840" y="1406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5" name="フローチャート: 判断 804">
          <a:extLst>
            <a:ext uri="{FF2B5EF4-FFF2-40B4-BE49-F238E27FC236}">
              <a16:creationId xmlns:a16="http://schemas.microsoft.com/office/drawing/2014/main" id="{FBD129A9-39F9-4A3C-8560-30D513FC7F20}"/>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6" name="フローチャート: 判断 805">
          <a:extLst>
            <a:ext uri="{FF2B5EF4-FFF2-40B4-BE49-F238E27FC236}">
              <a16:creationId xmlns:a16="http://schemas.microsoft.com/office/drawing/2014/main" id="{8AD8AB2C-5713-4BCA-B2EB-0796C5714109}"/>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7" name="フローチャート: 判断 806">
          <a:extLst>
            <a:ext uri="{FF2B5EF4-FFF2-40B4-BE49-F238E27FC236}">
              <a16:creationId xmlns:a16="http://schemas.microsoft.com/office/drawing/2014/main" id="{E2C84ADF-B9BE-467C-AE06-8EA9B83DCBA1}"/>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8" name="フローチャート: 判断 807">
          <a:extLst>
            <a:ext uri="{FF2B5EF4-FFF2-40B4-BE49-F238E27FC236}">
              <a16:creationId xmlns:a16="http://schemas.microsoft.com/office/drawing/2014/main" id="{CF07B644-84B4-41A2-9184-3021E5358745}"/>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809" name="フローチャート: 判断 808">
          <a:extLst>
            <a:ext uri="{FF2B5EF4-FFF2-40B4-BE49-F238E27FC236}">
              <a16:creationId xmlns:a16="http://schemas.microsoft.com/office/drawing/2014/main" id="{D59A334F-B086-4113-A8CD-904AD4E38877}"/>
            </a:ext>
          </a:extLst>
        </xdr:cNvPr>
        <xdr:cNvSpPr/>
      </xdr:nvSpPr>
      <xdr:spPr>
        <a:xfrm>
          <a:off x="16388080" y="142884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CE31A1B-F5FB-4B7F-A6E9-ADCDBB5017D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63CAB5C-5BB2-4058-AC19-7A8BCE774ED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FB125867-8F47-4A34-9CA4-2976652A6EE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BE60EC6C-5368-4276-9736-1F8FE8672F2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8E45E72E-3E5F-4392-BC67-8D8D021EFD5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41729</xdr:rowOff>
    </xdr:from>
    <xdr:to>
      <xdr:col>116</xdr:col>
      <xdr:colOff>114300</xdr:colOff>
      <xdr:row>86</xdr:row>
      <xdr:rowOff>143329</xdr:rowOff>
    </xdr:to>
    <xdr:sp macro="" textlink="">
      <xdr:nvSpPr>
        <xdr:cNvPr id="815" name="楕円 814">
          <a:extLst>
            <a:ext uri="{FF2B5EF4-FFF2-40B4-BE49-F238E27FC236}">
              <a16:creationId xmlns:a16="http://schemas.microsoft.com/office/drawing/2014/main" id="{ECBC9FBE-087B-4912-A55D-DE60A0FF5171}"/>
            </a:ext>
          </a:extLst>
        </xdr:cNvPr>
        <xdr:cNvSpPr/>
      </xdr:nvSpPr>
      <xdr:spPr>
        <a:xfrm>
          <a:off x="19458940" y="1445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128106</xdr:rowOff>
    </xdr:from>
    <xdr:ext cx="469744" cy="259045"/>
    <xdr:sp macro="" textlink="">
      <xdr:nvSpPr>
        <xdr:cNvPr id="816" name="【児童館】&#10;一人当たり面積該当値テキスト">
          <a:extLst>
            <a:ext uri="{FF2B5EF4-FFF2-40B4-BE49-F238E27FC236}">
              <a16:creationId xmlns:a16="http://schemas.microsoft.com/office/drawing/2014/main" id="{02FEA881-D5A1-466D-ADB5-3D98B8E8BDE0}"/>
            </a:ext>
          </a:extLst>
        </xdr:cNvPr>
        <xdr:cNvSpPr txBox="1"/>
      </xdr:nvSpPr>
      <xdr:spPr>
        <a:xfrm>
          <a:off x="19547840" y="1437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41729</xdr:rowOff>
    </xdr:from>
    <xdr:to>
      <xdr:col>112</xdr:col>
      <xdr:colOff>38100</xdr:colOff>
      <xdr:row>86</xdr:row>
      <xdr:rowOff>143329</xdr:rowOff>
    </xdr:to>
    <xdr:sp macro="" textlink="">
      <xdr:nvSpPr>
        <xdr:cNvPr id="817" name="楕円 816">
          <a:extLst>
            <a:ext uri="{FF2B5EF4-FFF2-40B4-BE49-F238E27FC236}">
              <a16:creationId xmlns:a16="http://schemas.microsoft.com/office/drawing/2014/main" id="{43B27D43-C7D5-4F56-95BE-0053BA7EA2D3}"/>
            </a:ext>
          </a:extLst>
        </xdr:cNvPr>
        <xdr:cNvSpPr/>
      </xdr:nvSpPr>
      <xdr:spPr>
        <a:xfrm>
          <a:off x="18735040" y="14458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92529</xdr:rowOff>
    </xdr:from>
    <xdr:to>
      <xdr:col>116</xdr:col>
      <xdr:colOff>63500</xdr:colOff>
      <xdr:row>86</xdr:row>
      <xdr:rowOff>92529</xdr:rowOff>
    </xdr:to>
    <xdr:cxnSp macro="">
      <xdr:nvCxnSpPr>
        <xdr:cNvPr id="818" name="直線コネクタ 817">
          <a:extLst>
            <a:ext uri="{FF2B5EF4-FFF2-40B4-BE49-F238E27FC236}">
              <a16:creationId xmlns:a16="http://schemas.microsoft.com/office/drawing/2014/main" id="{3FC45125-975E-405D-B488-A1AD17791DF7}"/>
            </a:ext>
          </a:extLst>
        </xdr:cNvPr>
        <xdr:cNvCxnSpPr/>
      </xdr:nvCxnSpPr>
      <xdr:spPr>
        <a:xfrm>
          <a:off x="18778220" y="1450956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41729</xdr:rowOff>
    </xdr:from>
    <xdr:to>
      <xdr:col>107</xdr:col>
      <xdr:colOff>101600</xdr:colOff>
      <xdr:row>86</xdr:row>
      <xdr:rowOff>143329</xdr:rowOff>
    </xdr:to>
    <xdr:sp macro="" textlink="">
      <xdr:nvSpPr>
        <xdr:cNvPr id="819" name="楕円 818">
          <a:extLst>
            <a:ext uri="{FF2B5EF4-FFF2-40B4-BE49-F238E27FC236}">
              <a16:creationId xmlns:a16="http://schemas.microsoft.com/office/drawing/2014/main" id="{10DBCDC4-3379-4A26-8A78-0B94B866C3B2}"/>
            </a:ext>
          </a:extLst>
        </xdr:cNvPr>
        <xdr:cNvSpPr/>
      </xdr:nvSpPr>
      <xdr:spPr>
        <a:xfrm>
          <a:off x="17937480" y="1445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92529</xdr:rowOff>
    </xdr:from>
    <xdr:to>
      <xdr:col>111</xdr:col>
      <xdr:colOff>177800</xdr:colOff>
      <xdr:row>86</xdr:row>
      <xdr:rowOff>92529</xdr:rowOff>
    </xdr:to>
    <xdr:cxnSp macro="">
      <xdr:nvCxnSpPr>
        <xdr:cNvPr id="820" name="直線コネクタ 819">
          <a:extLst>
            <a:ext uri="{FF2B5EF4-FFF2-40B4-BE49-F238E27FC236}">
              <a16:creationId xmlns:a16="http://schemas.microsoft.com/office/drawing/2014/main" id="{8AD63ACA-1225-45E5-8B0E-4FDE840037C2}"/>
            </a:ext>
          </a:extLst>
        </xdr:cNvPr>
        <xdr:cNvCxnSpPr/>
      </xdr:nvCxnSpPr>
      <xdr:spPr>
        <a:xfrm>
          <a:off x="17988280" y="145095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41729</xdr:rowOff>
    </xdr:from>
    <xdr:to>
      <xdr:col>102</xdr:col>
      <xdr:colOff>165100</xdr:colOff>
      <xdr:row>86</xdr:row>
      <xdr:rowOff>143329</xdr:rowOff>
    </xdr:to>
    <xdr:sp macro="" textlink="">
      <xdr:nvSpPr>
        <xdr:cNvPr id="821" name="楕円 820">
          <a:extLst>
            <a:ext uri="{FF2B5EF4-FFF2-40B4-BE49-F238E27FC236}">
              <a16:creationId xmlns:a16="http://schemas.microsoft.com/office/drawing/2014/main" id="{760B14BA-6869-4A1A-9BC1-2E1BAB04E98A}"/>
            </a:ext>
          </a:extLst>
        </xdr:cNvPr>
        <xdr:cNvSpPr/>
      </xdr:nvSpPr>
      <xdr:spPr>
        <a:xfrm>
          <a:off x="17162780" y="1445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92529</xdr:rowOff>
    </xdr:from>
    <xdr:to>
      <xdr:col>107</xdr:col>
      <xdr:colOff>50800</xdr:colOff>
      <xdr:row>86</xdr:row>
      <xdr:rowOff>92529</xdr:rowOff>
    </xdr:to>
    <xdr:cxnSp macro="">
      <xdr:nvCxnSpPr>
        <xdr:cNvPr id="822" name="直線コネクタ 821">
          <a:extLst>
            <a:ext uri="{FF2B5EF4-FFF2-40B4-BE49-F238E27FC236}">
              <a16:creationId xmlns:a16="http://schemas.microsoft.com/office/drawing/2014/main" id="{4CF22396-40ED-4521-A66D-1462C4A96266}"/>
            </a:ext>
          </a:extLst>
        </xdr:cNvPr>
        <xdr:cNvCxnSpPr/>
      </xdr:nvCxnSpPr>
      <xdr:spPr>
        <a:xfrm>
          <a:off x="17213580" y="145095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41729</xdr:rowOff>
    </xdr:from>
    <xdr:to>
      <xdr:col>98</xdr:col>
      <xdr:colOff>38100</xdr:colOff>
      <xdr:row>86</xdr:row>
      <xdr:rowOff>143329</xdr:rowOff>
    </xdr:to>
    <xdr:sp macro="" textlink="">
      <xdr:nvSpPr>
        <xdr:cNvPr id="823" name="楕円 822">
          <a:extLst>
            <a:ext uri="{FF2B5EF4-FFF2-40B4-BE49-F238E27FC236}">
              <a16:creationId xmlns:a16="http://schemas.microsoft.com/office/drawing/2014/main" id="{140B0F2C-B819-4DB3-B059-448CF0E1D242}"/>
            </a:ext>
          </a:extLst>
        </xdr:cNvPr>
        <xdr:cNvSpPr/>
      </xdr:nvSpPr>
      <xdr:spPr>
        <a:xfrm>
          <a:off x="16388080" y="14458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92529</xdr:rowOff>
    </xdr:from>
    <xdr:to>
      <xdr:col>102</xdr:col>
      <xdr:colOff>114300</xdr:colOff>
      <xdr:row>86</xdr:row>
      <xdr:rowOff>92529</xdr:rowOff>
    </xdr:to>
    <xdr:cxnSp macro="">
      <xdr:nvCxnSpPr>
        <xdr:cNvPr id="824" name="直線コネクタ 823">
          <a:extLst>
            <a:ext uri="{FF2B5EF4-FFF2-40B4-BE49-F238E27FC236}">
              <a16:creationId xmlns:a16="http://schemas.microsoft.com/office/drawing/2014/main" id="{13F634B3-DAA4-4C24-A107-A11A21136B5E}"/>
            </a:ext>
          </a:extLst>
        </xdr:cNvPr>
        <xdr:cNvCxnSpPr/>
      </xdr:nvCxnSpPr>
      <xdr:spPr>
        <a:xfrm>
          <a:off x="16431260" y="145095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5" name="n_1aveValue【児童館】&#10;一人当たり面積">
          <a:extLst>
            <a:ext uri="{FF2B5EF4-FFF2-40B4-BE49-F238E27FC236}">
              <a16:creationId xmlns:a16="http://schemas.microsoft.com/office/drawing/2014/main" id="{93E3A744-E89C-4DAC-B676-8CAAB85CED7B}"/>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26" name="n_2aveValue【児童館】&#10;一人当たり面積">
          <a:extLst>
            <a:ext uri="{FF2B5EF4-FFF2-40B4-BE49-F238E27FC236}">
              <a16:creationId xmlns:a16="http://schemas.microsoft.com/office/drawing/2014/main" id="{35002720-B5EC-46AE-BFAF-E2E0E99DFA7E}"/>
            </a:ext>
          </a:extLst>
        </xdr:cNvPr>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27" name="n_3aveValue【児童館】&#10;一人当たり面積">
          <a:extLst>
            <a:ext uri="{FF2B5EF4-FFF2-40B4-BE49-F238E27FC236}">
              <a16:creationId xmlns:a16="http://schemas.microsoft.com/office/drawing/2014/main" id="{71565892-0E47-4EAD-94B9-D9BAF470AF06}"/>
            </a:ext>
          </a:extLst>
        </xdr:cNvPr>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157134</xdr:rowOff>
    </xdr:from>
    <xdr:ext cx="469744" cy="259045"/>
    <xdr:sp macro="" textlink="">
      <xdr:nvSpPr>
        <xdr:cNvPr id="828" name="n_4aveValue【児童館】&#10;一人当たり面積">
          <a:extLst>
            <a:ext uri="{FF2B5EF4-FFF2-40B4-BE49-F238E27FC236}">
              <a16:creationId xmlns:a16="http://schemas.microsoft.com/office/drawing/2014/main" id="{9999934E-081A-41A3-B654-AF3FF9336C44}"/>
            </a:ext>
          </a:extLst>
        </xdr:cNvPr>
        <xdr:cNvSpPr txBox="1"/>
      </xdr:nvSpPr>
      <xdr:spPr>
        <a:xfrm>
          <a:off x="16226867" y="14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134456</xdr:rowOff>
    </xdr:from>
    <xdr:ext cx="469744" cy="259045"/>
    <xdr:sp macro="" textlink="">
      <xdr:nvSpPr>
        <xdr:cNvPr id="829" name="n_1mainValue【児童館】&#10;一人当たり面積">
          <a:extLst>
            <a:ext uri="{FF2B5EF4-FFF2-40B4-BE49-F238E27FC236}">
              <a16:creationId xmlns:a16="http://schemas.microsoft.com/office/drawing/2014/main" id="{8785D2CD-6975-4C55-A573-A8D918ABF874}"/>
            </a:ext>
          </a:extLst>
        </xdr:cNvPr>
        <xdr:cNvSpPr txBox="1"/>
      </xdr:nvSpPr>
      <xdr:spPr>
        <a:xfrm>
          <a:off x="18561127" y="1455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134456</xdr:rowOff>
    </xdr:from>
    <xdr:ext cx="469744" cy="259045"/>
    <xdr:sp macro="" textlink="">
      <xdr:nvSpPr>
        <xdr:cNvPr id="830" name="n_2mainValue【児童館】&#10;一人当たり面積">
          <a:extLst>
            <a:ext uri="{FF2B5EF4-FFF2-40B4-BE49-F238E27FC236}">
              <a16:creationId xmlns:a16="http://schemas.microsoft.com/office/drawing/2014/main" id="{EDD3BAA5-046C-4D4A-98EC-D66F1E8BF54C}"/>
            </a:ext>
          </a:extLst>
        </xdr:cNvPr>
        <xdr:cNvSpPr txBox="1"/>
      </xdr:nvSpPr>
      <xdr:spPr>
        <a:xfrm>
          <a:off x="17776267" y="1455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134456</xdr:rowOff>
    </xdr:from>
    <xdr:ext cx="469744" cy="259045"/>
    <xdr:sp macro="" textlink="">
      <xdr:nvSpPr>
        <xdr:cNvPr id="831" name="n_3mainValue【児童館】&#10;一人当たり面積">
          <a:extLst>
            <a:ext uri="{FF2B5EF4-FFF2-40B4-BE49-F238E27FC236}">
              <a16:creationId xmlns:a16="http://schemas.microsoft.com/office/drawing/2014/main" id="{BA4B99DA-3554-4C15-8517-2E6E0CA5710D}"/>
            </a:ext>
          </a:extLst>
        </xdr:cNvPr>
        <xdr:cNvSpPr txBox="1"/>
      </xdr:nvSpPr>
      <xdr:spPr>
        <a:xfrm>
          <a:off x="17001567" y="1455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134456</xdr:rowOff>
    </xdr:from>
    <xdr:ext cx="469744" cy="259045"/>
    <xdr:sp macro="" textlink="">
      <xdr:nvSpPr>
        <xdr:cNvPr id="832" name="n_4mainValue【児童館】&#10;一人当たり面積">
          <a:extLst>
            <a:ext uri="{FF2B5EF4-FFF2-40B4-BE49-F238E27FC236}">
              <a16:creationId xmlns:a16="http://schemas.microsoft.com/office/drawing/2014/main" id="{93CF2031-FE93-45E0-AE12-D106F2CD4219}"/>
            </a:ext>
          </a:extLst>
        </xdr:cNvPr>
        <xdr:cNvSpPr txBox="1"/>
      </xdr:nvSpPr>
      <xdr:spPr>
        <a:xfrm>
          <a:off x="16226867" y="1455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5B357DB3-591A-4602-8947-7CD67ACF7FA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292700E9-A164-4E94-8539-EF37F2EFFCA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7A283B8E-77E4-4D50-9462-FDD5773EB3B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179545C5-CBBF-4CE3-AE34-3968F38D81A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AA88B11C-B8F1-4943-B210-7CD593C8E15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B051A28E-74BE-4143-898F-E08B55C44CB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14B77524-DD4D-47BC-8759-89FACB80AE1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C04E2B19-387D-4954-8641-9B1F76E7957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F6D8850A-404B-46FA-8620-ECD4477D681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8417F174-91CF-4246-BF32-495B50A80C2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113D1E41-57A7-4FE1-B288-0C06099860D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5ECBF6ED-106A-461E-99A7-F5DEED13B3F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F8EE4231-B7DB-4078-95DC-EC6398B3C2B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A664F0D1-E5B1-4981-BE1C-34ECAC9827F7}"/>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F840801A-4B2E-48F8-9B1D-075C518EDAEA}"/>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133AAE8D-16F2-4DBC-A73E-5F53F6E6F72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B503C792-C495-44A9-95CF-04DB9C2C6BC3}"/>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C3E8BDD6-4AB1-4AE8-8DDB-CA218BC42CE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23FBE5C8-A5F4-476D-AA9E-7BE48447B63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B1532BA4-5ECD-43A2-B53D-A12533DE5EAE}"/>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EC470503-0DE8-400A-87FB-29049618867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44F464A7-0949-47AD-9657-0BF7ACB231E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8BDE73A8-2A90-42D1-A25D-F1649567F8BC}"/>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公民館】&#10;有形固定資産減価償却率グラフ枠">
          <a:extLst>
            <a:ext uri="{FF2B5EF4-FFF2-40B4-BE49-F238E27FC236}">
              <a16:creationId xmlns:a16="http://schemas.microsoft.com/office/drawing/2014/main" id="{B090DA4C-0E2E-4C29-A568-674FD9E4BF0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7" name="直線コネクタ 856">
          <a:extLst>
            <a:ext uri="{FF2B5EF4-FFF2-40B4-BE49-F238E27FC236}">
              <a16:creationId xmlns:a16="http://schemas.microsoft.com/office/drawing/2014/main" id="{95D82A00-F4CD-4C81-82CB-F05418CF0553}"/>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8" name="【公民館】&#10;有形固定資産減価償却率最小値テキスト">
          <a:extLst>
            <a:ext uri="{FF2B5EF4-FFF2-40B4-BE49-F238E27FC236}">
              <a16:creationId xmlns:a16="http://schemas.microsoft.com/office/drawing/2014/main" id="{028C4417-5649-4E39-9754-BF61656C7E69}"/>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9" name="直線コネクタ 858">
          <a:extLst>
            <a:ext uri="{FF2B5EF4-FFF2-40B4-BE49-F238E27FC236}">
              <a16:creationId xmlns:a16="http://schemas.microsoft.com/office/drawing/2014/main" id="{3E5F3A68-D7CD-430F-B5F0-9F7B0A45BEAD}"/>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0" name="【公民館】&#10;有形固定資産減価償却率最大値テキスト">
          <a:extLst>
            <a:ext uri="{FF2B5EF4-FFF2-40B4-BE49-F238E27FC236}">
              <a16:creationId xmlns:a16="http://schemas.microsoft.com/office/drawing/2014/main" id="{77211013-9ADC-41B3-B8C3-4D2AD35BD231}"/>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1" name="直線コネクタ 860">
          <a:extLst>
            <a:ext uri="{FF2B5EF4-FFF2-40B4-BE49-F238E27FC236}">
              <a16:creationId xmlns:a16="http://schemas.microsoft.com/office/drawing/2014/main" id="{EDF579DE-8D43-4DCF-A061-93549C0813F1}"/>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862" name="【公民館】&#10;有形固定資産減価償却率平均値テキスト">
          <a:extLst>
            <a:ext uri="{FF2B5EF4-FFF2-40B4-BE49-F238E27FC236}">
              <a16:creationId xmlns:a16="http://schemas.microsoft.com/office/drawing/2014/main" id="{9A2374BD-6EB8-4267-9B66-B01753A9FF03}"/>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3" name="フローチャート: 判断 862">
          <a:extLst>
            <a:ext uri="{FF2B5EF4-FFF2-40B4-BE49-F238E27FC236}">
              <a16:creationId xmlns:a16="http://schemas.microsoft.com/office/drawing/2014/main" id="{B93D4730-E08F-48EA-BCB8-CEABBB8C1FF9}"/>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4" name="フローチャート: 判断 863">
          <a:extLst>
            <a:ext uri="{FF2B5EF4-FFF2-40B4-BE49-F238E27FC236}">
              <a16:creationId xmlns:a16="http://schemas.microsoft.com/office/drawing/2014/main" id="{C83D965A-DCE5-40F5-8158-47CA77AFE233}"/>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5" name="フローチャート: 判断 864">
          <a:extLst>
            <a:ext uri="{FF2B5EF4-FFF2-40B4-BE49-F238E27FC236}">
              <a16:creationId xmlns:a16="http://schemas.microsoft.com/office/drawing/2014/main" id="{9CD155D0-3BFD-4408-8664-E07533158C84}"/>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66" name="フローチャート: 判断 865">
          <a:extLst>
            <a:ext uri="{FF2B5EF4-FFF2-40B4-BE49-F238E27FC236}">
              <a16:creationId xmlns:a16="http://schemas.microsoft.com/office/drawing/2014/main" id="{80FE9E5D-D42B-4019-8C7C-AC9A2D2ABC86}"/>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867" name="フローチャート: 判断 866">
          <a:extLst>
            <a:ext uri="{FF2B5EF4-FFF2-40B4-BE49-F238E27FC236}">
              <a16:creationId xmlns:a16="http://schemas.microsoft.com/office/drawing/2014/main" id="{B803B4D4-C1F4-4F73-84A7-D24B1A6A4FAD}"/>
            </a:ext>
          </a:extLst>
        </xdr:cNvPr>
        <xdr:cNvSpPr/>
      </xdr:nvSpPr>
      <xdr:spPr>
        <a:xfrm>
          <a:off x="1123188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EF181623-3CD5-43FF-BE62-F12012DD389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D25CD27D-4A5F-495D-9756-9C4AC414DFD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9DFD612A-CEB7-4466-88D4-3FF987102EC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E31708AF-4DE5-4C7C-BA58-C2943803D64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2FE74238-C82B-4706-894C-DDE7409A417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145414</xdr:rowOff>
    </xdr:from>
    <xdr:to>
      <xdr:col>85</xdr:col>
      <xdr:colOff>177800</xdr:colOff>
      <xdr:row>104</xdr:row>
      <xdr:rowOff>75564</xdr:rowOff>
    </xdr:to>
    <xdr:sp macro="" textlink="">
      <xdr:nvSpPr>
        <xdr:cNvPr id="873" name="楕円 872">
          <a:extLst>
            <a:ext uri="{FF2B5EF4-FFF2-40B4-BE49-F238E27FC236}">
              <a16:creationId xmlns:a16="http://schemas.microsoft.com/office/drawing/2014/main" id="{5FDD2F60-B8C3-4578-BB1C-31F32EEC886E}"/>
            </a:ext>
          </a:extLst>
        </xdr:cNvPr>
        <xdr:cNvSpPr/>
      </xdr:nvSpPr>
      <xdr:spPr>
        <a:xfrm>
          <a:off x="14325600" y="174123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168291</xdr:rowOff>
    </xdr:from>
    <xdr:ext cx="405111" cy="259045"/>
    <xdr:sp macro="" textlink="">
      <xdr:nvSpPr>
        <xdr:cNvPr id="874" name="【公民館】&#10;有形固定資産減価償却率該当値テキスト">
          <a:extLst>
            <a:ext uri="{FF2B5EF4-FFF2-40B4-BE49-F238E27FC236}">
              <a16:creationId xmlns:a16="http://schemas.microsoft.com/office/drawing/2014/main" id="{E6A0FAD5-57B6-4C2C-BC01-C3A6476A379D}"/>
            </a:ext>
          </a:extLst>
        </xdr:cNvPr>
        <xdr:cNvSpPr txBox="1"/>
      </xdr:nvSpPr>
      <xdr:spPr>
        <a:xfrm>
          <a:off x="14414500" y="172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151130</xdr:rowOff>
    </xdr:from>
    <xdr:to>
      <xdr:col>81</xdr:col>
      <xdr:colOff>101600</xdr:colOff>
      <xdr:row>104</xdr:row>
      <xdr:rowOff>81280</xdr:rowOff>
    </xdr:to>
    <xdr:sp macro="" textlink="">
      <xdr:nvSpPr>
        <xdr:cNvPr id="875" name="楕円 874">
          <a:extLst>
            <a:ext uri="{FF2B5EF4-FFF2-40B4-BE49-F238E27FC236}">
              <a16:creationId xmlns:a16="http://schemas.microsoft.com/office/drawing/2014/main" id="{622C4995-4DDD-49B5-A242-5E10DE3523CA}"/>
            </a:ext>
          </a:extLst>
        </xdr:cNvPr>
        <xdr:cNvSpPr/>
      </xdr:nvSpPr>
      <xdr:spPr>
        <a:xfrm>
          <a:off x="13578840" y="1741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24764</xdr:rowOff>
    </xdr:from>
    <xdr:to>
      <xdr:col>85</xdr:col>
      <xdr:colOff>127000</xdr:colOff>
      <xdr:row>104</xdr:row>
      <xdr:rowOff>30480</xdr:rowOff>
    </xdr:to>
    <xdr:cxnSp macro="">
      <xdr:nvCxnSpPr>
        <xdr:cNvPr id="876" name="直線コネクタ 875">
          <a:extLst>
            <a:ext uri="{FF2B5EF4-FFF2-40B4-BE49-F238E27FC236}">
              <a16:creationId xmlns:a16="http://schemas.microsoft.com/office/drawing/2014/main" id="{86729665-0A54-4F68-8FF4-DB757CD8CB6A}"/>
            </a:ext>
          </a:extLst>
        </xdr:cNvPr>
        <xdr:cNvCxnSpPr/>
      </xdr:nvCxnSpPr>
      <xdr:spPr>
        <a:xfrm flipV="1">
          <a:off x="13629640" y="17459324"/>
          <a:ext cx="7467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109220</xdr:rowOff>
    </xdr:from>
    <xdr:to>
      <xdr:col>76</xdr:col>
      <xdr:colOff>165100</xdr:colOff>
      <xdr:row>104</xdr:row>
      <xdr:rowOff>39370</xdr:rowOff>
    </xdr:to>
    <xdr:sp macro="" textlink="">
      <xdr:nvSpPr>
        <xdr:cNvPr id="877" name="楕円 876">
          <a:extLst>
            <a:ext uri="{FF2B5EF4-FFF2-40B4-BE49-F238E27FC236}">
              <a16:creationId xmlns:a16="http://schemas.microsoft.com/office/drawing/2014/main" id="{4A8B1C4B-D528-4790-AF44-7501E70031DB}"/>
            </a:ext>
          </a:extLst>
        </xdr:cNvPr>
        <xdr:cNvSpPr/>
      </xdr:nvSpPr>
      <xdr:spPr>
        <a:xfrm>
          <a:off x="12804140" y="17376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160020</xdr:rowOff>
    </xdr:from>
    <xdr:to>
      <xdr:col>81</xdr:col>
      <xdr:colOff>50800</xdr:colOff>
      <xdr:row>104</xdr:row>
      <xdr:rowOff>30480</xdr:rowOff>
    </xdr:to>
    <xdr:cxnSp macro="">
      <xdr:nvCxnSpPr>
        <xdr:cNvPr id="878" name="直線コネクタ 877">
          <a:extLst>
            <a:ext uri="{FF2B5EF4-FFF2-40B4-BE49-F238E27FC236}">
              <a16:creationId xmlns:a16="http://schemas.microsoft.com/office/drawing/2014/main" id="{6439BB00-C0C7-49C5-860B-20B10E6BF634}"/>
            </a:ext>
          </a:extLst>
        </xdr:cNvPr>
        <xdr:cNvCxnSpPr/>
      </xdr:nvCxnSpPr>
      <xdr:spPr>
        <a:xfrm>
          <a:off x="12854940" y="1742694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164464</xdr:rowOff>
    </xdr:from>
    <xdr:to>
      <xdr:col>72</xdr:col>
      <xdr:colOff>38100</xdr:colOff>
      <xdr:row>105</xdr:row>
      <xdr:rowOff>94614</xdr:rowOff>
    </xdr:to>
    <xdr:sp macro="" textlink="">
      <xdr:nvSpPr>
        <xdr:cNvPr id="879" name="楕円 878">
          <a:extLst>
            <a:ext uri="{FF2B5EF4-FFF2-40B4-BE49-F238E27FC236}">
              <a16:creationId xmlns:a16="http://schemas.microsoft.com/office/drawing/2014/main" id="{14A14928-C266-436F-BDC6-F1B638D6FEA1}"/>
            </a:ext>
          </a:extLst>
        </xdr:cNvPr>
        <xdr:cNvSpPr/>
      </xdr:nvSpPr>
      <xdr:spPr>
        <a:xfrm>
          <a:off x="12029440" y="175990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105</xdr:row>
      <xdr:rowOff>43814</xdr:rowOff>
    </xdr:to>
    <xdr:cxnSp macro="">
      <xdr:nvCxnSpPr>
        <xdr:cNvPr id="880" name="直線コネクタ 879">
          <a:extLst>
            <a:ext uri="{FF2B5EF4-FFF2-40B4-BE49-F238E27FC236}">
              <a16:creationId xmlns:a16="http://schemas.microsoft.com/office/drawing/2014/main" id="{27C721CF-6339-4DA8-AF45-90E8D9373A09}"/>
            </a:ext>
          </a:extLst>
        </xdr:cNvPr>
        <xdr:cNvCxnSpPr/>
      </xdr:nvCxnSpPr>
      <xdr:spPr>
        <a:xfrm flipV="1">
          <a:off x="12072620" y="17426940"/>
          <a:ext cx="782320" cy="21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128270</xdr:rowOff>
    </xdr:from>
    <xdr:to>
      <xdr:col>67</xdr:col>
      <xdr:colOff>101600</xdr:colOff>
      <xdr:row>105</xdr:row>
      <xdr:rowOff>58420</xdr:rowOff>
    </xdr:to>
    <xdr:sp macro="" textlink="">
      <xdr:nvSpPr>
        <xdr:cNvPr id="881" name="楕円 880">
          <a:extLst>
            <a:ext uri="{FF2B5EF4-FFF2-40B4-BE49-F238E27FC236}">
              <a16:creationId xmlns:a16="http://schemas.microsoft.com/office/drawing/2014/main" id="{B1E3E47B-5449-4F01-B67A-66787477D100}"/>
            </a:ext>
          </a:extLst>
        </xdr:cNvPr>
        <xdr:cNvSpPr/>
      </xdr:nvSpPr>
      <xdr:spPr>
        <a:xfrm>
          <a:off x="11231880" y="1756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xdr:rowOff>
    </xdr:from>
    <xdr:to>
      <xdr:col>71</xdr:col>
      <xdr:colOff>177800</xdr:colOff>
      <xdr:row>105</xdr:row>
      <xdr:rowOff>43814</xdr:rowOff>
    </xdr:to>
    <xdr:cxnSp macro="">
      <xdr:nvCxnSpPr>
        <xdr:cNvPr id="882" name="直線コネクタ 881">
          <a:extLst>
            <a:ext uri="{FF2B5EF4-FFF2-40B4-BE49-F238E27FC236}">
              <a16:creationId xmlns:a16="http://schemas.microsoft.com/office/drawing/2014/main" id="{2CE9354B-6C4D-457B-A294-C6D35E8DF69D}"/>
            </a:ext>
          </a:extLst>
        </xdr:cNvPr>
        <xdr:cNvCxnSpPr/>
      </xdr:nvCxnSpPr>
      <xdr:spPr>
        <a:xfrm>
          <a:off x="11282680" y="17609820"/>
          <a:ext cx="78994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883" name="n_1aveValue【公民館】&#10;有形固定資産減価償却率">
          <a:extLst>
            <a:ext uri="{FF2B5EF4-FFF2-40B4-BE49-F238E27FC236}">
              <a16:creationId xmlns:a16="http://schemas.microsoft.com/office/drawing/2014/main" id="{28F64DE1-4D69-48FB-A526-4AF230756272}"/>
            </a:ext>
          </a:extLst>
        </xdr:cNvPr>
        <xdr:cNvSpPr txBox="1"/>
      </xdr:nvSpPr>
      <xdr:spPr>
        <a:xfrm>
          <a:off x="13437244" y="17649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884" name="n_2aveValue【公民館】&#10;有形固定資産減価償却率">
          <a:extLst>
            <a:ext uri="{FF2B5EF4-FFF2-40B4-BE49-F238E27FC236}">
              <a16:creationId xmlns:a16="http://schemas.microsoft.com/office/drawing/2014/main" id="{7256B3E6-6706-4CAE-9F1F-D788B0F57494}"/>
            </a:ext>
          </a:extLst>
        </xdr:cNvPr>
        <xdr:cNvSpPr txBox="1"/>
      </xdr:nvSpPr>
      <xdr:spPr>
        <a:xfrm>
          <a:off x="12675244" y="1763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5" name="n_3aveValue【公民館】&#10;有形固定資産減価償却率">
          <a:extLst>
            <a:ext uri="{FF2B5EF4-FFF2-40B4-BE49-F238E27FC236}">
              <a16:creationId xmlns:a16="http://schemas.microsoft.com/office/drawing/2014/main" id="{B8C51A1B-3428-4BFE-9E9D-C9B390414D2E}"/>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886" name="n_4aveValue【公民館】&#10;有形固定資産減価償却率">
          <a:extLst>
            <a:ext uri="{FF2B5EF4-FFF2-40B4-BE49-F238E27FC236}">
              <a16:creationId xmlns:a16="http://schemas.microsoft.com/office/drawing/2014/main" id="{8D6B0696-EB2F-485B-9766-7F1BDEAA6C87}"/>
            </a:ext>
          </a:extLst>
        </xdr:cNvPr>
        <xdr:cNvSpPr txBox="1"/>
      </xdr:nvSpPr>
      <xdr:spPr>
        <a:xfrm>
          <a:off x="1110298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97807</xdr:rowOff>
    </xdr:from>
    <xdr:ext cx="405111" cy="259045"/>
    <xdr:sp macro="" textlink="">
      <xdr:nvSpPr>
        <xdr:cNvPr id="887" name="n_1mainValue【公民館】&#10;有形固定資産減価償却率">
          <a:extLst>
            <a:ext uri="{FF2B5EF4-FFF2-40B4-BE49-F238E27FC236}">
              <a16:creationId xmlns:a16="http://schemas.microsoft.com/office/drawing/2014/main" id="{D9A1EAC0-3631-48CE-B741-2488B4B5CB40}"/>
            </a:ext>
          </a:extLst>
        </xdr:cNvPr>
        <xdr:cNvSpPr txBox="1"/>
      </xdr:nvSpPr>
      <xdr:spPr>
        <a:xfrm>
          <a:off x="13437244" y="1719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55897</xdr:rowOff>
    </xdr:from>
    <xdr:ext cx="405111" cy="259045"/>
    <xdr:sp macro="" textlink="">
      <xdr:nvSpPr>
        <xdr:cNvPr id="888" name="n_2mainValue【公民館】&#10;有形固定資産減価償却率">
          <a:extLst>
            <a:ext uri="{FF2B5EF4-FFF2-40B4-BE49-F238E27FC236}">
              <a16:creationId xmlns:a16="http://schemas.microsoft.com/office/drawing/2014/main" id="{C2435936-E803-4C4F-9E82-68BC54B7A0DC}"/>
            </a:ext>
          </a:extLst>
        </xdr:cNvPr>
        <xdr:cNvSpPr txBox="1"/>
      </xdr:nvSpPr>
      <xdr:spPr>
        <a:xfrm>
          <a:off x="12675244" y="1715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85741</xdr:rowOff>
    </xdr:from>
    <xdr:ext cx="405111" cy="259045"/>
    <xdr:sp macro="" textlink="">
      <xdr:nvSpPr>
        <xdr:cNvPr id="889" name="n_3mainValue【公民館】&#10;有形固定資産減価償却率">
          <a:extLst>
            <a:ext uri="{FF2B5EF4-FFF2-40B4-BE49-F238E27FC236}">
              <a16:creationId xmlns:a16="http://schemas.microsoft.com/office/drawing/2014/main" id="{4FF698DA-C860-437E-B396-7A6C8A0ED54E}"/>
            </a:ext>
          </a:extLst>
        </xdr:cNvPr>
        <xdr:cNvSpPr txBox="1"/>
      </xdr:nvSpPr>
      <xdr:spPr>
        <a:xfrm>
          <a:off x="11900544" y="1768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49547</xdr:rowOff>
    </xdr:from>
    <xdr:ext cx="405111" cy="259045"/>
    <xdr:sp macro="" textlink="">
      <xdr:nvSpPr>
        <xdr:cNvPr id="890" name="n_4mainValue【公民館】&#10;有形固定資産減価償却率">
          <a:extLst>
            <a:ext uri="{FF2B5EF4-FFF2-40B4-BE49-F238E27FC236}">
              <a16:creationId xmlns:a16="http://schemas.microsoft.com/office/drawing/2014/main" id="{13EA54A4-0D1B-41C4-9CC8-CD2CA2E6A2F1}"/>
            </a:ext>
          </a:extLst>
        </xdr:cNvPr>
        <xdr:cNvSpPr txBox="1"/>
      </xdr:nvSpPr>
      <xdr:spPr>
        <a:xfrm>
          <a:off x="1110298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D290D47D-9CDC-4A93-AC46-7079E0CC2B8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2A4CAC28-4254-43BA-BF2F-CF7BDD936A8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C2684B56-6EC9-43DF-88E3-1ABB628BDA6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C4CE6635-AAF3-4677-A875-845AA6F62C8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0BC3D65D-DD18-4431-BF62-D1433D2E351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2AAABD6D-0966-478C-B34E-90D432104A5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8C786A5A-749F-4A12-BAA2-DD6BBE40A24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D12305AA-C396-4182-9E75-B9FC8B46915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D3B91A18-8C92-4170-99B1-DB33D32D001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40D12CA1-3E31-4855-9A6B-0C1AED2220E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1" name="直線コネクタ 900">
          <a:extLst>
            <a:ext uri="{FF2B5EF4-FFF2-40B4-BE49-F238E27FC236}">
              <a16:creationId xmlns:a16="http://schemas.microsoft.com/office/drawing/2014/main" id="{FF23A3E1-FC0A-4851-B2DF-7C07408557A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2" name="テキスト ボックス 901">
          <a:extLst>
            <a:ext uri="{FF2B5EF4-FFF2-40B4-BE49-F238E27FC236}">
              <a16:creationId xmlns:a16="http://schemas.microsoft.com/office/drawing/2014/main" id="{B1F40408-1C8B-4D65-9105-0DF44097175E}"/>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3" name="直線コネクタ 902">
          <a:extLst>
            <a:ext uri="{FF2B5EF4-FFF2-40B4-BE49-F238E27FC236}">
              <a16:creationId xmlns:a16="http://schemas.microsoft.com/office/drawing/2014/main" id="{C499C83A-5C84-4527-AA89-FD5CF45B3F9E}"/>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4" name="テキスト ボックス 903">
          <a:extLst>
            <a:ext uri="{FF2B5EF4-FFF2-40B4-BE49-F238E27FC236}">
              <a16:creationId xmlns:a16="http://schemas.microsoft.com/office/drawing/2014/main" id="{700D29BE-8F76-4558-A827-A4D82FF1349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5" name="直線コネクタ 904">
          <a:extLst>
            <a:ext uri="{FF2B5EF4-FFF2-40B4-BE49-F238E27FC236}">
              <a16:creationId xmlns:a16="http://schemas.microsoft.com/office/drawing/2014/main" id="{40A0A637-36E2-4FA9-BD6D-A173A31CC20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6" name="テキスト ボックス 905">
          <a:extLst>
            <a:ext uri="{FF2B5EF4-FFF2-40B4-BE49-F238E27FC236}">
              <a16:creationId xmlns:a16="http://schemas.microsoft.com/office/drawing/2014/main" id="{7FCD7624-C73D-4C6E-9C66-BDEF51EFF1D1}"/>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7" name="直線コネクタ 906">
          <a:extLst>
            <a:ext uri="{FF2B5EF4-FFF2-40B4-BE49-F238E27FC236}">
              <a16:creationId xmlns:a16="http://schemas.microsoft.com/office/drawing/2014/main" id="{8630BBF6-9F41-43E4-BB64-9A468A0E5E6F}"/>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8" name="テキスト ボックス 907">
          <a:extLst>
            <a:ext uri="{FF2B5EF4-FFF2-40B4-BE49-F238E27FC236}">
              <a16:creationId xmlns:a16="http://schemas.microsoft.com/office/drawing/2014/main" id="{4507D319-A6F6-4027-B36D-EF38B2C5DBD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9" name="直線コネクタ 908">
          <a:extLst>
            <a:ext uri="{FF2B5EF4-FFF2-40B4-BE49-F238E27FC236}">
              <a16:creationId xmlns:a16="http://schemas.microsoft.com/office/drawing/2014/main" id="{3A9BC339-19E7-4C74-9850-DD51C0E3F29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0" name="テキスト ボックス 909">
          <a:extLst>
            <a:ext uri="{FF2B5EF4-FFF2-40B4-BE49-F238E27FC236}">
              <a16:creationId xmlns:a16="http://schemas.microsoft.com/office/drawing/2014/main" id="{0E253823-48F6-480F-A931-46112548E2D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1" name="直線コネクタ 910">
          <a:extLst>
            <a:ext uri="{FF2B5EF4-FFF2-40B4-BE49-F238E27FC236}">
              <a16:creationId xmlns:a16="http://schemas.microsoft.com/office/drawing/2014/main" id="{A8B2522D-0DC0-40EC-ADC7-939FA7D13C63}"/>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2" name="テキスト ボックス 911">
          <a:extLst>
            <a:ext uri="{FF2B5EF4-FFF2-40B4-BE49-F238E27FC236}">
              <a16:creationId xmlns:a16="http://schemas.microsoft.com/office/drawing/2014/main" id="{1B78C250-822E-4B37-9A3B-819B8F8B811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a:extLst>
            <a:ext uri="{FF2B5EF4-FFF2-40B4-BE49-F238E27FC236}">
              <a16:creationId xmlns:a16="http://schemas.microsoft.com/office/drawing/2014/main" id="{D0B05A62-EFF0-436A-BA7A-F31C714BB06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a:extLst>
            <a:ext uri="{FF2B5EF4-FFF2-40B4-BE49-F238E27FC236}">
              <a16:creationId xmlns:a16="http://schemas.microsoft.com/office/drawing/2014/main" id="{FA27BC76-0C80-4C25-A647-1699971F87D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公民館】&#10;一人当たり面積グラフ枠">
          <a:extLst>
            <a:ext uri="{FF2B5EF4-FFF2-40B4-BE49-F238E27FC236}">
              <a16:creationId xmlns:a16="http://schemas.microsoft.com/office/drawing/2014/main" id="{5A0B13FC-0F4C-43FA-8B9E-2FC80C785BD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16" name="直線コネクタ 915">
          <a:extLst>
            <a:ext uri="{FF2B5EF4-FFF2-40B4-BE49-F238E27FC236}">
              <a16:creationId xmlns:a16="http://schemas.microsoft.com/office/drawing/2014/main" id="{2165B10F-0F95-4564-8A3A-2CFD19032257}"/>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17" name="【公民館】&#10;一人当たり面積最小値テキスト">
          <a:extLst>
            <a:ext uri="{FF2B5EF4-FFF2-40B4-BE49-F238E27FC236}">
              <a16:creationId xmlns:a16="http://schemas.microsoft.com/office/drawing/2014/main" id="{6A0127BD-E893-47BB-AEA0-3D7502BF569F}"/>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18" name="直線コネクタ 917">
          <a:extLst>
            <a:ext uri="{FF2B5EF4-FFF2-40B4-BE49-F238E27FC236}">
              <a16:creationId xmlns:a16="http://schemas.microsoft.com/office/drawing/2014/main" id="{6A292FED-E132-4F97-A550-8E2134EE6723}"/>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19" name="【公民館】&#10;一人当たり面積最大値テキスト">
          <a:extLst>
            <a:ext uri="{FF2B5EF4-FFF2-40B4-BE49-F238E27FC236}">
              <a16:creationId xmlns:a16="http://schemas.microsoft.com/office/drawing/2014/main" id="{FD837918-A0EC-4007-A4A4-FC99EDE1AA72}"/>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0" name="直線コネクタ 919">
          <a:extLst>
            <a:ext uri="{FF2B5EF4-FFF2-40B4-BE49-F238E27FC236}">
              <a16:creationId xmlns:a16="http://schemas.microsoft.com/office/drawing/2014/main" id="{BC4B978C-BC1B-469E-AF79-03B41844C32A}"/>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921" name="【公民館】&#10;一人当たり面積平均値テキスト">
          <a:extLst>
            <a:ext uri="{FF2B5EF4-FFF2-40B4-BE49-F238E27FC236}">
              <a16:creationId xmlns:a16="http://schemas.microsoft.com/office/drawing/2014/main" id="{D59B83A2-EF03-470D-B31F-BCEC5E038FEE}"/>
            </a:ext>
          </a:extLst>
        </xdr:cNvPr>
        <xdr:cNvSpPr txBox="1"/>
      </xdr:nvSpPr>
      <xdr:spPr>
        <a:xfrm>
          <a:off x="19547840" y="1777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2" name="フローチャート: 判断 921">
          <a:extLst>
            <a:ext uri="{FF2B5EF4-FFF2-40B4-BE49-F238E27FC236}">
              <a16:creationId xmlns:a16="http://schemas.microsoft.com/office/drawing/2014/main" id="{BD8009BC-FBAF-4734-9C51-823EFA30A165}"/>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3" name="フローチャート: 判断 922">
          <a:extLst>
            <a:ext uri="{FF2B5EF4-FFF2-40B4-BE49-F238E27FC236}">
              <a16:creationId xmlns:a16="http://schemas.microsoft.com/office/drawing/2014/main" id="{001B648A-AD11-438F-8A86-11BA63435D9F}"/>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4" name="フローチャート: 判断 923">
          <a:extLst>
            <a:ext uri="{FF2B5EF4-FFF2-40B4-BE49-F238E27FC236}">
              <a16:creationId xmlns:a16="http://schemas.microsoft.com/office/drawing/2014/main" id="{3213C5AD-FF2F-4DE1-965A-738F0B0A09DF}"/>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5" name="フローチャート: 判断 924">
          <a:extLst>
            <a:ext uri="{FF2B5EF4-FFF2-40B4-BE49-F238E27FC236}">
              <a16:creationId xmlns:a16="http://schemas.microsoft.com/office/drawing/2014/main" id="{AB6DEF03-5854-4CF5-91C1-F0B36940F828}"/>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926" name="フローチャート: 判断 925">
          <a:extLst>
            <a:ext uri="{FF2B5EF4-FFF2-40B4-BE49-F238E27FC236}">
              <a16:creationId xmlns:a16="http://schemas.microsoft.com/office/drawing/2014/main" id="{535A02DC-9F86-488C-9EA8-C6FEF089C6B1}"/>
            </a:ext>
          </a:extLst>
        </xdr:cNvPr>
        <xdr:cNvSpPr/>
      </xdr:nvSpPr>
      <xdr:spPr>
        <a:xfrm>
          <a:off x="16388080" y="17875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2AD2FDDC-2D73-43E7-BBEB-AB1D30AB217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543D6AC2-A9CF-49DC-8B12-34534CDA2AE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C702397-01EE-4D69-8684-2F0B275BC25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3407462-74FF-4BF3-820E-4743F840B0E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1B0DF22-556D-4379-9A74-C4D70001A60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92348</xdr:rowOff>
    </xdr:from>
    <xdr:to>
      <xdr:col>116</xdr:col>
      <xdr:colOff>114300</xdr:colOff>
      <xdr:row>108</xdr:row>
      <xdr:rowOff>22498</xdr:rowOff>
    </xdr:to>
    <xdr:sp macro="" textlink="">
      <xdr:nvSpPr>
        <xdr:cNvPr id="932" name="楕円 931">
          <a:extLst>
            <a:ext uri="{FF2B5EF4-FFF2-40B4-BE49-F238E27FC236}">
              <a16:creationId xmlns:a16="http://schemas.microsoft.com/office/drawing/2014/main" id="{CF9DFF7B-65EF-4FC4-9D3E-DF133F9DE4B2}"/>
            </a:ext>
          </a:extLst>
        </xdr:cNvPr>
        <xdr:cNvSpPr/>
      </xdr:nvSpPr>
      <xdr:spPr>
        <a:xfrm>
          <a:off x="19458940" y="180298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70775</xdr:rowOff>
    </xdr:from>
    <xdr:ext cx="469744" cy="259045"/>
    <xdr:sp macro="" textlink="">
      <xdr:nvSpPr>
        <xdr:cNvPr id="933" name="【公民館】&#10;一人当たり面積該当値テキスト">
          <a:extLst>
            <a:ext uri="{FF2B5EF4-FFF2-40B4-BE49-F238E27FC236}">
              <a16:creationId xmlns:a16="http://schemas.microsoft.com/office/drawing/2014/main" id="{7944B27B-014D-4701-B189-03E9F2538160}"/>
            </a:ext>
          </a:extLst>
        </xdr:cNvPr>
        <xdr:cNvSpPr txBox="1"/>
      </xdr:nvSpPr>
      <xdr:spPr>
        <a:xfrm>
          <a:off x="19547840" y="18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80918</xdr:rowOff>
    </xdr:from>
    <xdr:to>
      <xdr:col>112</xdr:col>
      <xdr:colOff>38100</xdr:colOff>
      <xdr:row>108</xdr:row>
      <xdr:rowOff>11068</xdr:rowOff>
    </xdr:to>
    <xdr:sp macro="" textlink="">
      <xdr:nvSpPr>
        <xdr:cNvPr id="934" name="楕円 933">
          <a:extLst>
            <a:ext uri="{FF2B5EF4-FFF2-40B4-BE49-F238E27FC236}">
              <a16:creationId xmlns:a16="http://schemas.microsoft.com/office/drawing/2014/main" id="{FFFE26F6-0640-4898-8FC4-1B7C8850A30A}"/>
            </a:ext>
          </a:extLst>
        </xdr:cNvPr>
        <xdr:cNvSpPr/>
      </xdr:nvSpPr>
      <xdr:spPr>
        <a:xfrm>
          <a:off x="18735040" y="180183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131718</xdr:rowOff>
    </xdr:from>
    <xdr:to>
      <xdr:col>116</xdr:col>
      <xdr:colOff>63500</xdr:colOff>
      <xdr:row>107</xdr:row>
      <xdr:rowOff>143148</xdr:rowOff>
    </xdr:to>
    <xdr:cxnSp macro="">
      <xdr:nvCxnSpPr>
        <xdr:cNvPr id="935" name="直線コネクタ 934">
          <a:extLst>
            <a:ext uri="{FF2B5EF4-FFF2-40B4-BE49-F238E27FC236}">
              <a16:creationId xmlns:a16="http://schemas.microsoft.com/office/drawing/2014/main" id="{37143568-9A2E-4BDB-8E70-1A972CE805E4}"/>
            </a:ext>
          </a:extLst>
        </xdr:cNvPr>
        <xdr:cNvCxnSpPr/>
      </xdr:nvCxnSpPr>
      <xdr:spPr>
        <a:xfrm>
          <a:off x="18778220" y="18069198"/>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85816</xdr:rowOff>
    </xdr:from>
    <xdr:to>
      <xdr:col>107</xdr:col>
      <xdr:colOff>101600</xdr:colOff>
      <xdr:row>108</xdr:row>
      <xdr:rowOff>15966</xdr:rowOff>
    </xdr:to>
    <xdr:sp macro="" textlink="">
      <xdr:nvSpPr>
        <xdr:cNvPr id="936" name="楕円 935">
          <a:extLst>
            <a:ext uri="{FF2B5EF4-FFF2-40B4-BE49-F238E27FC236}">
              <a16:creationId xmlns:a16="http://schemas.microsoft.com/office/drawing/2014/main" id="{9ECA64B0-0FBC-4025-B531-BE630E71E503}"/>
            </a:ext>
          </a:extLst>
        </xdr:cNvPr>
        <xdr:cNvSpPr/>
      </xdr:nvSpPr>
      <xdr:spPr>
        <a:xfrm>
          <a:off x="17937480" y="1802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131718</xdr:rowOff>
    </xdr:from>
    <xdr:to>
      <xdr:col>111</xdr:col>
      <xdr:colOff>177800</xdr:colOff>
      <xdr:row>107</xdr:row>
      <xdr:rowOff>136616</xdr:rowOff>
    </xdr:to>
    <xdr:cxnSp macro="">
      <xdr:nvCxnSpPr>
        <xdr:cNvPr id="937" name="直線コネクタ 936">
          <a:extLst>
            <a:ext uri="{FF2B5EF4-FFF2-40B4-BE49-F238E27FC236}">
              <a16:creationId xmlns:a16="http://schemas.microsoft.com/office/drawing/2014/main" id="{E3B56962-1008-4CA8-8AC3-8FBF4F4AFAE7}"/>
            </a:ext>
          </a:extLst>
        </xdr:cNvPr>
        <xdr:cNvCxnSpPr/>
      </xdr:nvCxnSpPr>
      <xdr:spPr>
        <a:xfrm flipV="1">
          <a:off x="17988280" y="18069198"/>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90714</xdr:rowOff>
    </xdr:from>
    <xdr:to>
      <xdr:col>102</xdr:col>
      <xdr:colOff>165100</xdr:colOff>
      <xdr:row>108</xdr:row>
      <xdr:rowOff>20864</xdr:rowOff>
    </xdr:to>
    <xdr:sp macro="" textlink="">
      <xdr:nvSpPr>
        <xdr:cNvPr id="938" name="楕円 937">
          <a:extLst>
            <a:ext uri="{FF2B5EF4-FFF2-40B4-BE49-F238E27FC236}">
              <a16:creationId xmlns:a16="http://schemas.microsoft.com/office/drawing/2014/main" id="{941A5CFB-6DC0-48BE-88FC-AE425F4B6D89}"/>
            </a:ext>
          </a:extLst>
        </xdr:cNvPr>
        <xdr:cNvSpPr/>
      </xdr:nvSpPr>
      <xdr:spPr>
        <a:xfrm>
          <a:off x="17162780" y="18028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136616</xdr:rowOff>
    </xdr:from>
    <xdr:to>
      <xdr:col>107</xdr:col>
      <xdr:colOff>50800</xdr:colOff>
      <xdr:row>107</xdr:row>
      <xdr:rowOff>141514</xdr:rowOff>
    </xdr:to>
    <xdr:cxnSp macro="">
      <xdr:nvCxnSpPr>
        <xdr:cNvPr id="939" name="直線コネクタ 938">
          <a:extLst>
            <a:ext uri="{FF2B5EF4-FFF2-40B4-BE49-F238E27FC236}">
              <a16:creationId xmlns:a16="http://schemas.microsoft.com/office/drawing/2014/main" id="{60575932-FDED-4F00-BA1B-43FDAFD9E09D}"/>
            </a:ext>
          </a:extLst>
        </xdr:cNvPr>
        <xdr:cNvCxnSpPr/>
      </xdr:nvCxnSpPr>
      <xdr:spPr>
        <a:xfrm flipV="1">
          <a:off x="17213580" y="18074096"/>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95613</xdr:rowOff>
    </xdr:from>
    <xdr:to>
      <xdr:col>98</xdr:col>
      <xdr:colOff>38100</xdr:colOff>
      <xdr:row>108</xdr:row>
      <xdr:rowOff>25763</xdr:rowOff>
    </xdr:to>
    <xdr:sp macro="" textlink="">
      <xdr:nvSpPr>
        <xdr:cNvPr id="940" name="楕円 939">
          <a:extLst>
            <a:ext uri="{FF2B5EF4-FFF2-40B4-BE49-F238E27FC236}">
              <a16:creationId xmlns:a16="http://schemas.microsoft.com/office/drawing/2014/main" id="{0665BF70-9E2E-4E60-97DF-6E4AD9F71A27}"/>
            </a:ext>
          </a:extLst>
        </xdr:cNvPr>
        <xdr:cNvSpPr/>
      </xdr:nvSpPr>
      <xdr:spPr>
        <a:xfrm>
          <a:off x="16388080" y="180330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141514</xdr:rowOff>
    </xdr:from>
    <xdr:to>
      <xdr:col>102</xdr:col>
      <xdr:colOff>114300</xdr:colOff>
      <xdr:row>107</xdr:row>
      <xdr:rowOff>146413</xdr:rowOff>
    </xdr:to>
    <xdr:cxnSp macro="">
      <xdr:nvCxnSpPr>
        <xdr:cNvPr id="941" name="直線コネクタ 940">
          <a:extLst>
            <a:ext uri="{FF2B5EF4-FFF2-40B4-BE49-F238E27FC236}">
              <a16:creationId xmlns:a16="http://schemas.microsoft.com/office/drawing/2014/main" id="{9C23FD56-1C5F-4529-ABA7-EB93C005418E}"/>
            </a:ext>
          </a:extLst>
        </xdr:cNvPr>
        <xdr:cNvCxnSpPr/>
      </xdr:nvCxnSpPr>
      <xdr:spPr>
        <a:xfrm flipV="1">
          <a:off x="16431260" y="18078994"/>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942" name="n_1aveValue【公民館】&#10;一人当たり面積">
          <a:extLst>
            <a:ext uri="{FF2B5EF4-FFF2-40B4-BE49-F238E27FC236}">
              <a16:creationId xmlns:a16="http://schemas.microsoft.com/office/drawing/2014/main" id="{384AC685-079B-406A-ABC8-B722ED9DA17F}"/>
            </a:ext>
          </a:extLst>
        </xdr:cNvPr>
        <xdr:cNvSpPr txBox="1"/>
      </xdr:nvSpPr>
      <xdr:spPr>
        <a:xfrm>
          <a:off x="185611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943" name="n_2aveValue【公民館】&#10;一人当たり面積">
          <a:extLst>
            <a:ext uri="{FF2B5EF4-FFF2-40B4-BE49-F238E27FC236}">
              <a16:creationId xmlns:a16="http://schemas.microsoft.com/office/drawing/2014/main" id="{1CCBB7BB-9C00-45ED-B610-71326527214B}"/>
            </a:ext>
          </a:extLst>
        </xdr:cNvPr>
        <xdr:cNvSpPr txBox="1"/>
      </xdr:nvSpPr>
      <xdr:spPr>
        <a:xfrm>
          <a:off x="1777626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44" name="n_3aveValue【公民館】&#10;一人当たり面積">
          <a:extLst>
            <a:ext uri="{FF2B5EF4-FFF2-40B4-BE49-F238E27FC236}">
              <a16:creationId xmlns:a16="http://schemas.microsoft.com/office/drawing/2014/main" id="{BE5A919A-8852-4AA2-9924-44A5FAB999DD}"/>
            </a:ext>
          </a:extLst>
        </xdr:cNvPr>
        <xdr:cNvSpPr txBox="1"/>
      </xdr:nvSpPr>
      <xdr:spPr>
        <a:xfrm>
          <a:off x="17001567" y="1769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945" name="n_4aveValue【公民館】&#10;一人当たり面積">
          <a:extLst>
            <a:ext uri="{FF2B5EF4-FFF2-40B4-BE49-F238E27FC236}">
              <a16:creationId xmlns:a16="http://schemas.microsoft.com/office/drawing/2014/main" id="{39BEC6B6-85B5-49C4-8BA8-B610085215AC}"/>
            </a:ext>
          </a:extLst>
        </xdr:cNvPr>
        <xdr:cNvSpPr txBox="1"/>
      </xdr:nvSpPr>
      <xdr:spPr>
        <a:xfrm>
          <a:off x="1622686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2195</xdr:rowOff>
    </xdr:from>
    <xdr:ext cx="469744" cy="259045"/>
    <xdr:sp macro="" textlink="">
      <xdr:nvSpPr>
        <xdr:cNvPr id="946" name="n_1mainValue【公民館】&#10;一人当たり面積">
          <a:extLst>
            <a:ext uri="{FF2B5EF4-FFF2-40B4-BE49-F238E27FC236}">
              <a16:creationId xmlns:a16="http://schemas.microsoft.com/office/drawing/2014/main" id="{93FCE293-0103-48FE-ACE9-EA4012D20201}"/>
            </a:ext>
          </a:extLst>
        </xdr:cNvPr>
        <xdr:cNvSpPr txBox="1"/>
      </xdr:nvSpPr>
      <xdr:spPr>
        <a:xfrm>
          <a:off x="18561127" y="1810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7093</xdr:rowOff>
    </xdr:from>
    <xdr:ext cx="469744" cy="259045"/>
    <xdr:sp macro="" textlink="">
      <xdr:nvSpPr>
        <xdr:cNvPr id="947" name="n_2mainValue【公民館】&#10;一人当たり面積">
          <a:extLst>
            <a:ext uri="{FF2B5EF4-FFF2-40B4-BE49-F238E27FC236}">
              <a16:creationId xmlns:a16="http://schemas.microsoft.com/office/drawing/2014/main" id="{BEDE0506-2154-4A6E-AF58-1C6599CDADDC}"/>
            </a:ext>
          </a:extLst>
        </xdr:cNvPr>
        <xdr:cNvSpPr txBox="1"/>
      </xdr:nvSpPr>
      <xdr:spPr>
        <a:xfrm>
          <a:off x="17776267" y="1811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11991</xdr:rowOff>
    </xdr:from>
    <xdr:ext cx="469744" cy="259045"/>
    <xdr:sp macro="" textlink="">
      <xdr:nvSpPr>
        <xdr:cNvPr id="948" name="n_3mainValue【公民館】&#10;一人当たり面積">
          <a:extLst>
            <a:ext uri="{FF2B5EF4-FFF2-40B4-BE49-F238E27FC236}">
              <a16:creationId xmlns:a16="http://schemas.microsoft.com/office/drawing/2014/main" id="{594378B3-C90A-4296-8C9D-107A67C2D9C1}"/>
            </a:ext>
          </a:extLst>
        </xdr:cNvPr>
        <xdr:cNvSpPr txBox="1"/>
      </xdr:nvSpPr>
      <xdr:spPr>
        <a:xfrm>
          <a:off x="17001567" y="1811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16890</xdr:rowOff>
    </xdr:from>
    <xdr:ext cx="469744" cy="259045"/>
    <xdr:sp macro="" textlink="">
      <xdr:nvSpPr>
        <xdr:cNvPr id="949" name="n_4mainValue【公民館】&#10;一人当たり面積">
          <a:extLst>
            <a:ext uri="{FF2B5EF4-FFF2-40B4-BE49-F238E27FC236}">
              <a16:creationId xmlns:a16="http://schemas.microsoft.com/office/drawing/2014/main" id="{2BD57469-A401-4793-90A5-0AE1578A92E8}"/>
            </a:ext>
          </a:extLst>
        </xdr:cNvPr>
        <xdr:cNvSpPr txBox="1"/>
      </xdr:nvSpPr>
      <xdr:spPr>
        <a:xfrm>
          <a:off x="16226867" y="1812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93B25281-90A5-406B-B13E-E1FB3D98951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096FFBA0-A7DA-4400-AF21-83D4B8AC14B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A2D6C4A9-0813-44B6-A955-DCA3431903F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・類似団体と比較して、有形固定資産減価償却率が高くなっているのは、橋りょう・トンネル及び児童館である。</a:t>
          </a:r>
        </a:p>
        <a:p>
          <a:r>
            <a:rPr kumimoji="1" lang="ja-JP" altLang="en-US" sz="1300">
              <a:latin typeface="ＭＳ Ｐゴシック" panose="020B0600070205080204" pitchFamily="50" charset="-128"/>
              <a:ea typeface="ＭＳ Ｐゴシック" panose="020B0600070205080204" pitchFamily="50" charset="-128"/>
            </a:rPr>
            <a:t>　橋りょう・トンネルは、市道橋長寿命化計画に基づき、計画的な点検及び改修の実施により、適正な維持管理に努める。</a:t>
          </a:r>
        </a:p>
        <a:p>
          <a:r>
            <a:rPr kumimoji="1" lang="ja-JP" altLang="en-US" sz="1300">
              <a:latin typeface="ＭＳ Ｐゴシック" panose="020B0600070205080204" pitchFamily="50" charset="-128"/>
              <a:ea typeface="ＭＳ Ｐゴシック" panose="020B0600070205080204" pitchFamily="50" charset="-128"/>
            </a:rPr>
            <a:t>　児童館は、１施設のみであり、施設の老朽化が進んでおり、解体等を含めて今後の管理方法について検討する。</a:t>
          </a:r>
        </a:p>
        <a:p>
          <a:r>
            <a:rPr kumimoji="1" lang="ja-JP" altLang="en-US" sz="1300">
              <a:latin typeface="ＭＳ Ｐゴシック" panose="020B0600070205080204" pitchFamily="50" charset="-128"/>
              <a:ea typeface="ＭＳ Ｐゴシック" panose="020B0600070205080204" pitchFamily="50" charset="-128"/>
            </a:rPr>
            <a:t>　その他の施設も、公共施設総合管理計画及び個別施設計画に基づき、引き続き適正な維持管理に努める。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13D61B-7997-4A85-A2CA-9EBD575F5EC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FBDABEC-1DE6-4E9E-9EF7-F14E4E48ED4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7618DE7-1594-43BE-9D8C-D238669596A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4223BA-3D89-4479-AB7A-1DDA1E23B9C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香川県東かがわ市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05CDBB-4219-4C46-B347-425357863E7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DE5BA2-F3FD-4B70-99B7-E86753FA9C9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6C3662-629B-471C-B6D3-F4359D7CF11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417E13-EBFE-485B-B3D3-5F9644106C4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D51D44-1A17-4815-BB9A-7A109B150EEA}"/>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4C886B6-31D3-4751-A1A9-5A79794CC25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27,353
26,978
152.86
20,581,098
19,382,212
995,313
10,978,418
18,073,539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FF3570-2063-41CF-8A4F-68935F9610D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E0D3A6-CFF0-4F9C-B5E3-FC864C1DD04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E959BD-736C-4F0B-84F2-19A6DF9A3DD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D166DF6-FE8B-4657-AB74-6DCC35A84D5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9D3183-2312-407D-99B6-294657B756E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510301-5FFD-4F25-9E08-16A283EC91DC}"/>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2226BF-2B9C-4DE5-9A97-BEAC550A25E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1553CE-9DED-42F0-960E-45ACC242875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F5DEE3-C3C8-4DD2-BBBD-5DD73CBB0E3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CDA4FA-1FEE-41C0-B09A-0E4D8225F94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1C0168-3338-4F40-B544-CCE0181CF2B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951542-430A-4DB7-AA77-475D2BC6AB0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B163F0-E8AB-4FCE-A80B-95F8DC1B561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A71F28-F437-4601-A95E-1F3E1599231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9A66C4-E9C9-4E43-8DC9-8ABCC5D39F4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BE33FA-28DE-4D81-8691-3A3EA202968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BF5D3F6-0CDD-4776-8A5C-73F13ECB5EF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E2966F-8E26-41CC-AC87-CECE908A812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5E0722-0AFE-465B-B0CA-CB57796D3E1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AC536C-78AA-43E5-A14B-A507B8E4BC1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998566-4583-4A66-8FF1-DC57481136C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021A1F-D319-4B66-B6BF-DC7D5C0D5E4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FB3F38E-DC29-434D-AE7F-DA584859931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C1A3C8-B1E0-462C-B145-4FB99340FAA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E643EC-8A6C-4741-99F2-F5785EC9545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6B7409-0ED6-42EF-9DC0-9484E9DF5D6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FD27879-2D96-4B75-885F-F531683F01A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624DE9D-DA3B-4E0F-8DC1-5A1413B1C85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F91D23-064E-44C3-A9A9-7F4E569EA06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CE21E3-114C-4624-B349-212B844CFBB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EBFBAF-9DB3-412F-B419-D90D4C9FA08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7B8ABEF-543E-4A94-8AC4-9BCAAC357F7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3B4B6EA-43AB-4C52-9E17-C9AB51843A1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F985BB6-42C2-4121-B430-91D7C49F0FD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71FAF82-6246-46A9-86C6-69C9694519C8}"/>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0DAA5AC-8E84-481D-A76D-2200A9A121E8}"/>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F8B9097-E49A-470C-A8E9-32880A17737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145A55-B3FD-449C-913B-11A20BB9AA7B}"/>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2DA7142-D14E-4D70-905E-9EDA2CBA4746}"/>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60E93B0-BD50-42AB-9F74-DEB838EA2A2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DCD1600-05F5-4F6A-BAC5-BAA426DFEE4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14BBCE2F-D01F-4FF6-85C3-4B6A64C8362F}"/>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25357F0-EDD6-43DC-A286-CC26E1B8D7E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C44D4CDF-1535-48BD-8BBE-AA1A45EFDE1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410E240C-DC93-4144-BB15-C7D6DECCA439}"/>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AF829E15-D3ED-42E0-B989-AB5A8ECDD4D9}"/>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2DD018E6-E4F6-4255-B08E-1B9B58962A64}"/>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7516A9-29E8-4516-81EB-3F1D700F90F7}"/>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ABA06C5D-29B9-4D2F-9E9F-D4C905965646}"/>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DB2E5F19-979E-4499-93B9-FC6C91763DBC}"/>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F209500D-7074-4894-84E0-F64FC3EA79B8}"/>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5B21C3BF-426C-4EE3-ADFC-3E52E5783FA1}"/>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6726F151-3870-4C7D-B0A7-D78688A50062}"/>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D3FEADA5-9BAF-4C1D-B47C-5CDFD4020A70}"/>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239FBB38-5E43-4877-B890-DD1BCC1B2323}"/>
            </a:ext>
          </a:extLst>
        </xdr:cNvPr>
        <xdr:cNvSpPr/>
      </xdr:nvSpPr>
      <xdr:spPr>
        <a:xfrm>
          <a:off x="965200" y="613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9056CAF-B22F-42E9-827B-EE84212216FC}"/>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AB1D653-742F-4BF7-A5CF-F89871303E3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B64061-87A3-4293-9C06-8EFB32CB643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4CEC1D-2965-4B64-9620-83C8F86CCC0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981CF8-4A30-4CBE-9A63-66868BD73E47}"/>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133350</xdr:rowOff>
    </xdr:from>
    <xdr:to>
      <xdr:col>24</xdr:col>
      <xdr:colOff>114300</xdr:colOff>
      <xdr:row>38</xdr:row>
      <xdr:rowOff>63500</xdr:rowOff>
    </xdr:to>
    <xdr:sp macro="" textlink="">
      <xdr:nvSpPr>
        <xdr:cNvPr id="72" name="楕円 71">
          <a:extLst>
            <a:ext uri="{FF2B5EF4-FFF2-40B4-BE49-F238E27FC236}">
              <a16:creationId xmlns:a16="http://schemas.microsoft.com/office/drawing/2014/main" id="{89EBE58F-1C16-4C10-9B46-3568E1E07376}"/>
            </a:ext>
          </a:extLst>
        </xdr:cNvPr>
        <xdr:cNvSpPr/>
      </xdr:nvSpPr>
      <xdr:spPr>
        <a:xfrm>
          <a:off x="4036060" y="633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111777</xdr:rowOff>
    </xdr:from>
    <xdr:ext cx="405111" cy="259045"/>
    <xdr:sp macro="" textlink="">
      <xdr:nvSpPr>
        <xdr:cNvPr id="73" name="【図書館】&#10;有形固定資産減価償却率該当値テキスト">
          <a:extLst>
            <a:ext uri="{FF2B5EF4-FFF2-40B4-BE49-F238E27FC236}">
              <a16:creationId xmlns:a16="http://schemas.microsoft.com/office/drawing/2014/main" id="{F0224222-48DC-40DE-92DC-1301937FA487}"/>
            </a:ext>
          </a:extLst>
        </xdr:cNvPr>
        <xdr:cNvSpPr txBox="1"/>
      </xdr:nvSpPr>
      <xdr:spPr>
        <a:xfrm>
          <a:off x="4124960"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107950</xdr:rowOff>
    </xdr:from>
    <xdr:to>
      <xdr:col>20</xdr:col>
      <xdr:colOff>38100</xdr:colOff>
      <xdr:row>38</xdr:row>
      <xdr:rowOff>38100</xdr:rowOff>
    </xdr:to>
    <xdr:sp macro="" textlink="">
      <xdr:nvSpPr>
        <xdr:cNvPr id="74" name="楕円 73">
          <a:extLst>
            <a:ext uri="{FF2B5EF4-FFF2-40B4-BE49-F238E27FC236}">
              <a16:creationId xmlns:a16="http://schemas.microsoft.com/office/drawing/2014/main" id="{B9B8A6B5-B7E9-4998-8759-23C22CE32A8A}"/>
            </a:ext>
          </a:extLst>
        </xdr:cNvPr>
        <xdr:cNvSpPr/>
      </xdr:nvSpPr>
      <xdr:spPr>
        <a:xfrm>
          <a:off x="3312160" y="63106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158750</xdr:rowOff>
    </xdr:from>
    <xdr:to>
      <xdr:col>24</xdr:col>
      <xdr:colOff>63500</xdr:colOff>
      <xdr:row>38</xdr:row>
      <xdr:rowOff>12700</xdr:rowOff>
    </xdr:to>
    <xdr:cxnSp macro="">
      <xdr:nvCxnSpPr>
        <xdr:cNvPr id="75" name="直線コネクタ 74">
          <a:extLst>
            <a:ext uri="{FF2B5EF4-FFF2-40B4-BE49-F238E27FC236}">
              <a16:creationId xmlns:a16="http://schemas.microsoft.com/office/drawing/2014/main" id="{17D031AC-3F9B-4A4F-A83D-1A16A093EA64}"/>
            </a:ext>
          </a:extLst>
        </xdr:cNvPr>
        <xdr:cNvCxnSpPr/>
      </xdr:nvCxnSpPr>
      <xdr:spPr>
        <a:xfrm>
          <a:off x="3355340" y="6361430"/>
          <a:ext cx="73152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6" name="楕円 75">
          <a:extLst>
            <a:ext uri="{FF2B5EF4-FFF2-40B4-BE49-F238E27FC236}">
              <a16:creationId xmlns:a16="http://schemas.microsoft.com/office/drawing/2014/main" id="{FEC3BDBB-25FF-43A8-83D1-350ED0984A7A}"/>
            </a:ext>
          </a:extLst>
        </xdr:cNvPr>
        <xdr:cNvSpPr/>
      </xdr:nvSpPr>
      <xdr:spPr>
        <a:xfrm>
          <a:off x="251460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37</xdr:row>
      <xdr:rowOff>158750</xdr:rowOff>
    </xdr:to>
    <xdr:cxnSp macro="">
      <xdr:nvCxnSpPr>
        <xdr:cNvPr id="77" name="直線コネクタ 76">
          <a:extLst>
            <a:ext uri="{FF2B5EF4-FFF2-40B4-BE49-F238E27FC236}">
              <a16:creationId xmlns:a16="http://schemas.microsoft.com/office/drawing/2014/main" id="{1B160ACD-CD13-4D95-940F-2D8A2EEC5571}"/>
            </a:ext>
          </a:extLst>
        </xdr:cNvPr>
        <xdr:cNvCxnSpPr/>
      </xdr:nvCxnSpPr>
      <xdr:spPr>
        <a:xfrm>
          <a:off x="2565400" y="633603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57150</xdr:rowOff>
    </xdr:from>
    <xdr:to>
      <xdr:col>10</xdr:col>
      <xdr:colOff>165100</xdr:colOff>
      <xdr:row>37</xdr:row>
      <xdr:rowOff>158750</xdr:rowOff>
    </xdr:to>
    <xdr:sp macro="" textlink="">
      <xdr:nvSpPr>
        <xdr:cNvPr id="78" name="楕円 77">
          <a:extLst>
            <a:ext uri="{FF2B5EF4-FFF2-40B4-BE49-F238E27FC236}">
              <a16:creationId xmlns:a16="http://schemas.microsoft.com/office/drawing/2014/main" id="{9E0ED6A2-3581-4993-B81F-4ABF9F6C9EA6}"/>
            </a:ext>
          </a:extLst>
        </xdr:cNvPr>
        <xdr:cNvSpPr/>
      </xdr:nvSpPr>
      <xdr:spPr>
        <a:xfrm>
          <a:off x="17399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107950</xdr:rowOff>
    </xdr:from>
    <xdr:to>
      <xdr:col>15</xdr:col>
      <xdr:colOff>50800</xdr:colOff>
      <xdr:row>37</xdr:row>
      <xdr:rowOff>133350</xdr:rowOff>
    </xdr:to>
    <xdr:cxnSp macro="">
      <xdr:nvCxnSpPr>
        <xdr:cNvPr id="79" name="直線コネクタ 78">
          <a:extLst>
            <a:ext uri="{FF2B5EF4-FFF2-40B4-BE49-F238E27FC236}">
              <a16:creationId xmlns:a16="http://schemas.microsoft.com/office/drawing/2014/main" id="{2842FDB6-ADA6-4EA1-8A8F-764D5A32D775}"/>
            </a:ext>
          </a:extLst>
        </xdr:cNvPr>
        <xdr:cNvCxnSpPr/>
      </xdr:nvCxnSpPr>
      <xdr:spPr>
        <a:xfrm>
          <a:off x="1790700" y="6310630"/>
          <a:ext cx="7747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31750</xdr:rowOff>
    </xdr:from>
    <xdr:to>
      <xdr:col>6</xdr:col>
      <xdr:colOff>38100</xdr:colOff>
      <xdr:row>37</xdr:row>
      <xdr:rowOff>133350</xdr:rowOff>
    </xdr:to>
    <xdr:sp macro="" textlink="">
      <xdr:nvSpPr>
        <xdr:cNvPr id="80" name="楕円 79">
          <a:extLst>
            <a:ext uri="{FF2B5EF4-FFF2-40B4-BE49-F238E27FC236}">
              <a16:creationId xmlns:a16="http://schemas.microsoft.com/office/drawing/2014/main" id="{5BAAE686-CDD6-4CFC-A044-FFB0C4CE510D}"/>
            </a:ext>
          </a:extLst>
        </xdr:cNvPr>
        <xdr:cNvSpPr/>
      </xdr:nvSpPr>
      <xdr:spPr>
        <a:xfrm>
          <a:off x="965200" y="6234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82550</xdr:rowOff>
    </xdr:from>
    <xdr:to>
      <xdr:col>10</xdr:col>
      <xdr:colOff>114300</xdr:colOff>
      <xdr:row>37</xdr:row>
      <xdr:rowOff>107950</xdr:rowOff>
    </xdr:to>
    <xdr:cxnSp macro="">
      <xdr:nvCxnSpPr>
        <xdr:cNvPr id="81" name="直線コネクタ 80">
          <a:extLst>
            <a:ext uri="{FF2B5EF4-FFF2-40B4-BE49-F238E27FC236}">
              <a16:creationId xmlns:a16="http://schemas.microsoft.com/office/drawing/2014/main" id="{C0796B94-124F-42E2-BA1E-AE8E655B781F}"/>
            </a:ext>
          </a:extLst>
        </xdr:cNvPr>
        <xdr:cNvCxnSpPr/>
      </xdr:nvCxnSpPr>
      <xdr:spPr>
        <a:xfrm>
          <a:off x="1008380" y="628523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D572A386-83A5-4AFC-8FC1-64403D1A0B77}"/>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B905A173-DC01-469B-9882-8363B436516F}"/>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349FA24B-F268-4AB6-B345-8FCF67778182}"/>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44467</xdr:rowOff>
    </xdr:from>
    <xdr:ext cx="405111" cy="259045"/>
    <xdr:sp macro="" textlink="">
      <xdr:nvSpPr>
        <xdr:cNvPr id="85" name="n_4aveValue【図書館】&#10;有形固定資産減価償却率">
          <a:extLst>
            <a:ext uri="{FF2B5EF4-FFF2-40B4-BE49-F238E27FC236}">
              <a16:creationId xmlns:a16="http://schemas.microsoft.com/office/drawing/2014/main" id="{DA33C52C-1F96-4B57-AA14-5717A36620AD}"/>
            </a:ext>
          </a:extLst>
        </xdr:cNvPr>
        <xdr:cNvSpPr txBox="1"/>
      </xdr:nvSpPr>
      <xdr:spPr>
        <a:xfrm>
          <a:off x="83630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29227</xdr:rowOff>
    </xdr:from>
    <xdr:ext cx="405111" cy="259045"/>
    <xdr:sp macro="" textlink="">
      <xdr:nvSpPr>
        <xdr:cNvPr id="86" name="n_1mainValue【図書館】&#10;有形固定資産減価償却率">
          <a:extLst>
            <a:ext uri="{FF2B5EF4-FFF2-40B4-BE49-F238E27FC236}">
              <a16:creationId xmlns:a16="http://schemas.microsoft.com/office/drawing/2014/main" id="{1A80B067-596C-4784-9323-01B3BD771382}"/>
            </a:ext>
          </a:extLst>
        </xdr:cNvPr>
        <xdr:cNvSpPr txBox="1"/>
      </xdr:nvSpPr>
      <xdr:spPr>
        <a:xfrm>
          <a:off x="317056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7" name="n_2mainValue【図書館】&#10;有形固定資産減価償却率">
          <a:extLst>
            <a:ext uri="{FF2B5EF4-FFF2-40B4-BE49-F238E27FC236}">
              <a16:creationId xmlns:a16="http://schemas.microsoft.com/office/drawing/2014/main" id="{C5550270-50A4-4CAC-80FC-755F08531C6C}"/>
            </a:ext>
          </a:extLst>
        </xdr:cNvPr>
        <xdr:cNvSpPr txBox="1"/>
      </xdr:nvSpPr>
      <xdr:spPr>
        <a:xfrm>
          <a:off x="238570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149877</xdr:rowOff>
    </xdr:from>
    <xdr:ext cx="405111" cy="259045"/>
    <xdr:sp macro="" textlink="">
      <xdr:nvSpPr>
        <xdr:cNvPr id="88" name="n_3mainValue【図書館】&#10;有形固定資産減価償却率">
          <a:extLst>
            <a:ext uri="{FF2B5EF4-FFF2-40B4-BE49-F238E27FC236}">
              <a16:creationId xmlns:a16="http://schemas.microsoft.com/office/drawing/2014/main" id="{0A3AA45D-F81D-4A11-BACE-28991AE36DB8}"/>
            </a:ext>
          </a:extLst>
        </xdr:cNvPr>
        <xdr:cNvSpPr txBox="1"/>
      </xdr:nvSpPr>
      <xdr:spPr>
        <a:xfrm>
          <a:off x="1611004" y="635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124477</xdr:rowOff>
    </xdr:from>
    <xdr:ext cx="405111" cy="259045"/>
    <xdr:sp macro="" textlink="">
      <xdr:nvSpPr>
        <xdr:cNvPr id="89" name="n_4mainValue【図書館】&#10;有形固定資産減価償却率">
          <a:extLst>
            <a:ext uri="{FF2B5EF4-FFF2-40B4-BE49-F238E27FC236}">
              <a16:creationId xmlns:a16="http://schemas.microsoft.com/office/drawing/2014/main" id="{A04AA4C5-96E3-4960-8ADD-FB2ED58DC283}"/>
            </a:ext>
          </a:extLst>
        </xdr:cNvPr>
        <xdr:cNvSpPr txBox="1"/>
      </xdr:nvSpPr>
      <xdr:spPr>
        <a:xfrm>
          <a:off x="83630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3ECC348E-46CB-40A8-8314-D75E2202D16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6B50E79-1837-4AE2-AF2D-5EB90452049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5D517CE-B04F-4596-B778-64F855B8A0F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1E8FB4A8-E9C3-47B3-9196-AB02DDC5218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EE0E6B2-5C22-4DCA-A2CA-CF263C6ED37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2060831D-55A7-4808-A5DF-3D853F10E2E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508AE2F0-6257-4322-8058-06390104AFC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11987C3F-0B51-4B8D-941F-4FC07B2E713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25B8877-28A1-4405-9EF4-5635581E64C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4F9B568-6F31-4F65-9782-01D7A631617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B52777BA-F369-4D83-9935-A847449F805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7C8DEB29-7114-43A7-A0A8-A1F371E9CAB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263E1C8-20BE-410F-8D29-533C23E7023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D491AA4-15BC-4251-B70C-A3DB42E63D45}"/>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5105F82-0E64-474F-B57E-9ADF96C3EEE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6F104292-0AE9-41B9-BFCD-69B3B2213FAA}"/>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1B373DAD-0709-4BD9-9F72-9D1FBEECA693}"/>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A6ECA39E-5BCD-45DC-A507-0A0B23B6303D}"/>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82E0765A-10BF-4F68-8092-837C3C9761D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86C7D24-1804-4AC2-BD62-BF4C6A1D72D9}"/>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E963C95-C430-446D-830E-01526F747D6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D959DE4-23BE-4493-B67C-375D9D294D14}"/>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649CBDE-CC7A-4111-B496-A52263D3F13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3553640D-7630-4065-9515-B6F2F23AEF00}"/>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3D6CB51B-B104-4486-93A0-223B4BC4D8DD}"/>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4C3BA6B6-E660-4A61-B466-19AD2A599A34}"/>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3A9EBCB1-278D-4F5A-BE21-FAA73459A426}"/>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E81682F4-6C9E-4F1C-9DE9-E9BD3A981665}"/>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BDFB0CB9-AA8F-4005-BEE5-62624EE1C988}"/>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EFFA45F6-3EAC-44F4-BED0-067E2B7CB6D0}"/>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DACBCEB-F28C-46C1-979F-3CF2AF5A40A1}"/>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C7EF4A9B-B6EC-45F2-980E-3532A444080A}"/>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EED3A986-8B64-476A-A69D-A38B36B49535}"/>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4FD3DAED-C221-4635-9C8B-2DCAA4AF5996}"/>
            </a:ext>
          </a:extLst>
        </xdr:cNvPr>
        <xdr:cNvSpPr/>
      </xdr:nvSpPr>
      <xdr:spPr>
        <a:xfrm>
          <a:off x="6098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D2598C6-9239-4040-A233-93F0BF4B665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E5CFF6-E2CB-4A48-AC5C-68A4A91B6D3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E94D6F-7FEA-452E-893B-4E941CDF07F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C77D06-025D-4333-A9C6-711C9AAD1CD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9D70283-AF3D-4AE4-BD6A-B222D83B3EB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17780</xdr:rowOff>
    </xdr:from>
    <xdr:to>
      <xdr:col>55</xdr:col>
      <xdr:colOff>50800</xdr:colOff>
      <xdr:row>41</xdr:row>
      <xdr:rowOff>119380</xdr:rowOff>
    </xdr:to>
    <xdr:sp macro="" textlink="">
      <xdr:nvSpPr>
        <xdr:cNvPr id="129" name="楕円 128">
          <a:extLst>
            <a:ext uri="{FF2B5EF4-FFF2-40B4-BE49-F238E27FC236}">
              <a16:creationId xmlns:a16="http://schemas.microsoft.com/office/drawing/2014/main" id="{A5760287-6308-4BCE-B322-ACE6FC43C96C}"/>
            </a:ext>
          </a:extLst>
        </xdr:cNvPr>
        <xdr:cNvSpPr/>
      </xdr:nvSpPr>
      <xdr:spPr>
        <a:xfrm>
          <a:off x="9192260" y="6891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104157</xdr:rowOff>
    </xdr:from>
    <xdr:ext cx="469744" cy="259045"/>
    <xdr:sp macro="" textlink="">
      <xdr:nvSpPr>
        <xdr:cNvPr id="130" name="【図書館】&#10;一人当たり面積該当値テキスト">
          <a:extLst>
            <a:ext uri="{FF2B5EF4-FFF2-40B4-BE49-F238E27FC236}">
              <a16:creationId xmlns:a16="http://schemas.microsoft.com/office/drawing/2014/main" id="{65ED61A9-24E4-4084-A790-CEE47CFF9EC9}"/>
            </a:ext>
          </a:extLst>
        </xdr:cNvPr>
        <xdr:cNvSpPr txBox="1"/>
      </xdr:nvSpPr>
      <xdr:spPr>
        <a:xfrm>
          <a:off x="9258300" y="680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21590</xdr:rowOff>
    </xdr:from>
    <xdr:to>
      <xdr:col>50</xdr:col>
      <xdr:colOff>165100</xdr:colOff>
      <xdr:row>41</xdr:row>
      <xdr:rowOff>123190</xdr:rowOff>
    </xdr:to>
    <xdr:sp macro="" textlink="">
      <xdr:nvSpPr>
        <xdr:cNvPr id="131" name="楕円 130">
          <a:extLst>
            <a:ext uri="{FF2B5EF4-FFF2-40B4-BE49-F238E27FC236}">
              <a16:creationId xmlns:a16="http://schemas.microsoft.com/office/drawing/2014/main" id="{30AE4AEA-CD10-4761-AFD8-24BEF2B8DA45}"/>
            </a:ext>
          </a:extLst>
        </xdr:cNvPr>
        <xdr:cNvSpPr/>
      </xdr:nvSpPr>
      <xdr:spPr>
        <a:xfrm>
          <a:off x="8445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68580</xdr:rowOff>
    </xdr:from>
    <xdr:to>
      <xdr:col>55</xdr:col>
      <xdr:colOff>0</xdr:colOff>
      <xdr:row>41</xdr:row>
      <xdr:rowOff>72390</xdr:rowOff>
    </xdr:to>
    <xdr:cxnSp macro="">
      <xdr:nvCxnSpPr>
        <xdr:cNvPr id="132" name="直線コネクタ 131">
          <a:extLst>
            <a:ext uri="{FF2B5EF4-FFF2-40B4-BE49-F238E27FC236}">
              <a16:creationId xmlns:a16="http://schemas.microsoft.com/office/drawing/2014/main" id="{3AAE518D-B935-401D-856E-1B488B478873}"/>
            </a:ext>
          </a:extLst>
        </xdr:cNvPr>
        <xdr:cNvCxnSpPr/>
      </xdr:nvCxnSpPr>
      <xdr:spPr>
        <a:xfrm flipV="1">
          <a:off x="8496300" y="694182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25400</xdr:rowOff>
    </xdr:from>
    <xdr:to>
      <xdr:col>46</xdr:col>
      <xdr:colOff>38100</xdr:colOff>
      <xdr:row>41</xdr:row>
      <xdr:rowOff>127000</xdr:rowOff>
    </xdr:to>
    <xdr:sp macro="" textlink="">
      <xdr:nvSpPr>
        <xdr:cNvPr id="133" name="楕円 132">
          <a:extLst>
            <a:ext uri="{FF2B5EF4-FFF2-40B4-BE49-F238E27FC236}">
              <a16:creationId xmlns:a16="http://schemas.microsoft.com/office/drawing/2014/main" id="{68CF8A5F-4E6A-4C99-83F3-DEED849BF47B}"/>
            </a:ext>
          </a:extLst>
        </xdr:cNvPr>
        <xdr:cNvSpPr/>
      </xdr:nvSpPr>
      <xdr:spPr>
        <a:xfrm>
          <a:off x="7670800" y="6898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72390</xdr:rowOff>
    </xdr:from>
    <xdr:to>
      <xdr:col>50</xdr:col>
      <xdr:colOff>114300</xdr:colOff>
      <xdr:row>41</xdr:row>
      <xdr:rowOff>76200</xdr:rowOff>
    </xdr:to>
    <xdr:cxnSp macro="">
      <xdr:nvCxnSpPr>
        <xdr:cNvPr id="134" name="直線コネクタ 133">
          <a:extLst>
            <a:ext uri="{FF2B5EF4-FFF2-40B4-BE49-F238E27FC236}">
              <a16:creationId xmlns:a16="http://schemas.microsoft.com/office/drawing/2014/main" id="{FCCAB487-55DD-40B3-87B1-82827B846DA7}"/>
            </a:ext>
          </a:extLst>
        </xdr:cNvPr>
        <xdr:cNvCxnSpPr/>
      </xdr:nvCxnSpPr>
      <xdr:spPr>
        <a:xfrm flipV="1">
          <a:off x="7713980" y="69456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25400</xdr:rowOff>
    </xdr:from>
    <xdr:to>
      <xdr:col>41</xdr:col>
      <xdr:colOff>101600</xdr:colOff>
      <xdr:row>41</xdr:row>
      <xdr:rowOff>127000</xdr:rowOff>
    </xdr:to>
    <xdr:sp macro="" textlink="">
      <xdr:nvSpPr>
        <xdr:cNvPr id="135" name="楕円 134">
          <a:extLst>
            <a:ext uri="{FF2B5EF4-FFF2-40B4-BE49-F238E27FC236}">
              <a16:creationId xmlns:a16="http://schemas.microsoft.com/office/drawing/2014/main" id="{8678FA2F-89FF-4539-8EE3-6B279415B866}"/>
            </a:ext>
          </a:extLst>
        </xdr:cNvPr>
        <xdr:cNvSpPr/>
      </xdr:nvSpPr>
      <xdr:spPr>
        <a:xfrm>
          <a:off x="687324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76200</xdr:rowOff>
    </xdr:from>
    <xdr:to>
      <xdr:col>45</xdr:col>
      <xdr:colOff>177800</xdr:colOff>
      <xdr:row>41</xdr:row>
      <xdr:rowOff>76200</xdr:rowOff>
    </xdr:to>
    <xdr:cxnSp macro="">
      <xdr:nvCxnSpPr>
        <xdr:cNvPr id="136" name="直線コネクタ 135">
          <a:extLst>
            <a:ext uri="{FF2B5EF4-FFF2-40B4-BE49-F238E27FC236}">
              <a16:creationId xmlns:a16="http://schemas.microsoft.com/office/drawing/2014/main" id="{1743CA79-EDCA-4F37-8572-FEA30985569B}"/>
            </a:ext>
          </a:extLst>
        </xdr:cNvPr>
        <xdr:cNvCxnSpPr/>
      </xdr:nvCxnSpPr>
      <xdr:spPr>
        <a:xfrm>
          <a:off x="6924040" y="69494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29210</xdr:rowOff>
    </xdr:from>
    <xdr:to>
      <xdr:col>36</xdr:col>
      <xdr:colOff>165100</xdr:colOff>
      <xdr:row>41</xdr:row>
      <xdr:rowOff>130810</xdr:rowOff>
    </xdr:to>
    <xdr:sp macro="" textlink="">
      <xdr:nvSpPr>
        <xdr:cNvPr id="137" name="楕円 136">
          <a:extLst>
            <a:ext uri="{FF2B5EF4-FFF2-40B4-BE49-F238E27FC236}">
              <a16:creationId xmlns:a16="http://schemas.microsoft.com/office/drawing/2014/main" id="{566AB4CB-38C3-407B-BC2F-EC5DE7CDAA82}"/>
            </a:ext>
          </a:extLst>
        </xdr:cNvPr>
        <xdr:cNvSpPr/>
      </xdr:nvSpPr>
      <xdr:spPr>
        <a:xfrm>
          <a:off x="609854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76200</xdr:rowOff>
    </xdr:from>
    <xdr:to>
      <xdr:col>41</xdr:col>
      <xdr:colOff>50800</xdr:colOff>
      <xdr:row>41</xdr:row>
      <xdr:rowOff>80010</xdr:rowOff>
    </xdr:to>
    <xdr:cxnSp macro="">
      <xdr:nvCxnSpPr>
        <xdr:cNvPr id="138" name="直線コネクタ 137">
          <a:extLst>
            <a:ext uri="{FF2B5EF4-FFF2-40B4-BE49-F238E27FC236}">
              <a16:creationId xmlns:a16="http://schemas.microsoft.com/office/drawing/2014/main" id="{3D5C257C-EFFA-4143-8C41-2AD01DA3EB4E}"/>
            </a:ext>
          </a:extLst>
        </xdr:cNvPr>
        <xdr:cNvCxnSpPr/>
      </xdr:nvCxnSpPr>
      <xdr:spPr>
        <a:xfrm flipV="1">
          <a:off x="6149340" y="694944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25D6D4C5-CBD5-4A81-9125-3740DA15BB7D}"/>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990670A6-8AD1-4092-8F07-0CB36F06A09B}"/>
            </a:ext>
          </a:extLst>
        </xdr:cNvPr>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709693B4-C9A1-476F-8DF8-5E6D206F3919}"/>
            </a:ext>
          </a:extLst>
        </xdr:cNvPr>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71137</xdr:rowOff>
    </xdr:from>
    <xdr:ext cx="469744" cy="259045"/>
    <xdr:sp macro="" textlink="">
      <xdr:nvSpPr>
        <xdr:cNvPr id="142" name="n_4aveValue【図書館】&#10;一人当たり面積">
          <a:extLst>
            <a:ext uri="{FF2B5EF4-FFF2-40B4-BE49-F238E27FC236}">
              <a16:creationId xmlns:a16="http://schemas.microsoft.com/office/drawing/2014/main" id="{A19A2456-2408-4377-AC62-F652363F0F4D}"/>
            </a:ext>
          </a:extLst>
        </xdr:cNvPr>
        <xdr:cNvSpPr txBox="1"/>
      </xdr:nvSpPr>
      <xdr:spPr>
        <a:xfrm>
          <a:off x="59373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114317</xdr:rowOff>
    </xdr:from>
    <xdr:ext cx="469744" cy="259045"/>
    <xdr:sp macro="" textlink="">
      <xdr:nvSpPr>
        <xdr:cNvPr id="143" name="n_1mainValue【図書館】&#10;一人当たり面積">
          <a:extLst>
            <a:ext uri="{FF2B5EF4-FFF2-40B4-BE49-F238E27FC236}">
              <a16:creationId xmlns:a16="http://schemas.microsoft.com/office/drawing/2014/main" id="{4919C4E1-5981-4947-B8E4-009C5F5A2C60}"/>
            </a:ext>
          </a:extLst>
        </xdr:cNvPr>
        <xdr:cNvSpPr txBox="1"/>
      </xdr:nvSpPr>
      <xdr:spPr>
        <a:xfrm>
          <a:off x="8271587"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118127</xdr:rowOff>
    </xdr:from>
    <xdr:ext cx="469744" cy="259045"/>
    <xdr:sp macro="" textlink="">
      <xdr:nvSpPr>
        <xdr:cNvPr id="144" name="n_2mainValue【図書館】&#10;一人当たり面積">
          <a:extLst>
            <a:ext uri="{FF2B5EF4-FFF2-40B4-BE49-F238E27FC236}">
              <a16:creationId xmlns:a16="http://schemas.microsoft.com/office/drawing/2014/main" id="{4D689411-2CE3-4AEE-9404-A6BCC1701858}"/>
            </a:ext>
          </a:extLst>
        </xdr:cNvPr>
        <xdr:cNvSpPr txBox="1"/>
      </xdr:nvSpPr>
      <xdr:spPr>
        <a:xfrm>
          <a:off x="750958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118127</xdr:rowOff>
    </xdr:from>
    <xdr:ext cx="469744" cy="259045"/>
    <xdr:sp macro="" textlink="">
      <xdr:nvSpPr>
        <xdr:cNvPr id="145" name="n_3mainValue【図書館】&#10;一人当たり面積">
          <a:extLst>
            <a:ext uri="{FF2B5EF4-FFF2-40B4-BE49-F238E27FC236}">
              <a16:creationId xmlns:a16="http://schemas.microsoft.com/office/drawing/2014/main" id="{9816B067-9276-4697-845D-1D20A4F5CA95}"/>
            </a:ext>
          </a:extLst>
        </xdr:cNvPr>
        <xdr:cNvSpPr txBox="1"/>
      </xdr:nvSpPr>
      <xdr:spPr>
        <a:xfrm>
          <a:off x="6712027" y="699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121937</xdr:rowOff>
    </xdr:from>
    <xdr:ext cx="469744" cy="259045"/>
    <xdr:sp macro="" textlink="">
      <xdr:nvSpPr>
        <xdr:cNvPr id="146" name="n_4mainValue【図書館】&#10;一人当たり面積">
          <a:extLst>
            <a:ext uri="{FF2B5EF4-FFF2-40B4-BE49-F238E27FC236}">
              <a16:creationId xmlns:a16="http://schemas.microsoft.com/office/drawing/2014/main" id="{9B4490EB-430B-4ADE-8579-DAFBDDFC3E63}"/>
            </a:ext>
          </a:extLst>
        </xdr:cNvPr>
        <xdr:cNvSpPr txBox="1"/>
      </xdr:nvSpPr>
      <xdr:spPr>
        <a:xfrm>
          <a:off x="59373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6E1B67A-A65F-46A6-AE52-720C21615F6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F3BC773-0821-4DC5-AE67-C7507A82E32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BEFC59A-914A-401E-883D-F4580A51876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D28E6CA-3C3E-45EC-89B4-22EB57D72C9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44E3186-FFBE-437D-9935-C5EFA1F7AAD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91B2140-2709-442C-85F3-E84E963E9D3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00C6D0E-0C3B-4771-82BA-EE10485BAA3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FF16E07-356D-470C-8AD4-BEBA483C3D6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1DA6EAF-6E44-4774-9EFB-746273B711E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1AB3872-7A0A-4FD7-954E-302524C82B8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9695656-CDB8-4B50-902D-E029C3E2543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9812C382-3D72-4C19-A11E-88FD3A5A3FA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3F9D333-4A72-4A21-89BB-C860B62509E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CCBFDF3-2F62-4B57-B603-6BBC4536604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261DD10-88C0-4C0A-8E3C-C83FA79AEF8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5E94A5D7-1F8D-4F26-8BD4-040FD5F4D8B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C2902A5-D066-455C-8661-39D285E62A06}"/>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AF1BC84-A281-4B7D-91A8-45992BE992E7}"/>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46DD9AA5-4BF4-4889-9AFF-370D7CB3E74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F0CFEFD-B520-422E-AA76-A7E80BFA507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994865F-CAF6-4E88-AEA9-CE0EECB7D376}"/>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C74DD1E-F65A-4EB9-A645-BD38579FC68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D314D72-C8BF-4DC2-9923-4511878BAC0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3FB4F10-4535-45DF-AC67-45B0CFF32F8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81E7CB25-95D3-466A-9711-7955449F63D7}"/>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70DEE668-1B7E-46DD-B3A2-29BB341FA8FE}"/>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DCD0337-6517-43FD-BA74-CCCB4C9F428C}"/>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703AB8E-EFE9-4436-99E3-DA9E90D16326}"/>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31F89CC4-9E97-43C2-9CE3-4F63523D7085}"/>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AFF42DA-B336-42CA-BB99-27C521E0AB06}"/>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AF15494F-B3DE-4358-85F0-5D7952FA4F9B}"/>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4F695E06-9AF1-45C4-BE44-7D3AC2CF565F}"/>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7E08E92-066A-4A31-AEB6-543DCA24A323}"/>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ED05A9AA-EF41-40F6-880C-52B66A6774C5}"/>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36C208D7-5139-4AAF-8611-766703313E28}"/>
            </a:ext>
          </a:extLst>
        </xdr:cNvPr>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2BE2-A295-4BA2-BBDD-9E46EF69526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454E999-7C72-4DE7-80FD-EA7C5B6142A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5EBB23E-6ACE-4DDA-9F99-6A9685BB8B2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06E3FC-6647-485B-92F2-B803850B00F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330EE6-B8F1-45C3-8DEA-99705FFFA17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105410</xdr:rowOff>
    </xdr:from>
    <xdr:to>
      <xdr:col>24</xdr:col>
      <xdr:colOff>114300</xdr:colOff>
      <xdr:row>59</xdr:row>
      <xdr:rowOff>35560</xdr:rowOff>
    </xdr:to>
    <xdr:sp macro="" textlink="">
      <xdr:nvSpPr>
        <xdr:cNvPr id="187" name="楕円 186">
          <a:extLst>
            <a:ext uri="{FF2B5EF4-FFF2-40B4-BE49-F238E27FC236}">
              <a16:creationId xmlns:a16="http://schemas.microsoft.com/office/drawing/2014/main" id="{62BC3A24-B04A-4BB2-98ED-EFE6C2439F0F}"/>
            </a:ext>
          </a:extLst>
        </xdr:cNvPr>
        <xdr:cNvSpPr/>
      </xdr:nvSpPr>
      <xdr:spPr>
        <a:xfrm>
          <a:off x="4036060" y="982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128287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E5C31B7-AC07-498C-952E-5E8355AC3135}"/>
            </a:ext>
          </a:extLst>
        </xdr:cNvPr>
        <xdr:cNvSpPr txBox="1"/>
      </xdr:nvSpPr>
      <xdr:spPr>
        <a:xfrm>
          <a:off x="4124960"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107315</xdr:rowOff>
    </xdr:from>
    <xdr:to>
      <xdr:col>20</xdr:col>
      <xdr:colOff>38100</xdr:colOff>
      <xdr:row>61</xdr:row>
      <xdr:rowOff>37465</xdr:rowOff>
    </xdr:to>
    <xdr:sp macro="" textlink="">
      <xdr:nvSpPr>
        <xdr:cNvPr id="189" name="楕円 188">
          <a:extLst>
            <a:ext uri="{FF2B5EF4-FFF2-40B4-BE49-F238E27FC236}">
              <a16:creationId xmlns:a16="http://schemas.microsoft.com/office/drawing/2014/main" id="{3E2FC9DF-104A-4BCB-8FEC-2CC5B0F2CBBD}"/>
            </a:ext>
          </a:extLst>
        </xdr:cNvPr>
        <xdr:cNvSpPr/>
      </xdr:nvSpPr>
      <xdr:spPr>
        <a:xfrm>
          <a:off x="3312160" y="10165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156210</xdr:rowOff>
    </xdr:from>
    <xdr:to>
      <xdr:col>24</xdr:col>
      <xdr:colOff>63500</xdr:colOff>
      <xdr:row>60</xdr:row>
      <xdr:rowOff>158115</xdr:rowOff>
    </xdr:to>
    <xdr:cxnSp macro="">
      <xdr:nvCxnSpPr>
        <xdr:cNvPr id="190" name="直線コネクタ 189">
          <a:extLst>
            <a:ext uri="{FF2B5EF4-FFF2-40B4-BE49-F238E27FC236}">
              <a16:creationId xmlns:a16="http://schemas.microsoft.com/office/drawing/2014/main" id="{F0B3AB8C-5662-4A21-B739-7EB8090328D4}"/>
            </a:ext>
          </a:extLst>
        </xdr:cNvPr>
        <xdr:cNvCxnSpPr/>
      </xdr:nvCxnSpPr>
      <xdr:spPr>
        <a:xfrm flipV="1">
          <a:off x="3355340" y="9879330"/>
          <a:ext cx="731520" cy="3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63500</xdr:rowOff>
    </xdr:from>
    <xdr:to>
      <xdr:col>15</xdr:col>
      <xdr:colOff>101600</xdr:colOff>
      <xdr:row>60</xdr:row>
      <xdr:rowOff>165100</xdr:rowOff>
    </xdr:to>
    <xdr:sp macro="" textlink="">
      <xdr:nvSpPr>
        <xdr:cNvPr id="191" name="楕円 190">
          <a:extLst>
            <a:ext uri="{FF2B5EF4-FFF2-40B4-BE49-F238E27FC236}">
              <a16:creationId xmlns:a16="http://schemas.microsoft.com/office/drawing/2014/main" id="{97A7360C-5B7A-4254-AB54-EBD3F162787A}"/>
            </a:ext>
          </a:extLst>
        </xdr:cNvPr>
        <xdr:cNvSpPr/>
      </xdr:nvSpPr>
      <xdr:spPr>
        <a:xfrm>
          <a:off x="25146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114300</xdr:rowOff>
    </xdr:from>
    <xdr:to>
      <xdr:col>19</xdr:col>
      <xdr:colOff>177800</xdr:colOff>
      <xdr:row>60</xdr:row>
      <xdr:rowOff>158115</xdr:rowOff>
    </xdr:to>
    <xdr:cxnSp macro="">
      <xdr:nvCxnSpPr>
        <xdr:cNvPr id="192" name="直線コネクタ 191">
          <a:extLst>
            <a:ext uri="{FF2B5EF4-FFF2-40B4-BE49-F238E27FC236}">
              <a16:creationId xmlns:a16="http://schemas.microsoft.com/office/drawing/2014/main" id="{3D5B29BE-5F55-43B1-A32E-E531327B2D9D}"/>
            </a:ext>
          </a:extLst>
        </xdr:cNvPr>
        <xdr:cNvCxnSpPr/>
      </xdr:nvCxnSpPr>
      <xdr:spPr>
        <a:xfrm>
          <a:off x="2565400" y="1017270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74930</xdr:rowOff>
    </xdr:from>
    <xdr:to>
      <xdr:col>10</xdr:col>
      <xdr:colOff>165100</xdr:colOff>
      <xdr:row>61</xdr:row>
      <xdr:rowOff>5080</xdr:rowOff>
    </xdr:to>
    <xdr:sp macro="" textlink="">
      <xdr:nvSpPr>
        <xdr:cNvPr id="193" name="楕円 192">
          <a:extLst>
            <a:ext uri="{FF2B5EF4-FFF2-40B4-BE49-F238E27FC236}">
              <a16:creationId xmlns:a16="http://schemas.microsoft.com/office/drawing/2014/main" id="{29089265-973D-4140-8724-2DE1655225FB}"/>
            </a:ext>
          </a:extLst>
        </xdr:cNvPr>
        <xdr:cNvSpPr/>
      </xdr:nvSpPr>
      <xdr:spPr>
        <a:xfrm>
          <a:off x="173990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125730</xdr:rowOff>
    </xdr:to>
    <xdr:cxnSp macro="">
      <xdr:nvCxnSpPr>
        <xdr:cNvPr id="194" name="直線コネクタ 193">
          <a:extLst>
            <a:ext uri="{FF2B5EF4-FFF2-40B4-BE49-F238E27FC236}">
              <a16:creationId xmlns:a16="http://schemas.microsoft.com/office/drawing/2014/main" id="{6004138A-FC00-4F49-AD65-B747E8D9AD20}"/>
            </a:ext>
          </a:extLst>
        </xdr:cNvPr>
        <xdr:cNvCxnSpPr/>
      </xdr:nvCxnSpPr>
      <xdr:spPr>
        <a:xfrm flipV="1">
          <a:off x="1790700" y="1017270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69215</xdr:rowOff>
    </xdr:from>
    <xdr:to>
      <xdr:col>6</xdr:col>
      <xdr:colOff>38100</xdr:colOff>
      <xdr:row>60</xdr:row>
      <xdr:rowOff>170815</xdr:rowOff>
    </xdr:to>
    <xdr:sp macro="" textlink="">
      <xdr:nvSpPr>
        <xdr:cNvPr id="195" name="楕円 194">
          <a:extLst>
            <a:ext uri="{FF2B5EF4-FFF2-40B4-BE49-F238E27FC236}">
              <a16:creationId xmlns:a16="http://schemas.microsoft.com/office/drawing/2014/main" id="{4FE32A6E-8C0E-4A5F-8ECA-4F168DE144DE}"/>
            </a:ext>
          </a:extLst>
        </xdr:cNvPr>
        <xdr:cNvSpPr/>
      </xdr:nvSpPr>
      <xdr:spPr>
        <a:xfrm>
          <a:off x="965200" y="1012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120015</xdr:rowOff>
    </xdr:from>
    <xdr:to>
      <xdr:col>10</xdr:col>
      <xdr:colOff>114300</xdr:colOff>
      <xdr:row>60</xdr:row>
      <xdr:rowOff>125730</xdr:rowOff>
    </xdr:to>
    <xdr:cxnSp macro="">
      <xdr:nvCxnSpPr>
        <xdr:cNvPr id="196" name="直線コネクタ 195">
          <a:extLst>
            <a:ext uri="{FF2B5EF4-FFF2-40B4-BE49-F238E27FC236}">
              <a16:creationId xmlns:a16="http://schemas.microsoft.com/office/drawing/2014/main" id="{9787F67B-9C64-4EB7-84D9-3F0BD351200D}"/>
            </a:ext>
          </a:extLst>
        </xdr:cNvPr>
        <xdr:cNvCxnSpPr/>
      </xdr:nvCxnSpPr>
      <xdr:spPr>
        <a:xfrm>
          <a:off x="1008380" y="1017841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5F166C32-FFC0-4D9E-8E4B-0413A49E5225}"/>
            </a:ext>
          </a:extLst>
        </xdr:cNvPr>
        <xdr:cNvSpPr txBox="1"/>
      </xdr:nvSpPr>
      <xdr:spPr>
        <a:xfrm>
          <a:off x="317056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1DF5E187-9F09-4B96-B974-9BF54A7ACFB8}"/>
            </a:ext>
          </a:extLst>
        </xdr:cNvPr>
        <xdr:cNvSpPr txBox="1"/>
      </xdr:nvSpPr>
      <xdr:spPr>
        <a:xfrm>
          <a:off x="238570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736BBC6-C0F2-44AE-8416-0D62BE24A8CD}"/>
            </a:ext>
          </a:extLst>
        </xdr:cNvPr>
        <xdr:cNvSpPr txBox="1"/>
      </xdr:nvSpPr>
      <xdr:spPr>
        <a:xfrm>
          <a:off x="161100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77152037-B5CE-4D43-B97B-2D35CF14E308}"/>
            </a:ext>
          </a:extLst>
        </xdr:cNvPr>
        <xdr:cNvSpPr txBox="1"/>
      </xdr:nvSpPr>
      <xdr:spPr>
        <a:xfrm>
          <a:off x="836304" y="976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28592</xdr:rowOff>
    </xdr:from>
    <xdr:ext cx="405111" cy="259045"/>
    <xdr:sp macro="" textlink="">
      <xdr:nvSpPr>
        <xdr:cNvPr id="201" name="n_1mainValue【体育館・プール】&#10;有形固定資産減価償却率">
          <a:extLst>
            <a:ext uri="{FF2B5EF4-FFF2-40B4-BE49-F238E27FC236}">
              <a16:creationId xmlns:a16="http://schemas.microsoft.com/office/drawing/2014/main" id="{011EDCBD-E7AF-4C1F-944B-A4AA27493BC3}"/>
            </a:ext>
          </a:extLst>
        </xdr:cNvPr>
        <xdr:cNvSpPr txBox="1"/>
      </xdr:nvSpPr>
      <xdr:spPr>
        <a:xfrm>
          <a:off x="317056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156227</xdr:rowOff>
    </xdr:from>
    <xdr:ext cx="405111" cy="259045"/>
    <xdr:sp macro="" textlink="">
      <xdr:nvSpPr>
        <xdr:cNvPr id="202" name="n_2mainValue【体育館・プール】&#10;有形固定資産減価償却率">
          <a:extLst>
            <a:ext uri="{FF2B5EF4-FFF2-40B4-BE49-F238E27FC236}">
              <a16:creationId xmlns:a16="http://schemas.microsoft.com/office/drawing/2014/main" id="{FBCF398E-62F6-4702-A519-3630F5D25006}"/>
            </a:ext>
          </a:extLst>
        </xdr:cNvPr>
        <xdr:cNvSpPr txBox="1"/>
      </xdr:nvSpPr>
      <xdr:spPr>
        <a:xfrm>
          <a:off x="23857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167657</xdr:rowOff>
    </xdr:from>
    <xdr:ext cx="405111" cy="259045"/>
    <xdr:sp macro="" textlink="">
      <xdr:nvSpPr>
        <xdr:cNvPr id="203" name="n_3mainValue【体育館・プール】&#10;有形固定資産減価償却率">
          <a:extLst>
            <a:ext uri="{FF2B5EF4-FFF2-40B4-BE49-F238E27FC236}">
              <a16:creationId xmlns:a16="http://schemas.microsoft.com/office/drawing/2014/main" id="{967074F0-9575-4D8B-BD4B-3A069CB257FC}"/>
            </a:ext>
          </a:extLst>
        </xdr:cNvPr>
        <xdr:cNvSpPr txBox="1"/>
      </xdr:nvSpPr>
      <xdr:spPr>
        <a:xfrm>
          <a:off x="161100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161942</xdr:rowOff>
    </xdr:from>
    <xdr:ext cx="405111" cy="259045"/>
    <xdr:sp macro="" textlink="">
      <xdr:nvSpPr>
        <xdr:cNvPr id="204" name="n_4mainValue【体育館・プール】&#10;有形固定資産減価償却率">
          <a:extLst>
            <a:ext uri="{FF2B5EF4-FFF2-40B4-BE49-F238E27FC236}">
              <a16:creationId xmlns:a16="http://schemas.microsoft.com/office/drawing/2014/main" id="{7B03F300-1588-45F3-81A9-12B2E72E1388}"/>
            </a:ext>
          </a:extLst>
        </xdr:cNvPr>
        <xdr:cNvSpPr txBox="1"/>
      </xdr:nvSpPr>
      <xdr:spPr>
        <a:xfrm>
          <a:off x="83630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EED8F50-94C9-49BF-892D-3959D700E4B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68E603D-93D0-429C-9FF7-823C498E5D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E8ED003-7961-4B4E-9358-1368AC8757A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7C94708-90DB-40D4-AC2D-0B035BF629F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065391E-AEFE-4803-8723-8AFC9EE6DD6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7101D26-0234-44F2-964D-40DD1BAE3D5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2A72C78-227C-4347-BD62-ABC1DA23254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5562166-CFB1-440F-B5F2-127E859BE5B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BB16BC5-CD10-4FBD-9087-C7FFFE6A6EB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D595710-9AAC-484B-9509-810F79570DA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16E9834-9DEF-44D9-813F-640F6A12C25F}"/>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A8E601A-DD30-4ADA-9A71-B25DAA24BE9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9C421AC-9E9D-49AE-9E97-AE54F3B2709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AF5B563-9DBB-4658-9585-0DD1370B0E3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E44411C-4728-4173-A79F-5AB0D30DEF3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23DC48A-8955-4B83-B1A8-F88FF65E28F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FB0C41A-032D-4317-BC60-36BF7A52B41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8D54EEE1-6AD8-45CD-AF66-4CADE6AB1EE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B06FB3D-694A-4ACF-B90B-010DC2E9BDC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F80C9ED0-E223-4DE5-8892-BB57262EBCC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14B88C1-9D16-44DA-B2AA-3ACF8EB9539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DD24B68-10CB-481C-9849-3B640AD774F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AD215E0-B956-4296-B21D-A8DCAECA059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56B539A-5548-4FA4-A01E-3028D7645B64}"/>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93A5EF0D-C209-4C29-B256-576908F255C0}"/>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1546B00-24B3-4C49-B339-21D5350BD5DA}"/>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00CC631-BBB9-43CE-833C-6061C943FA09}"/>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88350EB6-28C1-416E-9721-02A3CF0D9228}"/>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DC124F8D-B7F6-4BC5-934C-40621E2B3AE4}"/>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547A15DF-4F99-41D1-AF97-703338759686}"/>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F8EFD5D9-3E83-4DCD-8679-227FB0619A48}"/>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5FBFD5F5-353B-4BFF-A7BE-A1502ACF31A8}"/>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40A84104-99AB-4ED9-8988-674696BFD489}"/>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D17E3B04-E3B0-4E5C-903B-5F8985BAB065}"/>
            </a:ext>
          </a:extLst>
        </xdr:cNvPr>
        <xdr:cNvSpPr/>
      </xdr:nvSpPr>
      <xdr:spPr>
        <a:xfrm>
          <a:off x="609854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EDAC511-B16F-4E82-BE18-EF8C5316AC5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6684D31-30A1-4070-AC6F-1F909283EDF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FA27582-DA4D-424A-8D2D-77874C8C82A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66C44D-6865-4BC8-BC37-51C4BE2773A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797053-7EB3-459E-8E42-9535C0CEFF9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137795</xdr:rowOff>
    </xdr:from>
    <xdr:to>
      <xdr:col>55</xdr:col>
      <xdr:colOff>50800</xdr:colOff>
      <xdr:row>63</xdr:row>
      <xdr:rowOff>67945</xdr:rowOff>
    </xdr:to>
    <xdr:sp macro="" textlink="">
      <xdr:nvSpPr>
        <xdr:cNvPr id="244" name="楕円 243">
          <a:extLst>
            <a:ext uri="{FF2B5EF4-FFF2-40B4-BE49-F238E27FC236}">
              <a16:creationId xmlns:a16="http://schemas.microsoft.com/office/drawing/2014/main" id="{EA0AFAED-2ED7-49D9-95DB-28C2F6BD9B82}"/>
            </a:ext>
          </a:extLst>
        </xdr:cNvPr>
        <xdr:cNvSpPr/>
      </xdr:nvSpPr>
      <xdr:spPr>
        <a:xfrm>
          <a:off x="9192260" y="105314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160672</xdr:rowOff>
    </xdr:from>
    <xdr:ext cx="469744" cy="259045"/>
    <xdr:sp macro="" textlink="">
      <xdr:nvSpPr>
        <xdr:cNvPr id="245" name="【体育館・プール】&#10;一人当たり面積該当値テキスト">
          <a:extLst>
            <a:ext uri="{FF2B5EF4-FFF2-40B4-BE49-F238E27FC236}">
              <a16:creationId xmlns:a16="http://schemas.microsoft.com/office/drawing/2014/main" id="{35B41190-0A89-44E2-8614-7A62F649389B}"/>
            </a:ext>
          </a:extLst>
        </xdr:cNvPr>
        <xdr:cNvSpPr txBox="1"/>
      </xdr:nvSpPr>
      <xdr:spPr>
        <a:xfrm>
          <a:off x="9258300" y="1038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164465</xdr:rowOff>
    </xdr:from>
    <xdr:to>
      <xdr:col>50</xdr:col>
      <xdr:colOff>165100</xdr:colOff>
      <xdr:row>63</xdr:row>
      <xdr:rowOff>94615</xdr:rowOff>
    </xdr:to>
    <xdr:sp macro="" textlink="">
      <xdr:nvSpPr>
        <xdr:cNvPr id="246" name="楕円 245">
          <a:extLst>
            <a:ext uri="{FF2B5EF4-FFF2-40B4-BE49-F238E27FC236}">
              <a16:creationId xmlns:a16="http://schemas.microsoft.com/office/drawing/2014/main" id="{553BD834-1A8D-4BC8-B7CC-F69ACA8B5D1F}"/>
            </a:ext>
          </a:extLst>
        </xdr:cNvPr>
        <xdr:cNvSpPr/>
      </xdr:nvSpPr>
      <xdr:spPr>
        <a:xfrm>
          <a:off x="8445500" y="10558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17145</xdr:rowOff>
    </xdr:from>
    <xdr:to>
      <xdr:col>55</xdr:col>
      <xdr:colOff>0</xdr:colOff>
      <xdr:row>63</xdr:row>
      <xdr:rowOff>43815</xdr:rowOff>
    </xdr:to>
    <xdr:cxnSp macro="">
      <xdr:nvCxnSpPr>
        <xdr:cNvPr id="247" name="直線コネクタ 246">
          <a:extLst>
            <a:ext uri="{FF2B5EF4-FFF2-40B4-BE49-F238E27FC236}">
              <a16:creationId xmlns:a16="http://schemas.microsoft.com/office/drawing/2014/main" id="{24A23E56-0719-4586-AD64-9312798458DF}"/>
            </a:ext>
          </a:extLst>
        </xdr:cNvPr>
        <xdr:cNvCxnSpPr/>
      </xdr:nvCxnSpPr>
      <xdr:spPr>
        <a:xfrm flipV="1">
          <a:off x="8496300" y="10578465"/>
          <a:ext cx="7239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168656</xdr:rowOff>
    </xdr:from>
    <xdr:to>
      <xdr:col>46</xdr:col>
      <xdr:colOff>38100</xdr:colOff>
      <xdr:row>63</xdr:row>
      <xdr:rowOff>98806</xdr:rowOff>
    </xdr:to>
    <xdr:sp macro="" textlink="">
      <xdr:nvSpPr>
        <xdr:cNvPr id="248" name="楕円 247">
          <a:extLst>
            <a:ext uri="{FF2B5EF4-FFF2-40B4-BE49-F238E27FC236}">
              <a16:creationId xmlns:a16="http://schemas.microsoft.com/office/drawing/2014/main" id="{3066188C-DE31-4A86-AE1D-48109D9B22E9}"/>
            </a:ext>
          </a:extLst>
        </xdr:cNvPr>
        <xdr:cNvSpPr/>
      </xdr:nvSpPr>
      <xdr:spPr>
        <a:xfrm>
          <a:off x="7670800" y="10562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43815</xdr:rowOff>
    </xdr:from>
    <xdr:to>
      <xdr:col>50</xdr:col>
      <xdr:colOff>114300</xdr:colOff>
      <xdr:row>63</xdr:row>
      <xdr:rowOff>48006</xdr:rowOff>
    </xdr:to>
    <xdr:cxnSp macro="">
      <xdr:nvCxnSpPr>
        <xdr:cNvPr id="249" name="直線コネクタ 248">
          <a:extLst>
            <a:ext uri="{FF2B5EF4-FFF2-40B4-BE49-F238E27FC236}">
              <a16:creationId xmlns:a16="http://schemas.microsoft.com/office/drawing/2014/main" id="{FB2DEF49-35DD-486F-8CDE-4A5682010966}"/>
            </a:ext>
          </a:extLst>
        </xdr:cNvPr>
        <xdr:cNvCxnSpPr/>
      </xdr:nvCxnSpPr>
      <xdr:spPr>
        <a:xfrm flipV="1">
          <a:off x="7713980" y="10605135"/>
          <a:ext cx="78232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1016</xdr:rowOff>
    </xdr:from>
    <xdr:to>
      <xdr:col>41</xdr:col>
      <xdr:colOff>101600</xdr:colOff>
      <xdr:row>63</xdr:row>
      <xdr:rowOff>102616</xdr:rowOff>
    </xdr:to>
    <xdr:sp macro="" textlink="">
      <xdr:nvSpPr>
        <xdr:cNvPr id="250" name="楕円 249">
          <a:extLst>
            <a:ext uri="{FF2B5EF4-FFF2-40B4-BE49-F238E27FC236}">
              <a16:creationId xmlns:a16="http://schemas.microsoft.com/office/drawing/2014/main" id="{9C38FFC3-393E-481C-BBBA-A9804FD01AAE}"/>
            </a:ext>
          </a:extLst>
        </xdr:cNvPr>
        <xdr:cNvSpPr/>
      </xdr:nvSpPr>
      <xdr:spPr>
        <a:xfrm>
          <a:off x="6873240" y="105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48006</xdr:rowOff>
    </xdr:from>
    <xdr:to>
      <xdr:col>45</xdr:col>
      <xdr:colOff>177800</xdr:colOff>
      <xdr:row>63</xdr:row>
      <xdr:rowOff>51816</xdr:rowOff>
    </xdr:to>
    <xdr:cxnSp macro="">
      <xdr:nvCxnSpPr>
        <xdr:cNvPr id="251" name="直線コネクタ 250">
          <a:extLst>
            <a:ext uri="{FF2B5EF4-FFF2-40B4-BE49-F238E27FC236}">
              <a16:creationId xmlns:a16="http://schemas.microsoft.com/office/drawing/2014/main" id="{687D4BD0-A7DC-420D-A1B4-08F59B89E77B}"/>
            </a:ext>
          </a:extLst>
        </xdr:cNvPr>
        <xdr:cNvCxnSpPr/>
      </xdr:nvCxnSpPr>
      <xdr:spPr>
        <a:xfrm flipV="1">
          <a:off x="6924040" y="10609326"/>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4826</xdr:rowOff>
    </xdr:from>
    <xdr:to>
      <xdr:col>36</xdr:col>
      <xdr:colOff>165100</xdr:colOff>
      <xdr:row>63</xdr:row>
      <xdr:rowOff>106426</xdr:rowOff>
    </xdr:to>
    <xdr:sp macro="" textlink="">
      <xdr:nvSpPr>
        <xdr:cNvPr id="252" name="楕円 251">
          <a:extLst>
            <a:ext uri="{FF2B5EF4-FFF2-40B4-BE49-F238E27FC236}">
              <a16:creationId xmlns:a16="http://schemas.microsoft.com/office/drawing/2014/main" id="{A7DF04A4-7C6C-467B-82D0-F7793EBC138C}"/>
            </a:ext>
          </a:extLst>
        </xdr:cNvPr>
        <xdr:cNvSpPr/>
      </xdr:nvSpPr>
      <xdr:spPr>
        <a:xfrm>
          <a:off x="6098540" y="1056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51816</xdr:rowOff>
    </xdr:from>
    <xdr:to>
      <xdr:col>41</xdr:col>
      <xdr:colOff>50800</xdr:colOff>
      <xdr:row>63</xdr:row>
      <xdr:rowOff>55626</xdr:rowOff>
    </xdr:to>
    <xdr:cxnSp macro="">
      <xdr:nvCxnSpPr>
        <xdr:cNvPr id="253" name="直線コネクタ 252">
          <a:extLst>
            <a:ext uri="{FF2B5EF4-FFF2-40B4-BE49-F238E27FC236}">
              <a16:creationId xmlns:a16="http://schemas.microsoft.com/office/drawing/2014/main" id="{8F5AEC0A-E16E-40DB-AA0A-AD34404ACBC3}"/>
            </a:ext>
          </a:extLst>
        </xdr:cNvPr>
        <xdr:cNvCxnSpPr/>
      </xdr:nvCxnSpPr>
      <xdr:spPr>
        <a:xfrm flipV="1">
          <a:off x="6149340" y="10613136"/>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B5A6A9C9-620D-42C8-B207-335F83C44E82}"/>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C850CF9B-B76E-4C94-8D16-8BBD97D85CE4}"/>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11B1B4C3-EFB3-4282-AE5C-7D0EA9950001}"/>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a:extLst>
            <a:ext uri="{FF2B5EF4-FFF2-40B4-BE49-F238E27FC236}">
              <a16:creationId xmlns:a16="http://schemas.microsoft.com/office/drawing/2014/main" id="{CB812F52-6E96-47D2-B59F-85D8F921F8EE}"/>
            </a:ext>
          </a:extLst>
        </xdr:cNvPr>
        <xdr:cNvSpPr txBox="1"/>
      </xdr:nvSpPr>
      <xdr:spPr>
        <a:xfrm>
          <a:off x="59373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111142</xdr:rowOff>
    </xdr:from>
    <xdr:ext cx="469744" cy="259045"/>
    <xdr:sp macro="" textlink="">
      <xdr:nvSpPr>
        <xdr:cNvPr id="258" name="n_1mainValue【体育館・プール】&#10;一人当たり面積">
          <a:extLst>
            <a:ext uri="{FF2B5EF4-FFF2-40B4-BE49-F238E27FC236}">
              <a16:creationId xmlns:a16="http://schemas.microsoft.com/office/drawing/2014/main" id="{2CDED85E-C585-4454-B8A6-FDFE3B9F8C90}"/>
            </a:ext>
          </a:extLst>
        </xdr:cNvPr>
        <xdr:cNvSpPr txBox="1"/>
      </xdr:nvSpPr>
      <xdr:spPr>
        <a:xfrm>
          <a:off x="8271587"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115333</xdr:rowOff>
    </xdr:from>
    <xdr:ext cx="469744" cy="259045"/>
    <xdr:sp macro="" textlink="">
      <xdr:nvSpPr>
        <xdr:cNvPr id="259" name="n_2mainValue【体育館・プール】&#10;一人当たり面積">
          <a:extLst>
            <a:ext uri="{FF2B5EF4-FFF2-40B4-BE49-F238E27FC236}">
              <a16:creationId xmlns:a16="http://schemas.microsoft.com/office/drawing/2014/main" id="{693F38E7-A890-41FA-B77F-0322E781B137}"/>
            </a:ext>
          </a:extLst>
        </xdr:cNvPr>
        <xdr:cNvSpPr txBox="1"/>
      </xdr:nvSpPr>
      <xdr:spPr>
        <a:xfrm>
          <a:off x="750958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119143</xdr:rowOff>
    </xdr:from>
    <xdr:ext cx="469744" cy="259045"/>
    <xdr:sp macro="" textlink="">
      <xdr:nvSpPr>
        <xdr:cNvPr id="260" name="n_3mainValue【体育館・プール】&#10;一人当たり面積">
          <a:extLst>
            <a:ext uri="{FF2B5EF4-FFF2-40B4-BE49-F238E27FC236}">
              <a16:creationId xmlns:a16="http://schemas.microsoft.com/office/drawing/2014/main" id="{A3866202-CE5A-4F63-8E6B-91BEA9167C43}"/>
            </a:ext>
          </a:extLst>
        </xdr:cNvPr>
        <xdr:cNvSpPr txBox="1"/>
      </xdr:nvSpPr>
      <xdr:spPr>
        <a:xfrm>
          <a:off x="67120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122953</xdr:rowOff>
    </xdr:from>
    <xdr:ext cx="469744" cy="259045"/>
    <xdr:sp macro="" textlink="">
      <xdr:nvSpPr>
        <xdr:cNvPr id="261" name="n_4mainValue【体育館・プール】&#10;一人当たり面積">
          <a:extLst>
            <a:ext uri="{FF2B5EF4-FFF2-40B4-BE49-F238E27FC236}">
              <a16:creationId xmlns:a16="http://schemas.microsoft.com/office/drawing/2014/main" id="{9D6EF389-AD2F-4AD8-AC7C-6DB1C7D0837E}"/>
            </a:ext>
          </a:extLst>
        </xdr:cNvPr>
        <xdr:cNvSpPr txBox="1"/>
      </xdr:nvSpPr>
      <xdr:spPr>
        <a:xfrm>
          <a:off x="5937327" y="103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F27D6C3-12CF-45C4-9949-56A2D3502CF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F6CE5AC-E743-4811-A88D-762B87494E2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8ADFC8B-80AC-45FD-8D40-2FC9A4FBD03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ADA73D65-5902-4521-BFC0-63403588D15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D90B862-F2F9-4E8B-BA1A-27974F88088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25E2618-2821-44C8-8F60-5EDF6D958C3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C255E9F-B632-4196-871F-12592D324EE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A7C90BA-A058-4145-95B0-60E5B5CCF1A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8D9DA4B-CC44-4668-812C-88D17635933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65E75F1-51BD-40A7-A058-1D4B6DC4B43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2B95322-C26D-4B73-A9A5-E20A93DC0FA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46FB7AA-5F79-46AF-9055-1C1AAAD426D2}"/>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7125A9E-155D-4C89-AFB7-A4D1DF489D45}"/>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72356327-583D-4B49-9091-4CFC664B51A4}"/>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0D44D61-04EA-4073-AAC8-8C29C920E88C}"/>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59D0ABE-2680-431A-8500-59C161D441FC}"/>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A000B04D-357D-49F3-AD89-5B674622A6B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0B33660-9694-4775-A14F-841B07DBCF07}"/>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2CCAD76A-9FC6-4E1D-B80F-909B572275F4}"/>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183D364-85EB-41B8-896C-77E6CEC19F3C}"/>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477F6A2-8A9C-460F-8997-CEDFA02399AE}"/>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F2AA5F8-90BF-40A2-9643-18BF00E846EB}"/>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A915EC1E-5F8C-4AC3-891F-9C46FAA7159A}"/>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BA002B0-8E4D-4FE1-8150-F646700420D4}"/>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1387863D-B8D6-4B95-88CE-C649D4F14EB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35E1C46-E929-442A-9453-E844D3B51D61}"/>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B3047A2-63EF-4DEA-99A1-9CC0C4DD6A3D}"/>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CA9D2D1F-4979-4167-80E6-EF9ABE5DC193}"/>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588CB7D-10BF-437A-8FEC-29B9EEE58691}"/>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87A6EEAC-EAB7-40A2-BED2-2F05BF2F023D}"/>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4C054F2-E301-47C2-97FD-2C73B0335C94}"/>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31F13922-32D6-47A5-BF22-6512464E41DF}"/>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C26D0D99-FA60-45D3-AD2C-A3C03946F2C2}"/>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20E7E767-116E-4CF5-9973-15E2FF53BA65}"/>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63485FBF-ACA6-443F-834F-F18CE607B5EA}"/>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CAA1C869-A1E4-4618-BEC4-93EBC1C905E9}"/>
            </a:ext>
          </a:extLst>
        </xdr:cNvPr>
        <xdr:cNvSpPr/>
      </xdr:nvSpPr>
      <xdr:spPr>
        <a:xfrm>
          <a:off x="965200" y="13973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2247A04-4F10-4D67-BB31-0270C4D300B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AC155DC-386C-439F-9904-B6E3EDE681E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A91C976-7583-4351-8B6E-22DC125C0FD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4C92F40-961E-4D1F-817D-235A6AEAA7F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20958FE-A8B9-4090-8F2E-81E5C15AAD0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145687</xdr:rowOff>
    </xdr:from>
    <xdr:to>
      <xdr:col>24</xdr:col>
      <xdr:colOff>114300</xdr:colOff>
      <xdr:row>84</xdr:row>
      <xdr:rowOff>75837</xdr:rowOff>
    </xdr:to>
    <xdr:sp macro="" textlink="">
      <xdr:nvSpPr>
        <xdr:cNvPr id="303" name="楕円 302">
          <a:extLst>
            <a:ext uri="{FF2B5EF4-FFF2-40B4-BE49-F238E27FC236}">
              <a16:creationId xmlns:a16="http://schemas.microsoft.com/office/drawing/2014/main" id="{67B04A0F-A465-4DBE-AC57-19B0DD814BBD}"/>
            </a:ext>
          </a:extLst>
        </xdr:cNvPr>
        <xdr:cNvSpPr/>
      </xdr:nvSpPr>
      <xdr:spPr>
        <a:xfrm>
          <a:off x="4036060" y="14059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124114</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DEF92480-E743-4A3E-B6DB-D62EDE558AA9}"/>
            </a:ext>
          </a:extLst>
        </xdr:cNvPr>
        <xdr:cNvSpPr txBox="1"/>
      </xdr:nvSpPr>
      <xdr:spPr>
        <a:xfrm>
          <a:off x="4124960" y="1403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75474</xdr:rowOff>
    </xdr:from>
    <xdr:to>
      <xdr:col>20</xdr:col>
      <xdr:colOff>38100</xdr:colOff>
      <xdr:row>85</xdr:row>
      <xdr:rowOff>5624</xdr:rowOff>
    </xdr:to>
    <xdr:sp macro="" textlink="">
      <xdr:nvSpPr>
        <xdr:cNvPr id="305" name="楕円 304">
          <a:extLst>
            <a:ext uri="{FF2B5EF4-FFF2-40B4-BE49-F238E27FC236}">
              <a16:creationId xmlns:a16="http://schemas.microsoft.com/office/drawing/2014/main" id="{01B9151D-E0A9-44BD-8416-2F92759D5AC9}"/>
            </a:ext>
          </a:extLst>
        </xdr:cNvPr>
        <xdr:cNvSpPr/>
      </xdr:nvSpPr>
      <xdr:spPr>
        <a:xfrm>
          <a:off x="3312160" y="14157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25037</xdr:rowOff>
    </xdr:from>
    <xdr:to>
      <xdr:col>24</xdr:col>
      <xdr:colOff>63500</xdr:colOff>
      <xdr:row>84</xdr:row>
      <xdr:rowOff>126274</xdr:rowOff>
    </xdr:to>
    <xdr:cxnSp macro="">
      <xdr:nvCxnSpPr>
        <xdr:cNvPr id="306" name="直線コネクタ 305">
          <a:extLst>
            <a:ext uri="{FF2B5EF4-FFF2-40B4-BE49-F238E27FC236}">
              <a16:creationId xmlns:a16="http://schemas.microsoft.com/office/drawing/2014/main" id="{45D10827-6C51-4525-A4B3-4067346C3CB7}"/>
            </a:ext>
          </a:extLst>
        </xdr:cNvPr>
        <xdr:cNvCxnSpPr/>
      </xdr:nvCxnSpPr>
      <xdr:spPr>
        <a:xfrm flipV="1">
          <a:off x="3355340" y="14106797"/>
          <a:ext cx="73152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41184</xdr:rowOff>
    </xdr:from>
    <xdr:to>
      <xdr:col>15</xdr:col>
      <xdr:colOff>101600</xdr:colOff>
      <xdr:row>84</xdr:row>
      <xdr:rowOff>142784</xdr:rowOff>
    </xdr:to>
    <xdr:sp macro="" textlink="">
      <xdr:nvSpPr>
        <xdr:cNvPr id="307" name="楕円 306">
          <a:extLst>
            <a:ext uri="{FF2B5EF4-FFF2-40B4-BE49-F238E27FC236}">
              <a16:creationId xmlns:a16="http://schemas.microsoft.com/office/drawing/2014/main" id="{5D96FC6C-4068-4884-8427-A331016AD221}"/>
            </a:ext>
          </a:extLst>
        </xdr:cNvPr>
        <xdr:cNvSpPr/>
      </xdr:nvSpPr>
      <xdr:spPr>
        <a:xfrm>
          <a:off x="25146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91984</xdr:rowOff>
    </xdr:from>
    <xdr:to>
      <xdr:col>19</xdr:col>
      <xdr:colOff>177800</xdr:colOff>
      <xdr:row>84</xdr:row>
      <xdr:rowOff>126274</xdr:rowOff>
    </xdr:to>
    <xdr:cxnSp macro="">
      <xdr:nvCxnSpPr>
        <xdr:cNvPr id="308" name="直線コネクタ 307">
          <a:extLst>
            <a:ext uri="{FF2B5EF4-FFF2-40B4-BE49-F238E27FC236}">
              <a16:creationId xmlns:a16="http://schemas.microsoft.com/office/drawing/2014/main" id="{BCFB0970-0090-48AA-8B97-0ADF1C0C4BC4}"/>
            </a:ext>
          </a:extLst>
        </xdr:cNvPr>
        <xdr:cNvCxnSpPr/>
      </xdr:nvCxnSpPr>
      <xdr:spPr>
        <a:xfrm>
          <a:off x="2565400" y="14173744"/>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5262</xdr:rowOff>
    </xdr:from>
    <xdr:to>
      <xdr:col>10</xdr:col>
      <xdr:colOff>165100</xdr:colOff>
      <xdr:row>84</xdr:row>
      <xdr:rowOff>106862</xdr:rowOff>
    </xdr:to>
    <xdr:sp macro="" textlink="">
      <xdr:nvSpPr>
        <xdr:cNvPr id="309" name="楕円 308">
          <a:extLst>
            <a:ext uri="{FF2B5EF4-FFF2-40B4-BE49-F238E27FC236}">
              <a16:creationId xmlns:a16="http://schemas.microsoft.com/office/drawing/2014/main" id="{F4831CCE-3779-4198-86FA-42ADAA6F50D3}"/>
            </a:ext>
          </a:extLst>
        </xdr:cNvPr>
        <xdr:cNvSpPr/>
      </xdr:nvSpPr>
      <xdr:spPr>
        <a:xfrm>
          <a:off x="1739900" y="1408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56062</xdr:rowOff>
    </xdr:from>
    <xdr:to>
      <xdr:col>15</xdr:col>
      <xdr:colOff>50800</xdr:colOff>
      <xdr:row>84</xdr:row>
      <xdr:rowOff>91984</xdr:rowOff>
    </xdr:to>
    <xdr:cxnSp macro="">
      <xdr:nvCxnSpPr>
        <xdr:cNvPr id="310" name="直線コネクタ 309">
          <a:extLst>
            <a:ext uri="{FF2B5EF4-FFF2-40B4-BE49-F238E27FC236}">
              <a16:creationId xmlns:a16="http://schemas.microsoft.com/office/drawing/2014/main" id="{1ED3D9B8-47FB-4C8C-A9DD-D3D105585161}"/>
            </a:ext>
          </a:extLst>
        </xdr:cNvPr>
        <xdr:cNvCxnSpPr/>
      </xdr:nvCxnSpPr>
      <xdr:spPr>
        <a:xfrm>
          <a:off x="1790700" y="14137822"/>
          <a:ext cx="7747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140788</xdr:rowOff>
    </xdr:from>
    <xdr:to>
      <xdr:col>6</xdr:col>
      <xdr:colOff>38100</xdr:colOff>
      <xdr:row>84</xdr:row>
      <xdr:rowOff>70938</xdr:rowOff>
    </xdr:to>
    <xdr:sp macro="" textlink="">
      <xdr:nvSpPr>
        <xdr:cNvPr id="311" name="楕円 310">
          <a:extLst>
            <a:ext uri="{FF2B5EF4-FFF2-40B4-BE49-F238E27FC236}">
              <a16:creationId xmlns:a16="http://schemas.microsoft.com/office/drawing/2014/main" id="{CFBD8EE3-299B-49F4-99E0-B4D0F0D0B8C0}"/>
            </a:ext>
          </a:extLst>
        </xdr:cNvPr>
        <xdr:cNvSpPr/>
      </xdr:nvSpPr>
      <xdr:spPr>
        <a:xfrm>
          <a:off x="965200" y="140549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20138</xdr:rowOff>
    </xdr:from>
    <xdr:to>
      <xdr:col>10</xdr:col>
      <xdr:colOff>114300</xdr:colOff>
      <xdr:row>84</xdr:row>
      <xdr:rowOff>56062</xdr:rowOff>
    </xdr:to>
    <xdr:cxnSp macro="">
      <xdr:nvCxnSpPr>
        <xdr:cNvPr id="312" name="直線コネクタ 311">
          <a:extLst>
            <a:ext uri="{FF2B5EF4-FFF2-40B4-BE49-F238E27FC236}">
              <a16:creationId xmlns:a16="http://schemas.microsoft.com/office/drawing/2014/main" id="{A1FAECB6-9A8B-48E0-806C-435008D269B8}"/>
            </a:ext>
          </a:extLst>
        </xdr:cNvPr>
        <xdr:cNvCxnSpPr/>
      </xdr:nvCxnSpPr>
      <xdr:spPr>
        <a:xfrm>
          <a:off x="1008380" y="14101898"/>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830E851A-6562-4D8D-BEB7-CEBD40357307}"/>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33A75987-DD0F-4565-9C71-22D2CDB2D8C5}"/>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7B4FAFBD-49E7-4BAF-BC7F-A2B8F0A65C92}"/>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5822</xdr:rowOff>
    </xdr:from>
    <xdr:ext cx="405111" cy="259045"/>
    <xdr:sp macro="" textlink="">
      <xdr:nvSpPr>
        <xdr:cNvPr id="316" name="n_4aveValue【福祉施設】&#10;有形固定資産減価償却率">
          <a:extLst>
            <a:ext uri="{FF2B5EF4-FFF2-40B4-BE49-F238E27FC236}">
              <a16:creationId xmlns:a16="http://schemas.microsoft.com/office/drawing/2014/main" id="{06864888-4EA5-42B7-B12B-E16C2B9C66C0}"/>
            </a:ext>
          </a:extLst>
        </xdr:cNvPr>
        <xdr:cNvSpPr txBox="1"/>
      </xdr:nvSpPr>
      <xdr:spPr>
        <a:xfrm>
          <a:off x="836304" y="137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168201</xdr:rowOff>
    </xdr:from>
    <xdr:ext cx="405111" cy="259045"/>
    <xdr:sp macro="" textlink="">
      <xdr:nvSpPr>
        <xdr:cNvPr id="317" name="n_1mainValue【福祉施設】&#10;有形固定資産減価償却率">
          <a:extLst>
            <a:ext uri="{FF2B5EF4-FFF2-40B4-BE49-F238E27FC236}">
              <a16:creationId xmlns:a16="http://schemas.microsoft.com/office/drawing/2014/main" id="{43845D12-AE12-4839-9D92-3672EAC8B4FA}"/>
            </a:ext>
          </a:extLst>
        </xdr:cNvPr>
        <xdr:cNvSpPr txBox="1"/>
      </xdr:nvSpPr>
      <xdr:spPr>
        <a:xfrm>
          <a:off x="317056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133911</xdr:rowOff>
    </xdr:from>
    <xdr:ext cx="405111" cy="259045"/>
    <xdr:sp macro="" textlink="">
      <xdr:nvSpPr>
        <xdr:cNvPr id="318" name="n_2mainValue【福祉施設】&#10;有形固定資産減価償却率">
          <a:extLst>
            <a:ext uri="{FF2B5EF4-FFF2-40B4-BE49-F238E27FC236}">
              <a16:creationId xmlns:a16="http://schemas.microsoft.com/office/drawing/2014/main" id="{57D57FA8-8564-41EB-ABEE-A3AA4746043D}"/>
            </a:ext>
          </a:extLst>
        </xdr:cNvPr>
        <xdr:cNvSpPr txBox="1"/>
      </xdr:nvSpPr>
      <xdr:spPr>
        <a:xfrm>
          <a:off x="2385704"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97989</xdr:rowOff>
    </xdr:from>
    <xdr:ext cx="405111" cy="259045"/>
    <xdr:sp macro="" textlink="">
      <xdr:nvSpPr>
        <xdr:cNvPr id="319" name="n_3mainValue【福祉施設】&#10;有形固定資産減価償却率">
          <a:extLst>
            <a:ext uri="{FF2B5EF4-FFF2-40B4-BE49-F238E27FC236}">
              <a16:creationId xmlns:a16="http://schemas.microsoft.com/office/drawing/2014/main" id="{FF45944A-05A9-45EC-8415-BE0AFD096601}"/>
            </a:ext>
          </a:extLst>
        </xdr:cNvPr>
        <xdr:cNvSpPr txBox="1"/>
      </xdr:nvSpPr>
      <xdr:spPr>
        <a:xfrm>
          <a:off x="1611004" y="1417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62065</xdr:rowOff>
    </xdr:from>
    <xdr:ext cx="405111" cy="259045"/>
    <xdr:sp macro="" textlink="">
      <xdr:nvSpPr>
        <xdr:cNvPr id="320" name="n_4mainValue【福祉施設】&#10;有形固定資産減価償却率">
          <a:extLst>
            <a:ext uri="{FF2B5EF4-FFF2-40B4-BE49-F238E27FC236}">
              <a16:creationId xmlns:a16="http://schemas.microsoft.com/office/drawing/2014/main" id="{F2440FC9-A040-4375-B68F-8CF8F8B7563F}"/>
            </a:ext>
          </a:extLst>
        </xdr:cNvPr>
        <xdr:cNvSpPr txBox="1"/>
      </xdr:nvSpPr>
      <xdr:spPr>
        <a:xfrm>
          <a:off x="836304" y="14143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75F5412-6A96-423F-B582-DF6572BC6D6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27F4EBF-A00A-462A-BD24-F80F28D6E24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61A147C2-069C-47BF-865F-A556812461A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28FB2282-BB8A-467D-B14D-CE306070CC4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1831C17-E18F-4A32-BE5C-8CCEBA25B88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B0B1920-694A-4A53-B373-E04E9C64361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857BB6A-7A49-4457-8F7B-4464DF55CFC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C960C413-3173-4339-A7F2-2386AA7F7F2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9694EBE-0114-4059-9B50-0EF3495FE97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3BDA791-9021-4015-98AA-6D624BB6528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47FCB2D0-5E70-43C0-B60D-7CDD0BE5BB32}"/>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8DD5094-087A-43C0-B137-85BBD547698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83946046-FE9D-4B07-9741-1ED37E85D5C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34577C37-73FF-46D4-A84E-B9511570449F}"/>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BD3793D-67F3-4B71-BF0D-3194163CBB2E}"/>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1E85EFE2-A0A4-4C4D-8331-A9CD2006199E}"/>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7C4CA97A-6317-40C3-995D-69EE24AFDFAA}"/>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9C5057A0-DB20-4A57-BCB1-F0C8E09BAD42}"/>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641249B-2A83-4B91-BBE7-DFA3261454B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9430235-FC38-42C4-96BC-7DFF40288F3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49B648B-34A6-460A-9ADB-67C1BCBE121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C0E004C1-B75A-4058-8DF5-A6A5D16FFCB3}"/>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8D5B43E6-1D16-4C75-AE00-E60CB9AE0B82}"/>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A400B21F-2A55-4A5E-9A44-5D247E8830C2}"/>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E728E9D-5AE6-4F04-8765-EE4284EA2CC7}"/>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FB4917E-48A6-4DB7-B3B3-4CE32423D813}"/>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10F4F91B-7868-44BB-A562-0518854994EF}"/>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C1217B85-5343-439E-8740-DA3F8A6DEFD4}"/>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329CC434-C20A-423D-B17E-5E5DC41F7B66}"/>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AAEBDF75-8D57-4D8F-A2CC-2EB7A67BDE55}"/>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824F85A2-D519-4EE8-B739-832CD1E42981}"/>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AE0264E2-49BC-4B81-A9A7-3BD13B2C7DFB}"/>
            </a:ext>
          </a:extLst>
        </xdr:cNvPr>
        <xdr:cNvSpPr/>
      </xdr:nvSpPr>
      <xdr:spPr>
        <a:xfrm>
          <a:off x="609854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934274-A0A5-43F5-9EE0-358F273ACB4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E4EB793-B7BC-4007-BE17-A29243DECC6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DD26E71-04C2-45F0-B82D-48DD637F84C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7F346D-737E-431D-AEE4-75AE48464B6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1BA4F69-5656-4CF5-8E8A-9907515D967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103887</xdr:rowOff>
    </xdr:from>
    <xdr:to>
      <xdr:col>55</xdr:col>
      <xdr:colOff>50800</xdr:colOff>
      <xdr:row>86</xdr:row>
      <xdr:rowOff>34037</xdr:rowOff>
    </xdr:to>
    <xdr:sp macro="" textlink="">
      <xdr:nvSpPr>
        <xdr:cNvPr id="358" name="楕円 357">
          <a:extLst>
            <a:ext uri="{FF2B5EF4-FFF2-40B4-BE49-F238E27FC236}">
              <a16:creationId xmlns:a16="http://schemas.microsoft.com/office/drawing/2014/main" id="{4D6FF47A-857F-4183-894D-706F91556F4D}"/>
            </a:ext>
          </a:extLst>
        </xdr:cNvPr>
        <xdr:cNvSpPr/>
      </xdr:nvSpPr>
      <xdr:spPr>
        <a:xfrm>
          <a:off x="9192260" y="14353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18814</xdr:rowOff>
    </xdr:from>
    <xdr:ext cx="469744" cy="259045"/>
    <xdr:sp macro="" textlink="">
      <xdr:nvSpPr>
        <xdr:cNvPr id="359" name="【福祉施設】&#10;一人当たり面積該当値テキスト">
          <a:extLst>
            <a:ext uri="{FF2B5EF4-FFF2-40B4-BE49-F238E27FC236}">
              <a16:creationId xmlns:a16="http://schemas.microsoft.com/office/drawing/2014/main" id="{C6C19E6C-AF13-417C-96CC-982F46646E24}"/>
            </a:ext>
          </a:extLst>
        </xdr:cNvPr>
        <xdr:cNvSpPr txBox="1"/>
      </xdr:nvSpPr>
      <xdr:spPr>
        <a:xfrm>
          <a:off x="9258300" y="14268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60" name="楕円 359">
          <a:extLst>
            <a:ext uri="{FF2B5EF4-FFF2-40B4-BE49-F238E27FC236}">
              <a16:creationId xmlns:a16="http://schemas.microsoft.com/office/drawing/2014/main" id="{4600CAE8-66CC-4509-93CC-0072FC27099A}"/>
            </a:ext>
          </a:extLst>
        </xdr:cNvPr>
        <xdr:cNvSpPr/>
      </xdr:nvSpPr>
      <xdr:spPr>
        <a:xfrm>
          <a:off x="8445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60961</xdr:rowOff>
    </xdr:from>
    <xdr:to>
      <xdr:col>55</xdr:col>
      <xdr:colOff>0</xdr:colOff>
      <xdr:row>85</xdr:row>
      <xdr:rowOff>154687</xdr:rowOff>
    </xdr:to>
    <xdr:cxnSp macro="">
      <xdr:nvCxnSpPr>
        <xdr:cNvPr id="361" name="直線コネクタ 360">
          <a:extLst>
            <a:ext uri="{FF2B5EF4-FFF2-40B4-BE49-F238E27FC236}">
              <a16:creationId xmlns:a16="http://schemas.microsoft.com/office/drawing/2014/main" id="{E6D971D5-C158-4E4B-88BE-3A8DBE87415F}"/>
            </a:ext>
          </a:extLst>
        </xdr:cNvPr>
        <xdr:cNvCxnSpPr/>
      </xdr:nvCxnSpPr>
      <xdr:spPr>
        <a:xfrm>
          <a:off x="8496300" y="14310361"/>
          <a:ext cx="7239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xdr:rowOff>
    </xdr:from>
    <xdr:to>
      <xdr:col>46</xdr:col>
      <xdr:colOff>38100</xdr:colOff>
      <xdr:row>85</xdr:row>
      <xdr:rowOff>114046</xdr:rowOff>
    </xdr:to>
    <xdr:sp macro="" textlink="">
      <xdr:nvSpPr>
        <xdr:cNvPr id="362" name="楕円 361">
          <a:extLst>
            <a:ext uri="{FF2B5EF4-FFF2-40B4-BE49-F238E27FC236}">
              <a16:creationId xmlns:a16="http://schemas.microsoft.com/office/drawing/2014/main" id="{6CD5745C-06BB-46F5-909B-80DA9968E99C}"/>
            </a:ext>
          </a:extLst>
        </xdr:cNvPr>
        <xdr:cNvSpPr/>
      </xdr:nvSpPr>
      <xdr:spPr>
        <a:xfrm>
          <a:off x="7670800" y="14261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63246</xdr:rowOff>
    </xdr:to>
    <xdr:cxnSp macro="">
      <xdr:nvCxnSpPr>
        <xdr:cNvPr id="363" name="直線コネクタ 362">
          <a:extLst>
            <a:ext uri="{FF2B5EF4-FFF2-40B4-BE49-F238E27FC236}">
              <a16:creationId xmlns:a16="http://schemas.microsoft.com/office/drawing/2014/main" id="{72D318DA-6274-43B7-AC32-324835449F4D}"/>
            </a:ext>
          </a:extLst>
        </xdr:cNvPr>
        <xdr:cNvCxnSpPr/>
      </xdr:nvCxnSpPr>
      <xdr:spPr>
        <a:xfrm flipV="1">
          <a:off x="7713980" y="14310361"/>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14732</xdr:rowOff>
    </xdr:from>
    <xdr:to>
      <xdr:col>41</xdr:col>
      <xdr:colOff>101600</xdr:colOff>
      <xdr:row>85</xdr:row>
      <xdr:rowOff>116332</xdr:rowOff>
    </xdr:to>
    <xdr:sp macro="" textlink="">
      <xdr:nvSpPr>
        <xdr:cNvPr id="364" name="楕円 363">
          <a:extLst>
            <a:ext uri="{FF2B5EF4-FFF2-40B4-BE49-F238E27FC236}">
              <a16:creationId xmlns:a16="http://schemas.microsoft.com/office/drawing/2014/main" id="{51EF6647-CD7E-46C7-8F55-2C51B7E2FA30}"/>
            </a:ext>
          </a:extLst>
        </xdr:cNvPr>
        <xdr:cNvSpPr/>
      </xdr:nvSpPr>
      <xdr:spPr>
        <a:xfrm>
          <a:off x="687324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63246</xdr:rowOff>
    </xdr:from>
    <xdr:to>
      <xdr:col>45</xdr:col>
      <xdr:colOff>177800</xdr:colOff>
      <xdr:row>85</xdr:row>
      <xdr:rowOff>65532</xdr:rowOff>
    </xdr:to>
    <xdr:cxnSp macro="">
      <xdr:nvCxnSpPr>
        <xdr:cNvPr id="365" name="直線コネクタ 364">
          <a:extLst>
            <a:ext uri="{FF2B5EF4-FFF2-40B4-BE49-F238E27FC236}">
              <a16:creationId xmlns:a16="http://schemas.microsoft.com/office/drawing/2014/main" id="{00BDA035-31F6-4820-BF3A-8A28620769E5}"/>
            </a:ext>
          </a:extLst>
        </xdr:cNvPr>
        <xdr:cNvCxnSpPr/>
      </xdr:nvCxnSpPr>
      <xdr:spPr>
        <a:xfrm flipV="1">
          <a:off x="6924040" y="14312646"/>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17018</xdr:rowOff>
    </xdr:from>
    <xdr:to>
      <xdr:col>36</xdr:col>
      <xdr:colOff>165100</xdr:colOff>
      <xdr:row>85</xdr:row>
      <xdr:rowOff>118618</xdr:rowOff>
    </xdr:to>
    <xdr:sp macro="" textlink="">
      <xdr:nvSpPr>
        <xdr:cNvPr id="366" name="楕円 365">
          <a:extLst>
            <a:ext uri="{FF2B5EF4-FFF2-40B4-BE49-F238E27FC236}">
              <a16:creationId xmlns:a16="http://schemas.microsoft.com/office/drawing/2014/main" id="{03196746-C297-4A8A-8BA1-6E681D2D64DE}"/>
            </a:ext>
          </a:extLst>
        </xdr:cNvPr>
        <xdr:cNvSpPr/>
      </xdr:nvSpPr>
      <xdr:spPr>
        <a:xfrm>
          <a:off x="6098540" y="1426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65532</xdr:rowOff>
    </xdr:from>
    <xdr:to>
      <xdr:col>41</xdr:col>
      <xdr:colOff>50800</xdr:colOff>
      <xdr:row>85</xdr:row>
      <xdr:rowOff>67818</xdr:rowOff>
    </xdr:to>
    <xdr:cxnSp macro="">
      <xdr:nvCxnSpPr>
        <xdr:cNvPr id="367" name="直線コネクタ 366">
          <a:extLst>
            <a:ext uri="{FF2B5EF4-FFF2-40B4-BE49-F238E27FC236}">
              <a16:creationId xmlns:a16="http://schemas.microsoft.com/office/drawing/2014/main" id="{4F44564C-5280-493E-8E91-ADC8D3A80E7C}"/>
            </a:ext>
          </a:extLst>
        </xdr:cNvPr>
        <xdr:cNvCxnSpPr/>
      </xdr:nvCxnSpPr>
      <xdr:spPr>
        <a:xfrm flipV="1">
          <a:off x="6149340" y="1431493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BC65C899-A2F8-4951-A3C8-C7730C6ECE8D}"/>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E96751EA-210A-4F91-B544-D0E8FF80BDB6}"/>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AAB6472E-77CA-48C2-9253-73B97DA3D7EC}"/>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250FE58B-B973-4735-9969-55CF12B05224}"/>
            </a:ext>
          </a:extLst>
        </xdr:cNvPr>
        <xdr:cNvSpPr txBox="1"/>
      </xdr:nvSpPr>
      <xdr:spPr>
        <a:xfrm>
          <a:off x="593732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72" name="n_1mainValue【福祉施設】&#10;一人当たり面積">
          <a:extLst>
            <a:ext uri="{FF2B5EF4-FFF2-40B4-BE49-F238E27FC236}">
              <a16:creationId xmlns:a16="http://schemas.microsoft.com/office/drawing/2014/main" id="{FA71B8C2-222D-4862-80D9-E2FF0FF74FAF}"/>
            </a:ext>
          </a:extLst>
        </xdr:cNvPr>
        <xdr:cNvSpPr txBox="1"/>
      </xdr:nvSpPr>
      <xdr:spPr>
        <a:xfrm>
          <a:off x="8271587" y="1435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105173</xdr:rowOff>
    </xdr:from>
    <xdr:ext cx="469744" cy="259045"/>
    <xdr:sp macro="" textlink="">
      <xdr:nvSpPr>
        <xdr:cNvPr id="373" name="n_2mainValue【福祉施設】&#10;一人当たり面積">
          <a:extLst>
            <a:ext uri="{FF2B5EF4-FFF2-40B4-BE49-F238E27FC236}">
              <a16:creationId xmlns:a16="http://schemas.microsoft.com/office/drawing/2014/main" id="{BB04EDE3-56DB-4BF6-9BC3-AD862AD49C79}"/>
            </a:ext>
          </a:extLst>
        </xdr:cNvPr>
        <xdr:cNvSpPr txBox="1"/>
      </xdr:nvSpPr>
      <xdr:spPr>
        <a:xfrm>
          <a:off x="750958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107459</xdr:rowOff>
    </xdr:from>
    <xdr:ext cx="469744" cy="259045"/>
    <xdr:sp macro="" textlink="">
      <xdr:nvSpPr>
        <xdr:cNvPr id="374" name="n_3mainValue【福祉施設】&#10;一人当たり面積">
          <a:extLst>
            <a:ext uri="{FF2B5EF4-FFF2-40B4-BE49-F238E27FC236}">
              <a16:creationId xmlns:a16="http://schemas.microsoft.com/office/drawing/2014/main" id="{94D12C82-6670-405C-919D-633789947275}"/>
            </a:ext>
          </a:extLst>
        </xdr:cNvPr>
        <xdr:cNvSpPr txBox="1"/>
      </xdr:nvSpPr>
      <xdr:spPr>
        <a:xfrm>
          <a:off x="6712027" y="1435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109745</xdr:rowOff>
    </xdr:from>
    <xdr:ext cx="469744" cy="259045"/>
    <xdr:sp macro="" textlink="">
      <xdr:nvSpPr>
        <xdr:cNvPr id="375" name="n_4mainValue【福祉施設】&#10;一人当たり面積">
          <a:extLst>
            <a:ext uri="{FF2B5EF4-FFF2-40B4-BE49-F238E27FC236}">
              <a16:creationId xmlns:a16="http://schemas.microsoft.com/office/drawing/2014/main" id="{76EBCD00-7A09-4B66-BD55-8B05DE4F7634}"/>
            </a:ext>
          </a:extLst>
        </xdr:cNvPr>
        <xdr:cNvSpPr txBox="1"/>
      </xdr:nvSpPr>
      <xdr:spPr>
        <a:xfrm>
          <a:off x="5937327" y="1435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B69221C-BB05-480D-9E7A-5B0F809A93E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48D1CF2-F6DA-4132-A434-B42E6A234EB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EBDECAD-58D3-4D73-8A8A-7D9B2FA21DE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15D0425-C0B3-42BA-9F89-AEF54CE8564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D0F94D6-A867-43BF-98FC-8428F5B6824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679038F-56FB-445E-A450-E0A45DBFFD1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A1C015C-222A-449E-ADDF-DC25060F0D2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72D3CB0-BED2-4E39-956A-3B72142CB6A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0480E8D-E6DF-4A96-A1CE-BE20C3FE67C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DD496AD-DF29-4AF4-ACDD-3CFD0FFA0E6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DFFCBC5-A396-4360-9EDB-9272DF93466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AB662C53-BAB6-4925-8B67-39218E5A04F9}"/>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F455F1D-1A97-4ED4-B398-11475FD764E8}"/>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18957BB-A3F8-4D56-8BBA-FEE91BD585C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7F1EC90-FCAD-4216-931B-FE1169B51C0A}"/>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9D3604C-E190-4FCE-8ADF-7CF09CB58CA5}"/>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6929483-9C26-4177-B9D1-FAD135B6F75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7A5D1359-7C2A-470F-B86C-03BD9C4624DD}"/>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EB70EBD-AAEB-45F6-A4D5-A6820E687DDF}"/>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350372C-DE79-431C-B3AE-BE5C27B88DB1}"/>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5934C01-51DE-4E4C-8FE9-D4CF06BAB3D5}"/>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7BDDA8E-9AD2-4A89-87C4-76A343236DE7}"/>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43A59AC-5C98-4976-81E2-9A6BA37CD1CE}"/>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F828815-31EA-4AC2-8273-BCE4A513BAB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C4891AC-5138-493A-A390-B374C2128B9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CD9DF60D-E321-4E51-91C6-C859A5B8C772}"/>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43E572C-627C-4480-99CC-6203684779A2}"/>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1CFF555-9151-4477-832D-BF48212ED5B9}"/>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B62D43A-9CA9-4A8B-AAC7-EC7676B682B9}"/>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427ACA84-FB07-4C52-8251-0C2CF2F78B71}"/>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52A23CCB-5B41-4A32-B72B-B500ED148C91}"/>
            </a:ext>
          </a:extLst>
        </xdr:cNvPr>
        <xdr:cNvSpPr txBox="1"/>
      </xdr:nvSpPr>
      <xdr:spPr>
        <a:xfrm>
          <a:off x="4124960" y="17493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3369F2A-1D03-4FE4-9322-E6E8D48DC539}"/>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EF76B700-5DB6-4278-A3EE-159E9DACB1F3}"/>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915923F9-6E0C-4E6A-AAC8-B1A5DB4BA687}"/>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FD73B54C-7F57-4BD4-AF20-4088D680C5FF}"/>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904D26DF-77B1-4357-9ADA-BC1176802208}"/>
            </a:ext>
          </a:extLst>
        </xdr:cNvPr>
        <xdr:cNvSpPr/>
      </xdr:nvSpPr>
      <xdr:spPr>
        <a:xfrm>
          <a:off x="965200" y="174697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40D7CCF-FD24-44FE-B0ED-E45FF9BDA6E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FCBA3D6-BD4B-4553-A5AB-030F4E9B10E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AE03FDF-7C37-4E8D-872B-3DA955C6BEE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33EF5E3-0320-4F6D-A097-6F0F04BA4D3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E9AC12D-4A8F-4437-B8F9-A9EBA30C1B9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54792</xdr:rowOff>
    </xdr:from>
    <xdr:to>
      <xdr:col>24</xdr:col>
      <xdr:colOff>114300</xdr:colOff>
      <xdr:row>102</xdr:row>
      <xdr:rowOff>156392</xdr:rowOff>
    </xdr:to>
    <xdr:sp macro="" textlink="">
      <xdr:nvSpPr>
        <xdr:cNvPr id="417" name="楕円 416">
          <a:extLst>
            <a:ext uri="{FF2B5EF4-FFF2-40B4-BE49-F238E27FC236}">
              <a16:creationId xmlns:a16="http://schemas.microsoft.com/office/drawing/2014/main" id="{9EE285A2-F0A2-4E2E-AE74-469F99D3E397}"/>
            </a:ext>
          </a:extLst>
        </xdr:cNvPr>
        <xdr:cNvSpPr/>
      </xdr:nvSpPr>
      <xdr:spPr>
        <a:xfrm>
          <a:off x="4036060" y="171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77669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95DB60D-B0C7-4773-8DE5-7BF8DC305776}"/>
            </a:ext>
          </a:extLst>
        </xdr:cNvPr>
        <xdr:cNvSpPr txBox="1"/>
      </xdr:nvSpPr>
      <xdr:spPr>
        <a:xfrm>
          <a:off x="4124960" y="17009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18869</xdr:rowOff>
    </xdr:from>
    <xdr:to>
      <xdr:col>20</xdr:col>
      <xdr:colOff>38100</xdr:colOff>
      <xdr:row>102</xdr:row>
      <xdr:rowOff>120469</xdr:rowOff>
    </xdr:to>
    <xdr:sp macro="" textlink="">
      <xdr:nvSpPr>
        <xdr:cNvPr id="419" name="楕円 418">
          <a:extLst>
            <a:ext uri="{FF2B5EF4-FFF2-40B4-BE49-F238E27FC236}">
              <a16:creationId xmlns:a16="http://schemas.microsoft.com/office/drawing/2014/main" id="{9896BCF7-18ED-4DED-826E-71E8DDEE3F80}"/>
            </a:ext>
          </a:extLst>
        </xdr:cNvPr>
        <xdr:cNvSpPr/>
      </xdr:nvSpPr>
      <xdr:spPr>
        <a:xfrm>
          <a:off x="3312160" y="171181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69669</xdr:rowOff>
    </xdr:from>
    <xdr:to>
      <xdr:col>24</xdr:col>
      <xdr:colOff>63500</xdr:colOff>
      <xdr:row>102</xdr:row>
      <xdr:rowOff>105592</xdr:rowOff>
    </xdr:to>
    <xdr:cxnSp macro="">
      <xdr:nvCxnSpPr>
        <xdr:cNvPr id="420" name="直線コネクタ 419">
          <a:extLst>
            <a:ext uri="{FF2B5EF4-FFF2-40B4-BE49-F238E27FC236}">
              <a16:creationId xmlns:a16="http://schemas.microsoft.com/office/drawing/2014/main" id="{62640647-1669-424F-80CF-B13B3874C14E}"/>
            </a:ext>
          </a:extLst>
        </xdr:cNvPr>
        <xdr:cNvCxnSpPr/>
      </xdr:nvCxnSpPr>
      <xdr:spPr>
        <a:xfrm>
          <a:off x="3355340" y="17168949"/>
          <a:ext cx="7315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33564</xdr:rowOff>
    </xdr:from>
    <xdr:to>
      <xdr:col>15</xdr:col>
      <xdr:colOff>101600</xdr:colOff>
      <xdr:row>105</xdr:row>
      <xdr:rowOff>135164</xdr:rowOff>
    </xdr:to>
    <xdr:sp macro="" textlink="">
      <xdr:nvSpPr>
        <xdr:cNvPr id="421" name="楕円 420">
          <a:extLst>
            <a:ext uri="{FF2B5EF4-FFF2-40B4-BE49-F238E27FC236}">
              <a16:creationId xmlns:a16="http://schemas.microsoft.com/office/drawing/2014/main" id="{AAF22C14-CD2E-4BBB-B970-07798A298E33}"/>
            </a:ext>
          </a:extLst>
        </xdr:cNvPr>
        <xdr:cNvSpPr/>
      </xdr:nvSpPr>
      <xdr:spPr>
        <a:xfrm>
          <a:off x="25146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69669</xdr:rowOff>
    </xdr:from>
    <xdr:to>
      <xdr:col>19</xdr:col>
      <xdr:colOff>177800</xdr:colOff>
      <xdr:row>105</xdr:row>
      <xdr:rowOff>84364</xdr:rowOff>
    </xdr:to>
    <xdr:cxnSp macro="">
      <xdr:nvCxnSpPr>
        <xdr:cNvPr id="422" name="直線コネクタ 421">
          <a:extLst>
            <a:ext uri="{FF2B5EF4-FFF2-40B4-BE49-F238E27FC236}">
              <a16:creationId xmlns:a16="http://schemas.microsoft.com/office/drawing/2014/main" id="{6A99B138-C3E7-4B17-831A-5DF8C9CDE415}"/>
            </a:ext>
          </a:extLst>
        </xdr:cNvPr>
        <xdr:cNvCxnSpPr/>
      </xdr:nvCxnSpPr>
      <xdr:spPr>
        <a:xfrm flipV="1">
          <a:off x="2565400" y="17168949"/>
          <a:ext cx="789940" cy="51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159294</xdr:rowOff>
    </xdr:from>
    <xdr:to>
      <xdr:col>10</xdr:col>
      <xdr:colOff>165100</xdr:colOff>
      <xdr:row>105</xdr:row>
      <xdr:rowOff>89444</xdr:rowOff>
    </xdr:to>
    <xdr:sp macro="" textlink="">
      <xdr:nvSpPr>
        <xdr:cNvPr id="423" name="楕円 422">
          <a:extLst>
            <a:ext uri="{FF2B5EF4-FFF2-40B4-BE49-F238E27FC236}">
              <a16:creationId xmlns:a16="http://schemas.microsoft.com/office/drawing/2014/main" id="{2170A08D-603C-4FE3-A3BE-4ADC5AC17AF0}"/>
            </a:ext>
          </a:extLst>
        </xdr:cNvPr>
        <xdr:cNvSpPr/>
      </xdr:nvSpPr>
      <xdr:spPr>
        <a:xfrm>
          <a:off x="1739900" y="17593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38644</xdr:rowOff>
    </xdr:from>
    <xdr:to>
      <xdr:col>15</xdr:col>
      <xdr:colOff>50800</xdr:colOff>
      <xdr:row>105</xdr:row>
      <xdr:rowOff>84364</xdr:rowOff>
    </xdr:to>
    <xdr:cxnSp macro="">
      <xdr:nvCxnSpPr>
        <xdr:cNvPr id="424" name="直線コネクタ 423">
          <a:extLst>
            <a:ext uri="{FF2B5EF4-FFF2-40B4-BE49-F238E27FC236}">
              <a16:creationId xmlns:a16="http://schemas.microsoft.com/office/drawing/2014/main" id="{EED14DFC-996B-4BC2-B735-23A4DB5B7ADC}"/>
            </a:ext>
          </a:extLst>
        </xdr:cNvPr>
        <xdr:cNvCxnSpPr/>
      </xdr:nvCxnSpPr>
      <xdr:spPr>
        <a:xfrm>
          <a:off x="1790700" y="17640844"/>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5" name="楕円 424">
          <a:extLst>
            <a:ext uri="{FF2B5EF4-FFF2-40B4-BE49-F238E27FC236}">
              <a16:creationId xmlns:a16="http://schemas.microsoft.com/office/drawing/2014/main" id="{1B4207AF-D5FA-489B-B461-3D76B05B3334}"/>
            </a:ext>
          </a:extLst>
        </xdr:cNvPr>
        <xdr:cNvSpPr/>
      </xdr:nvSpPr>
      <xdr:spPr>
        <a:xfrm>
          <a:off x="965200" y="17561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5987</xdr:rowOff>
    </xdr:from>
    <xdr:to>
      <xdr:col>10</xdr:col>
      <xdr:colOff>114300</xdr:colOff>
      <xdr:row>105</xdr:row>
      <xdr:rowOff>38644</xdr:rowOff>
    </xdr:to>
    <xdr:cxnSp macro="">
      <xdr:nvCxnSpPr>
        <xdr:cNvPr id="426" name="直線コネクタ 425">
          <a:extLst>
            <a:ext uri="{FF2B5EF4-FFF2-40B4-BE49-F238E27FC236}">
              <a16:creationId xmlns:a16="http://schemas.microsoft.com/office/drawing/2014/main" id="{00515A23-D8B9-48DA-835D-2FE119F7C21E}"/>
            </a:ext>
          </a:extLst>
        </xdr:cNvPr>
        <xdr:cNvCxnSpPr/>
      </xdr:nvCxnSpPr>
      <xdr:spPr>
        <a:xfrm>
          <a:off x="1008380" y="17608187"/>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DDAC01E9-9D95-4E77-8D7B-6F7ABADE49D5}"/>
            </a:ext>
          </a:extLst>
        </xdr:cNvPr>
        <xdr:cNvSpPr txBox="1"/>
      </xdr:nvSpPr>
      <xdr:spPr>
        <a:xfrm>
          <a:off x="317056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44E027D0-C333-4307-941C-174C6D87F121}"/>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461BE5E6-CD40-44CF-A0A5-D1BFE629F56E}"/>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81F6D009-F5BC-4A2D-91BE-C2054B440894}"/>
            </a:ext>
          </a:extLst>
        </xdr:cNvPr>
        <xdr:cNvSpPr txBox="1"/>
      </xdr:nvSpPr>
      <xdr:spPr>
        <a:xfrm>
          <a:off x="83630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136996</xdr:rowOff>
    </xdr:from>
    <xdr:ext cx="405111" cy="259045"/>
    <xdr:sp macro="" textlink="">
      <xdr:nvSpPr>
        <xdr:cNvPr id="431" name="n_1mainValue【市民会館】&#10;有形固定資産減価償却率">
          <a:extLst>
            <a:ext uri="{FF2B5EF4-FFF2-40B4-BE49-F238E27FC236}">
              <a16:creationId xmlns:a16="http://schemas.microsoft.com/office/drawing/2014/main" id="{8848F323-AC1E-48F5-9AF9-B6B0567873DF}"/>
            </a:ext>
          </a:extLst>
        </xdr:cNvPr>
        <xdr:cNvSpPr txBox="1"/>
      </xdr:nvSpPr>
      <xdr:spPr>
        <a:xfrm>
          <a:off x="3170564" y="1690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126291</xdr:rowOff>
    </xdr:from>
    <xdr:ext cx="405111" cy="259045"/>
    <xdr:sp macro="" textlink="">
      <xdr:nvSpPr>
        <xdr:cNvPr id="432" name="n_2mainValue【市民会館】&#10;有形固定資産減価償却率">
          <a:extLst>
            <a:ext uri="{FF2B5EF4-FFF2-40B4-BE49-F238E27FC236}">
              <a16:creationId xmlns:a16="http://schemas.microsoft.com/office/drawing/2014/main" id="{976C0FF2-2C12-4982-9132-99BDE3E69DAC}"/>
            </a:ext>
          </a:extLst>
        </xdr:cNvPr>
        <xdr:cNvSpPr txBox="1"/>
      </xdr:nvSpPr>
      <xdr:spPr>
        <a:xfrm>
          <a:off x="238570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80571</xdr:rowOff>
    </xdr:from>
    <xdr:ext cx="405111" cy="259045"/>
    <xdr:sp macro="" textlink="">
      <xdr:nvSpPr>
        <xdr:cNvPr id="433" name="n_3mainValue【市民会館】&#10;有形固定資産減価償却率">
          <a:extLst>
            <a:ext uri="{FF2B5EF4-FFF2-40B4-BE49-F238E27FC236}">
              <a16:creationId xmlns:a16="http://schemas.microsoft.com/office/drawing/2014/main" id="{961B923B-9CA1-48DA-BEA6-01AD4AAC7C02}"/>
            </a:ext>
          </a:extLst>
        </xdr:cNvPr>
        <xdr:cNvSpPr txBox="1"/>
      </xdr:nvSpPr>
      <xdr:spPr>
        <a:xfrm>
          <a:off x="1611004" y="17682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47914</xdr:rowOff>
    </xdr:from>
    <xdr:ext cx="405111" cy="259045"/>
    <xdr:sp macro="" textlink="">
      <xdr:nvSpPr>
        <xdr:cNvPr id="434" name="n_4mainValue【市民会館】&#10;有形固定資産減価償却率">
          <a:extLst>
            <a:ext uri="{FF2B5EF4-FFF2-40B4-BE49-F238E27FC236}">
              <a16:creationId xmlns:a16="http://schemas.microsoft.com/office/drawing/2014/main" id="{529BDDF4-56D0-44C7-A1A0-0478D0FC1B95}"/>
            </a:ext>
          </a:extLst>
        </xdr:cNvPr>
        <xdr:cNvSpPr txBox="1"/>
      </xdr:nvSpPr>
      <xdr:spPr>
        <a:xfrm>
          <a:off x="836304" y="1765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9D316A9-9965-42F6-B56F-B9518312914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AEA4F64-C606-483A-B129-9EC99B2B385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43E52F3-F3A7-41ED-B25D-A905A183420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7AEECDC-F977-42EE-A01D-4E63E7B3308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5FB97BC-F047-4756-B556-1C90D15B215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EB16137-09C4-423D-9863-E071B8C4D30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C84825FA-43EA-4893-8290-2C091E24853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93EFBF6-C3DC-4CEB-8BF9-BFCA54DC74A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DF29060-C789-4896-B154-68F0EEA53C6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553904E-8388-4606-B38F-8397E29C9DE8}"/>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1C2DCCEC-4CA5-4C6F-8AAD-4FE8A4DF80C3}"/>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778983F8-2386-4AEF-9389-4841025D3A97}"/>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B78AF321-DB17-4A49-9BE9-78385E22BA8E}"/>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57EA9858-5E81-47A8-9FEC-4DA5F241772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9EFBE3FB-0D97-4F42-B197-3FE6C5B3A2A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11C2EB73-8906-40D0-A735-CE2E32B52D0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8845D6D8-F581-42CA-A6FA-9FFF003748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309A42DC-8FFF-4AA0-B8FD-4C10FE6401E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7468FF9-8C8E-4D47-8BDF-7CECDF1FFF9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D10FE8DB-EBFB-46F6-AFC9-8C201C19A63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2FF63ED0-D7E9-48EB-9BA7-6235AF30F83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AAAD83B3-8747-4ED2-B053-500E1EB94F7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236B8FD9-16E1-433B-9F1C-E23914750AB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52479E26-9E7B-4308-AE71-AFA45A85FE9E}"/>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D9F48348-B975-4C45-BC31-9E43091E0488}"/>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E85349FB-8123-48DA-AB4C-07EDDC058CBA}"/>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11BC6C8-CD2E-4BF7-AE64-ACC1E956A320}"/>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82B620A2-2B19-4339-AB3C-D1038B539337}"/>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30310C23-4E26-4AEF-BF99-7CD92EB4D856}"/>
            </a:ext>
          </a:extLst>
        </xdr:cNvPr>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3B6C73A9-235E-4A15-A889-BBD22C0A9A01}"/>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A525878D-9D34-4FC4-BAE1-E4B92315527E}"/>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716AFF0-1F6D-4D84-BF38-7BE18EA149A9}"/>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D1A8D1F-0D80-4EE0-889B-4DB42F1476FC}"/>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574BA392-C32A-45D8-AE73-D134D6276F05}"/>
            </a:ext>
          </a:extLst>
        </xdr:cNvPr>
        <xdr:cNvSpPr/>
      </xdr:nvSpPr>
      <xdr:spPr>
        <a:xfrm>
          <a:off x="6098540" y="1790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F7F0C40-FEC0-4C57-BDD7-E6BA8E75EFE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EFD389F-9F9E-47A1-A664-B1FD25E09AA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9031A63-53C4-454D-A54F-90C0519E569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01DE023-07C9-42C6-888E-3E65A82865C3}"/>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AD2E4CD-AA06-4D64-AA27-6066559D1C33}"/>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42545</xdr:rowOff>
    </xdr:from>
    <xdr:to>
      <xdr:col>55</xdr:col>
      <xdr:colOff>50800</xdr:colOff>
      <xdr:row>107</xdr:row>
      <xdr:rowOff>144145</xdr:rowOff>
    </xdr:to>
    <xdr:sp macro="" textlink="">
      <xdr:nvSpPr>
        <xdr:cNvPr id="474" name="楕円 473">
          <a:extLst>
            <a:ext uri="{FF2B5EF4-FFF2-40B4-BE49-F238E27FC236}">
              <a16:creationId xmlns:a16="http://schemas.microsoft.com/office/drawing/2014/main" id="{7FD6D0D7-10FB-4F5F-8F2B-F1D329AA37B7}"/>
            </a:ext>
          </a:extLst>
        </xdr:cNvPr>
        <xdr:cNvSpPr/>
      </xdr:nvSpPr>
      <xdr:spPr>
        <a:xfrm>
          <a:off x="9192260" y="179800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20972</xdr:rowOff>
    </xdr:from>
    <xdr:ext cx="469744" cy="259045"/>
    <xdr:sp macro="" textlink="">
      <xdr:nvSpPr>
        <xdr:cNvPr id="475" name="【市民会館】&#10;一人当たり面積該当値テキスト">
          <a:extLst>
            <a:ext uri="{FF2B5EF4-FFF2-40B4-BE49-F238E27FC236}">
              <a16:creationId xmlns:a16="http://schemas.microsoft.com/office/drawing/2014/main" id="{A41C69FB-B099-4883-9D90-0C31E52AF927}"/>
            </a:ext>
          </a:extLst>
        </xdr:cNvPr>
        <xdr:cNvSpPr txBox="1"/>
      </xdr:nvSpPr>
      <xdr:spPr>
        <a:xfrm>
          <a:off x="9258300" y="1795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46355</xdr:rowOff>
    </xdr:from>
    <xdr:to>
      <xdr:col>50</xdr:col>
      <xdr:colOff>165100</xdr:colOff>
      <xdr:row>107</xdr:row>
      <xdr:rowOff>147955</xdr:rowOff>
    </xdr:to>
    <xdr:sp macro="" textlink="">
      <xdr:nvSpPr>
        <xdr:cNvPr id="476" name="楕円 475">
          <a:extLst>
            <a:ext uri="{FF2B5EF4-FFF2-40B4-BE49-F238E27FC236}">
              <a16:creationId xmlns:a16="http://schemas.microsoft.com/office/drawing/2014/main" id="{9B34E9B1-5BEF-4089-BA81-A5D670D0F225}"/>
            </a:ext>
          </a:extLst>
        </xdr:cNvPr>
        <xdr:cNvSpPr/>
      </xdr:nvSpPr>
      <xdr:spPr>
        <a:xfrm>
          <a:off x="8445500" y="1798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93345</xdr:rowOff>
    </xdr:from>
    <xdr:to>
      <xdr:col>55</xdr:col>
      <xdr:colOff>0</xdr:colOff>
      <xdr:row>107</xdr:row>
      <xdr:rowOff>97155</xdr:rowOff>
    </xdr:to>
    <xdr:cxnSp macro="">
      <xdr:nvCxnSpPr>
        <xdr:cNvPr id="477" name="直線コネクタ 476">
          <a:extLst>
            <a:ext uri="{FF2B5EF4-FFF2-40B4-BE49-F238E27FC236}">
              <a16:creationId xmlns:a16="http://schemas.microsoft.com/office/drawing/2014/main" id="{F8E3DDB4-4A1D-4F55-9A30-3C7F24E5D9B3}"/>
            </a:ext>
          </a:extLst>
        </xdr:cNvPr>
        <xdr:cNvCxnSpPr/>
      </xdr:nvCxnSpPr>
      <xdr:spPr>
        <a:xfrm flipV="1">
          <a:off x="8496300" y="1803082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63500</xdr:rowOff>
    </xdr:from>
    <xdr:to>
      <xdr:col>46</xdr:col>
      <xdr:colOff>38100</xdr:colOff>
      <xdr:row>104</xdr:row>
      <xdr:rowOff>165100</xdr:rowOff>
    </xdr:to>
    <xdr:sp macro="" textlink="">
      <xdr:nvSpPr>
        <xdr:cNvPr id="478" name="楕円 477">
          <a:extLst>
            <a:ext uri="{FF2B5EF4-FFF2-40B4-BE49-F238E27FC236}">
              <a16:creationId xmlns:a16="http://schemas.microsoft.com/office/drawing/2014/main" id="{DA30E4F9-1F51-4FDE-9FF3-145CAC55EF5D}"/>
            </a:ext>
          </a:extLst>
        </xdr:cNvPr>
        <xdr:cNvSpPr/>
      </xdr:nvSpPr>
      <xdr:spPr>
        <a:xfrm>
          <a:off x="7670800" y="174980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114300</xdr:rowOff>
    </xdr:from>
    <xdr:to>
      <xdr:col>50</xdr:col>
      <xdr:colOff>114300</xdr:colOff>
      <xdr:row>107</xdr:row>
      <xdr:rowOff>97155</xdr:rowOff>
    </xdr:to>
    <xdr:cxnSp macro="">
      <xdr:nvCxnSpPr>
        <xdr:cNvPr id="479" name="直線コネクタ 478">
          <a:extLst>
            <a:ext uri="{FF2B5EF4-FFF2-40B4-BE49-F238E27FC236}">
              <a16:creationId xmlns:a16="http://schemas.microsoft.com/office/drawing/2014/main" id="{DDD13C8D-FBDE-4723-B72C-8D21B2E8DEDC}"/>
            </a:ext>
          </a:extLst>
        </xdr:cNvPr>
        <xdr:cNvCxnSpPr/>
      </xdr:nvCxnSpPr>
      <xdr:spPr>
        <a:xfrm>
          <a:off x="7713980" y="17548860"/>
          <a:ext cx="782320" cy="48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76836</xdr:rowOff>
    </xdr:from>
    <xdr:to>
      <xdr:col>41</xdr:col>
      <xdr:colOff>101600</xdr:colOff>
      <xdr:row>105</xdr:row>
      <xdr:rowOff>6986</xdr:rowOff>
    </xdr:to>
    <xdr:sp macro="" textlink="">
      <xdr:nvSpPr>
        <xdr:cNvPr id="480" name="楕円 479">
          <a:extLst>
            <a:ext uri="{FF2B5EF4-FFF2-40B4-BE49-F238E27FC236}">
              <a16:creationId xmlns:a16="http://schemas.microsoft.com/office/drawing/2014/main" id="{381029C6-6F4D-4A83-86EA-B3408E6FB144}"/>
            </a:ext>
          </a:extLst>
        </xdr:cNvPr>
        <xdr:cNvSpPr/>
      </xdr:nvSpPr>
      <xdr:spPr>
        <a:xfrm>
          <a:off x="6873240" y="17511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114300</xdr:rowOff>
    </xdr:from>
    <xdr:to>
      <xdr:col>45</xdr:col>
      <xdr:colOff>177800</xdr:colOff>
      <xdr:row>104</xdr:row>
      <xdr:rowOff>127636</xdr:rowOff>
    </xdr:to>
    <xdr:cxnSp macro="">
      <xdr:nvCxnSpPr>
        <xdr:cNvPr id="481" name="直線コネクタ 480">
          <a:extLst>
            <a:ext uri="{FF2B5EF4-FFF2-40B4-BE49-F238E27FC236}">
              <a16:creationId xmlns:a16="http://schemas.microsoft.com/office/drawing/2014/main" id="{A8F7470E-308B-46EF-8BE1-9F3BF4696BD7}"/>
            </a:ext>
          </a:extLst>
        </xdr:cNvPr>
        <xdr:cNvCxnSpPr/>
      </xdr:nvCxnSpPr>
      <xdr:spPr>
        <a:xfrm flipV="1">
          <a:off x="6924040" y="17548860"/>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90170</xdr:rowOff>
    </xdr:from>
    <xdr:to>
      <xdr:col>36</xdr:col>
      <xdr:colOff>165100</xdr:colOff>
      <xdr:row>105</xdr:row>
      <xdr:rowOff>20320</xdr:rowOff>
    </xdr:to>
    <xdr:sp macro="" textlink="">
      <xdr:nvSpPr>
        <xdr:cNvPr id="482" name="楕円 481">
          <a:extLst>
            <a:ext uri="{FF2B5EF4-FFF2-40B4-BE49-F238E27FC236}">
              <a16:creationId xmlns:a16="http://schemas.microsoft.com/office/drawing/2014/main" id="{8794CD3C-0CCD-435A-B812-C9EBC0A2043A}"/>
            </a:ext>
          </a:extLst>
        </xdr:cNvPr>
        <xdr:cNvSpPr/>
      </xdr:nvSpPr>
      <xdr:spPr>
        <a:xfrm>
          <a:off x="6098540" y="17524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127636</xdr:rowOff>
    </xdr:from>
    <xdr:to>
      <xdr:col>41</xdr:col>
      <xdr:colOff>50800</xdr:colOff>
      <xdr:row>104</xdr:row>
      <xdr:rowOff>140970</xdr:rowOff>
    </xdr:to>
    <xdr:cxnSp macro="">
      <xdr:nvCxnSpPr>
        <xdr:cNvPr id="483" name="直線コネクタ 482">
          <a:extLst>
            <a:ext uri="{FF2B5EF4-FFF2-40B4-BE49-F238E27FC236}">
              <a16:creationId xmlns:a16="http://schemas.microsoft.com/office/drawing/2014/main" id="{2AB8CE9D-99F0-4C64-87C8-98DD2FEB73DF}"/>
            </a:ext>
          </a:extLst>
        </xdr:cNvPr>
        <xdr:cNvCxnSpPr/>
      </xdr:nvCxnSpPr>
      <xdr:spPr>
        <a:xfrm flipV="1">
          <a:off x="6149340" y="17562196"/>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4405714E-3909-4369-8A13-5067AC884006}"/>
            </a:ext>
          </a:extLst>
        </xdr:cNvPr>
        <xdr:cNvSpPr txBox="1"/>
      </xdr:nvSpPr>
      <xdr:spPr>
        <a:xfrm>
          <a:off x="8271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2BFF7435-2F8E-49BE-B3F3-3AE50CF6D187}"/>
            </a:ext>
          </a:extLst>
        </xdr:cNvPr>
        <xdr:cNvSpPr txBox="1"/>
      </xdr:nvSpPr>
      <xdr:spPr>
        <a:xfrm>
          <a:off x="7509587" y="1793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0B3539AB-6281-4FB9-90D9-89105BCAE141}"/>
            </a:ext>
          </a:extLst>
        </xdr:cNvPr>
        <xdr:cNvSpPr txBox="1"/>
      </xdr:nvSpPr>
      <xdr:spPr>
        <a:xfrm>
          <a:off x="6712027" y="179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53357</xdr:rowOff>
    </xdr:from>
    <xdr:ext cx="469744" cy="259045"/>
    <xdr:sp macro="" textlink="">
      <xdr:nvSpPr>
        <xdr:cNvPr id="487" name="n_4aveValue【市民会館】&#10;一人当たり面積">
          <a:extLst>
            <a:ext uri="{FF2B5EF4-FFF2-40B4-BE49-F238E27FC236}">
              <a16:creationId xmlns:a16="http://schemas.microsoft.com/office/drawing/2014/main" id="{9845E6D9-BF74-4D68-809B-7C3FBD8FDDCA}"/>
            </a:ext>
          </a:extLst>
        </xdr:cNvPr>
        <xdr:cNvSpPr txBox="1"/>
      </xdr:nvSpPr>
      <xdr:spPr>
        <a:xfrm>
          <a:off x="5937327" y="1799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139082</xdr:rowOff>
    </xdr:from>
    <xdr:ext cx="469744" cy="259045"/>
    <xdr:sp macro="" textlink="">
      <xdr:nvSpPr>
        <xdr:cNvPr id="488" name="n_1mainValue【市民会館】&#10;一人当たり面積">
          <a:extLst>
            <a:ext uri="{FF2B5EF4-FFF2-40B4-BE49-F238E27FC236}">
              <a16:creationId xmlns:a16="http://schemas.microsoft.com/office/drawing/2014/main" id="{A04F274D-7E7C-4504-AFF6-1C5E0ACB5554}"/>
            </a:ext>
          </a:extLst>
        </xdr:cNvPr>
        <xdr:cNvSpPr txBox="1"/>
      </xdr:nvSpPr>
      <xdr:spPr>
        <a:xfrm>
          <a:off x="8271587" y="1807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10177</xdr:rowOff>
    </xdr:from>
    <xdr:ext cx="469744" cy="259045"/>
    <xdr:sp macro="" textlink="">
      <xdr:nvSpPr>
        <xdr:cNvPr id="489" name="n_2mainValue【市民会館】&#10;一人当たり面積">
          <a:extLst>
            <a:ext uri="{FF2B5EF4-FFF2-40B4-BE49-F238E27FC236}">
              <a16:creationId xmlns:a16="http://schemas.microsoft.com/office/drawing/2014/main" id="{C9576F2E-8CC1-4EC3-86EE-16131144ECFC}"/>
            </a:ext>
          </a:extLst>
        </xdr:cNvPr>
        <xdr:cNvSpPr txBox="1"/>
      </xdr:nvSpPr>
      <xdr:spPr>
        <a:xfrm>
          <a:off x="7509587" y="17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23513</xdr:rowOff>
    </xdr:from>
    <xdr:ext cx="469744" cy="259045"/>
    <xdr:sp macro="" textlink="">
      <xdr:nvSpPr>
        <xdr:cNvPr id="490" name="n_3mainValue【市民会館】&#10;一人当たり面積">
          <a:extLst>
            <a:ext uri="{FF2B5EF4-FFF2-40B4-BE49-F238E27FC236}">
              <a16:creationId xmlns:a16="http://schemas.microsoft.com/office/drawing/2014/main" id="{FBF8ECEC-B709-4370-B59C-0AAB00DFDB55}"/>
            </a:ext>
          </a:extLst>
        </xdr:cNvPr>
        <xdr:cNvSpPr txBox="1"/>
      </xdr:nvSpPr>
      <xdr:spPr>
        <a:xfrm>
          <a:off x="6712027" y="1729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36847</xdr:rowOff>
    </xdr:from>
    <xdr:ext cx="469744" cy="259045"/>
    <xdr:sp macro="" textlink="">
      <xdr:nvSpPr>
        <xdr:cNvPr id="491" name="n_4mainValue【市民会館】&#10;一人当たり面積">
          <a:extLst>
            <a:ext uri="{FF2B5EF4-FFF2-40B4-BE49-F238E27FC236}">
              <a16:creationId xmlns:a16="http://schemas.microsoft.com/office/drawing/2014/main" id="{15A46D47-8CD0-4197-9E70-CA1571803723}"/>
            </a:ext>
          </a:extLst>
        </xdr:cNvPr>
        <xdr:cNvSpPr txBox="1"/>
      </xdr:nvSpPr>
      <xdr:spPr>
        <a:xfrm>
          <a:off x="5937327" y="1730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AA2F1FC3-4D0D-44C2-883C-FE32129F78B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7B64C9D-4666-407F-91BB-256BA2394807}"/>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588D2036-D3B6-446A-9F14-A67EFE629A0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E613468-A81D-4F03-8465-1561E8FBF0C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62C2AC9-505C-447A-86A1-1D9AEF71BDB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9846AF51-03AC-47BE-A067-429C794620B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55A4F17-96DD-4D1E-870A-49AB0F0371A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C9005AE-C206-46F3-9385-3F91ED22733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7BE26C0-17DA-4A0C-A0CB-01D091053FA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16DF9DED-C3B3-42D3-919C-291E4192EAC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AFBDEC3B-DC45-40A5-A78C-EBDB0F37F99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77CB7C7-6E00-4677-9B1C-1F0F2DA90C4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A833355-8F52-4F8A-A1B2-DBB76B1F175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46A9921E-5E32-4DE5-9994-17E92E637DD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61DF7117-34F9-42BC-A6DB-96D62062D94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1EC7F2C-0555-4F69-9FE8-FD4BC3C4BD0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75B3FABA-AE8D-4375-B624-14853480765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23F1E8B-6E86-4C3D-B9BB-836EA8D3B86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3100249-5ADC-4572-BCCF-63A246B74CD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390AEE6-6CEE-4D00-BE77-10D104CC70B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94CE2B-F103-4610-A8D4-81DFBD5E6EE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35DBC1A-1366-440C-9091-B32364F4F87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71A770DF-6BE9-45E4-A889-37F2851623E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454DF6CF-B47A-40C0-89F0-3F937E77DBC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787C0C51-A5D9-49A9-9CB5-19C4DAE7841F}"/>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4F7BFCE7-85B6-49AE-BB13-18AF6933DB1D}"/>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D2208FD0-937C-46E5-841D-350699DAEE14}"/>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2AA3F3B2-1E58-4B2C-AC4E-D0A34B31AF55}"/>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4BCF5E24-2B6E-4FDB-8CCA-02D67FC4256D}"/>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EE32A575-82D2-430E-9E99-462AED8E089E}"/>
            </a:ext>
          </a:extLst>
        </xdr:cNvPr>
        <xdr:cNvSpPr txBox="1"/>
      </xdr:nvSpPr>
      <xdr:spPr>
        <a:xfrm>
          <a:off x="14414500" y="6153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E2B03D4A-A38C-4988-BB46-16FF1CB34070}"/>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C6278504-0390-4047-BAFC-225150858BC7}"/>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734F243F-7F8A-4E7D-97C0-2BDDEF841BD3}"/>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45B7485C-314F-4D06-8B32-A08548415AF4}"/>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0221D284-70D1-43A9-BEDF-9FA30F398400}"/>
            </a:ext>
          </a:extLst>
        </xdr:cNvPr>
        <xdr:cNvSpPr/>
      </xdr:nvSpPr>
      <xdr:spPr>
        <a:xfrm>
          <a:off x="1123188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7FCC120-88BD-4E27-B80A-388B185CDB6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80CD167-2B92-4B71-A076-F2D6CA16074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981F85E-E4D4-48A6-B5AC-F178659826C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1F281DB-B1A2-4335-A018-A3ACE7D5C85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B15B12F-8822-4C0E-B651-91DD22DF4AA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160655</xdr:rowOff>
    </xdr:from>
    <xdr:to>
      <xdr:col>85</xdr:col>
      <xdr:colOff>177800</xdr:colOff>
      <xdr:row>41</xdr:row>
      <xdr:rowOff>90805</xdr:rowOff>
    </xdr:to>
    <xdr:sp macro="" textlink="">
      <xdr:nvSpPr>
        <xdr:cNvPr id="532" name="楕円 531">
          <a:extLst>
            <a:ext uri="{FF2B5EF4-FFF2-40B4-BE49-F238E27FC236}">
              <a16:creationId xmlns:a16="http://schemas.microsoft.com/office/drawing/2014/main" id="{2275614C-47A9-44F2-86A0-EC21CB69F60E}"/>
            </a:ext>
          </a:extLst>
        </xdr:cNvPr>
        <xdr:cNvSpPr/>
      </xdr:nvSpPr>
      <xdr:spPr>
        <a:xfrm>
          <a:off x="14325600" y="68662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139082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A268E2DD-552E-495C-9772-2C3EB8DA0072}"/>
            </a:ext>
          </a:extLst>
        </xdr:cNvPr>
        <xdr:cNvSpPr txBox="1"/>
      </xdr:nvSpPr>
      <xdr:spPr>
        <a:xfrm>
          <a:off x="14414500"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141605</xdr:rowOff>
    </xdr:from>
    <xdr:to>
      <xdr:col>81</xdr:col>
      <xdr:colOff>101600</xdr:colOff>
      <xdr:row>41</xdr:row>
      <xdr:rowOff>71755</xdr:rowOff>
    </xdr:to>
    <xdr:sp macro="" textlink="">
      <xdr:nvSpPr>
        <xdr:cNvPr id="534" name="楕円 533">
          <a:extLst>
            <a:ext uri="{FF2B5EF4-FFF2-40B4-BE49-F238E27FC236}">
              <a16:creationId xmlns:a16="http://schemas.microsoft.com/office/drawing/2014/main" id="{99531745-F7ED-4126-B926-2274CB86594B}"/>
            </a:ext>
          </a:extLst>
        </xdr:cNvPr>
        <xdr:cNvSpPr/>
      </xdr:nvSpPr>
      <xdr:spPr>
        <a:xfrm>
          <a:off x="13578840" y="6847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20955</xdr:rowOff>
    </xdr:from>
    <xdr:to>
      <xdr:col>85</xdr:col>
      <xdr:colOff>127000</xdr:colOff>
      <xdr:row>41</xdr:row>
      <xdr:rowOff>40005</xdr:rowOff>
    </xdr:to>
    <xdr:cxnSp macro="">
      <xdr:nvCxnSpPr>
        <xdr:cNvPr id="535" name="直線コネクタ 534">
          <a:extLst>
            <a:ext uri="{FF2B5EF4-FFF2-40B4-BE49-F238E27FC236}">
              <a16:creationId xmlns:a16="http://schemas.microsoft.com/office/drawing/2014/main" id="{72633C25-8E39-44B3-BEED-08B5411DA189}"/>
            </a:ext>
          </a:extLst>
        </xdr:cNvPr>
        <xdr:cNvCxnSpPr/>
      </xdr:nvCxnSpPr>
      <xdr:spPr>
        <a:xfrm>
          <a:off x="13629640" y="6894195"/>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122555</xdr:rowOff>
    </xdr:from>
    <xdr:to>
      <xdr:col>76</xdr:col>
      <xdr:colOff>165100</xdr:colOff>
      <xdr:row>41</xdr:row>
      <xdr:rowOff>52705</xdr:rowOff>
    </xdr:to>
    <xdr:sp macro="" textlink="">
      <xdr:nvSpPr>
        <xdr:cNvPr id="536" name="楕円 535">
          <a:extLst>
            <a:ext uri="{FF2B5EF4-FFF2-40B4-BE49-F238E27FC236}">
              <a16:creationId xmlns:a16="http://schemas.microsoft.com/office/drawing/2014/main" id="{0394ED8F-198B-4E7C-9C78-A7A0A3A009ED}"/>
            </a:ext>
          </a:extLst>
        </xdr:cNvPr>
        <xdr:cNvSpPr/>
      </xdr:nvSpPr>
      <xdr:spPr>
        <a:xfrm>
          <a:off x="12804140" y="682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xdr:rowOff>
    </xdr:from>
    <xdr:to>
      <xdr:col>81</xdr:col>
      <xdr:colOff>50800</xdr:colOff>
      <xdr:row>41</xdr:row>
      <xdr:rowOff>20955</xdr:rowOff>
    </xdr:to>
    <xdr:cxnSp macro="">
      <xdr:nvCxnSpPr>
        <xdr:cNvPr id="537" name="直線コネクタ 536">
          <a:extLst>
            <a:ext uri="{FF2B5EF4-FFF2-40B4-BE49-F238E27FC236}">
              <a16:creationId xmlns:a16="http://schemas.microsoft.com/office/drawing/2014/main" id="{066A337D-7712-456F-AA13-3F68435C4C40}"/>
            </a:ext>
          </a:extLst>
        </xdr:cNvPr>
        <xdr:cNvCxnSpPr/>
      </xdr:nvCxnSpPr>
      <xdr:spPr>
        <a:xfrm>
          <a:off x="12854940" y="687514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101600</xdr:rowOff>
    </xdr:from>
    <xdr:to>
      <xdr:col>72</xdr:col>
      <xdr:colOff>38100</xdr:colOff>
      <xdr:row>41</xdr:row>
      <xdr:rowOff>31750</xdr:rowOff>
    </xdr:to>
    <xdr:sp macro="" textlink="">
      <xdr:nvSpPr>
        <xdr:cNvPr id="538" name="楕円 537">
          <a:extLst>
            <a:ext uri="{FF2B5EF4-FFF2-40B4-BE49-F238E27FC236}">
              <a16:creationId xmlns:a16="http://schemas.microsoft.com/office/drawing/2014/main" id="{087A7295-73B2-409D-A806-85DFA28A43EE}"/>
            </a:ext>
          </a:extLst>
        </xdr:cNvPr>
        <xdr:cNvSpPr/>
      </xdr:nvSpPr>
      <xdr:spPr>
        <a:xfrm>
          <a:off x="12029440" y="6807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152400</xdr:rowOff>
    </xdr:from>
    <xdr:to>
      <xdr:col>76</xdr:col>
      <xdr:colOff>114300</xdr:colOff>
      <xdr:row>41</xdr:row>
      <xdr:rowOff>1905</xdr:rowOff>
    </xdr:to>
    <xdr:cxnSp macro="">
      <xdr:nvCxnSpPr>
        <xdr:cNvPr id="539" name="直線コネクタ 538">
          <a:extLst>
            <a:ext uri="{FF2B5EF4-FFF2-40B4-BE49-F238E27FC236}">
              <a16:creationId xmlns:a16="http://schemas.microsoft.com/office/drawing/2014/main" id="{78D558D1-CD7C-4D4F-8592-7E609C98AE0A}"/>
            </a:ext>
          </a:extLst>
        </xdr:cNvPr>
        <xdr:cNvCxnSpPr/>
      </xdr:nvCxnSpPr>
      <xdr:spPr>
        <a:xfrm>
          <a:off x="12072620" y="685800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82550</xdr:rowOff>
    </xdr:from>
    <xdr:to>
      <xdr:col>67</xdr:col>
      <xdr:colOff>101600</xdr:colOff>
      <xdr:row>41</xdr:row>
      <xdr:rowOff>12700</xdr:rowOff>
    </xdr:to>
    <xdr:sp macro="" textlink="">
      <xdr:nvSpPr>
        <xdr:cNvPr id="540" name="楕円 539">
          <a:extLst>
            <a:ext uri="{FF2B5EF4-FFF2-40B4-BE49-F238E27FC236}">
              <a16:creationId xmlns:a16="http://schemas.microsoft.com/office/drawing/2014/main" id="{5A392311-DF74-45D5-B230-8C5F0C1D9D4E}"/>
            </a:ext>
          </a:extLst>
        </xdr:cNvPr>
        <xdr:cNvSpPr/>
      </xdr:nvSpPr>
      <xdr:spPr>
        <a:xfrm>
          <a:off x="1123188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177800</xdr:colOff>
      <xdr:row>40</xdr:row>
      <xdr:rowOff>152400</xdr:rowOff>
    </xdr:to>
    <xdr:cxnSp macro="">
      <xdr:nvCxnSpPr>
        <xdr:cNvPr id="541" name="直線コネクタ 540">
          <a:extLst>
            <a:ext uri="{FF2B5EF4-FFF2-40B4-BE49-F238E27FC236}">
              <a16:creationId xmlns:a16="http://schemas.microsoft.com/office/drawing/2014/main" id="{E7FCCB83-42B8-49B0-9A31-EEF6150C97FB}"/>
            </a:ext>
          </a:extLst>
        </xdr:cNvPr>
        <xdr:cNvCxnSpPr/>
      </xdr:nvCxnSpPr>
      <xdr:spPr>
        <a:xfrm>
          <a:off x="11282680" y="683895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FB77F390-367D-4C58-B917-2DBA0B3041E4}"/>
            </a:ext>
          </a:extLst>
        </xdr:cNvPr>
        <xdr:cNvSpPr txBox="1"/>
      </xdr:nvSpPr>
      <xdr:spPr>
        <a:xfrm>
          <a:off x="13437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ACB6E5CF-D996-4EFF-9935-F97DD7520F4E}"/>
            </a:ext>
          </a:extLst>
        </xdr:cNvPr>
        <xdr:cNvSpPr txBox="1"/>
      </xdr:nvSpPr>
      <xdr:spPr>
        <a:xfrm>
          <a:off x="126752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E3093695-4381-45CF-BE4C-9A59945B9A7A}"/>
            </a:ext>
          </a:extLst>
        </xdr:cNvPr>
        <xdr:cNvSpPr txBox="1"/>
      </xdr:nvSpPr>
      <xdr:spPr>
        <a:xfrm>
          <a:off x="119005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78757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BDA5DF7B-57D0-4011-8F4F-7642ECE8E661}"/>
            </a:ext>
          </a:extLst>
        </xdr:cNvPr>
        <xdr:cNvSpPr txBox="1"/>
      </xdr:nvSpPr>
      <xdr:spPr>
        <a:xfrm>
          <a:off x="1110298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62882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F05765B-55C2-4FDA-B307-EAA612CB50BB}"/>
            </a:ext>
          </a:extLst>
        </xdr:cNvPr>
        <xdr:cNvSpPr txBox="1"/>
      </xdr:nvSpPr>
      <xdr:spPr>
        <a:xfrm>
          <a:off x="1343724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43832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6342CFC0-E892-4AFE-8B0B-56E1141990D4}"/>
            </a:ext>
          </a:extLst>
        </xdr:cNvPr>
        <xdr:cNvSpPr txBox="1"/>
      </xdr:nvSpPr>
      <xdr:spPr>
        <a:xfrm>
          <a:off x="126752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22877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6142DDFE-C46C-496D-BE34-71551EC2C73C}"/>
            </a:ext>
          </a:extLst>
        </xdr:cNvPr>
        <xdr:cNvSpPr txBox="1"/>
      </xdr:nvSpPr>
      <xdr:spPr>
        <a:xfrm>
          <a:off x="119005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3827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9B17CB20-820B-401A-A9E6-52BCF4F9AADB}"/>
            </a:ext>
          </a:extLst>
        </xdr:cNvPr>
        <xdr:cNvSpPr txBox="1"/>
      </xdr:nvSpPr>
      <xdr:spPr>
        <a:xfrm>
          <a:off x="1110298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D1201A9-E83E-4F54-BDE0-B1BC70CD440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6628099-8EA1-4A2E-BCCB-44B2F6587D1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F0272843-E0B4-47ED-8B88-9AB319738AD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3E110D3-80F1-4E3A-B1F2-EA396B2F5BD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B854D522-1A1F-4E9F-A1E1-1A994953DF2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2D13F0AA-382F-47ED-B6D0-62BA7F4FB73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BBC1E1C-15FE-4F6F-9CD7-EFB25F515B4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9361E405-3E43-4F7E-907C-17A265EAD3C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88FC96C7-B29E-4E30-BEB3-2B8174532D6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8612584-95A0-44D5-8268-F9A926DE638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6C8A08B2-08C5-4D19-876D-A81E5768CDB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C42489A5-40DB-4A2D-BEAD-6177CFA2EB5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85641ADC-55BE-4668-9844-AD65A1A69553}"/>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3FC72B76-B477-4D78-ADEA-AFD21C330602}"/>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D162B5E4-0CDB-47A9-82B4-87B322AA5AC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B1A0E6D1-E602-4048-BD06-6C566A07AEF2}"/>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B025AE43-8427-4412-87AB-251627F77E6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C53DFFA3-BAE1-44A9-BB5C-0B698F70FDF3}"/>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F972CBFC-8784-444E-9594-519E34E5D2E4}"/>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4C0CA3DE-04CE-404D-BC6D-10195F1AA90F}"/>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14A7F0A-4480-4E1C-B9B8-AB3D69FF133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776B2F55-B9D2-4456-AC9A-95A53B71B3A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CAC03C7-6B48-42C4-84F4-B4226291314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BD5A8E25-BFDE-4000-A4DB-221277E7BCEC}"/>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3C898006-D358-4EC3-A9D5-400EBB78B58C}"/>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DC908AD5-4FDF-452E-AA39-C4960EFAB048}"/>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CF405F35-A648-4AF0-A4D8-8BBD995F25C2}"/>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7CB742C7-5905-42AB-BA2A-181C9D2398FC}"/>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A39F0C57-225D-4C39-BD2A-85797BA2F437}"/>
            </a:ext>
          </a:extLst>
        </xdr:cNvPr>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358F7151-8121-4146-8B6B-73E4465128CA}"/>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DD284B8F-0C26-474B-849A-444AB98E2F27}"/>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573DF146-0B09-44FF-882B-FE4D9A6BCD3E}"/>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8A2F4A1E-FEEE-4B84-A93E-065D7930B811}"/>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a:extLst>
            <a:ext uri="{FF2B5EF4-FFF2-40B4-BE49-F238E27FC236}">
              <a16:creationId xmlns:a16="http://schemas.microsoft.com/office/drawing/2014/main" id="{6C22A7E1-75F3-44BE-9A18-A866DB97ECBB}"/>
            </a:ext>
          </a:extLst>
        </xdr:cNvPr>
        <xdr:cNvSpPr/>
      </xdr:nvSpPr>
      <xdr:spPr>
        <a:xfrm>
          <a:off x="16388080" y="6659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2F05165-74CF-430C-AC1B-F1BE6009C0C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5F41DD4-248A-446E-9486-60D20E989CC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B5F06F6-691C-4BDC-8F6C-619F8415D45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1810027-CD05-4545-91E3-FBBEF96B376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E85C4EE-6CC6-442C-BF02-1747D12FC96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124837</xdr:rowOff>
    </xdr:from>
    <xdr:to>
      <xdr:col>116</xdr:col>
      <xdr:colOff>114300</xdr:colOff>
      <xdr:row>37</xdr:row>
      <xdr:rowOff>54987</xdr:rowOff>
    </xdr:to>
    <xdr:sp macro="" textlink="">
      <xdr:nvSpPr>
        <xdr:cNvPr id="589" name="楕円 588">
          <a:extLst>
            <a:ext uri="{FF2B5EF4-FFF2-40B4-BE49-F238E27FC236}">
              <a16:creationId xmlns:a16="http://schemas.microsoft.com/office/drawing/2014/main" id="{BB57A30D-7110-45D4-A71F-F9BC5D993F0A}"/>
            </a:ext>
          </a:extLst>
        </xdr:cNvPr>
        <xdr:cNvSpPr/>
      </xdr:nvSpPr>
      <xdr:spPr>
        <a:xfrm>
          <a:off x="19458940" y="6159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147714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CB37C9E-0E99-4879-AD96-149087984D01}"/>
            </a:ext>
          </a:extLst>
        </xdr:cNvPr>
        <xdr:cNvSpPr txBox="1"/>
      </xdr:nvSpPr>
      <xdr:spPr>
        <a:xfrm>
          <a:off x="19547840" y="6015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125016</xdr:rowOff>
    </xdr:from>
    <xdr:to>
      <xdr:col>112</xdr:col>
      <xdr:colOff>38100</xdr:colOff>
      <xdr:row>37</xdr:row>
      <xdr:rowOff>55166</xdr:rowOff>
    </xdr:to>
    <xdr:sp macro="" textlink="">
      <xdr:nvSpPr>
        <xdr:cNvPr id="591" name="楕円 590">
          <a:extLst>
            <a:ext uri="{FF2B5EF4-FFF2-40B4-BE49-F238E27FC236}">
              <a16:creationId xmlns:a16="http://schemas.microsoft.com/office/drawing/2014/main" id="{C8BFD3FF-43AC-4F94-8A20-6E05C37C956F}"/>
            </a:ext>
          </a:extLst>
        </xdr:cNvPr>
        <xdr:cNvSpPr/>
      </xdr:nvSpPr>
      <xdr:spPr>
        <a:xfrm>
          <a:off x="18735040" y="61600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4187</xdr:rowOff>
    </xdr:from>
    <xdr:to>
      <xdr:col>116</xdr:col>
      <xdr:colOff>63500</xdr:colOff>
      <xdr:row>37</xdr:row>
      <xdr:rowOff>4366</xdr:rowOff>
    </xdr:to>
    <xdr:cxnSp macro="">
      <xdr:nvCxnSpPr>
        <xdr:cNvPr id="592" name="直線コネクタ 591">
          <a:extLst>
            <a:ext uri="{FF2B5EF4-FFF2-40B4-BE49-F238E27FC236}">
              <a16:creationId xmlns:a16="http://schemas.microsoft.com/office/drawing/2014/main" id="{AD85385D-A338-427F-9748-546CD4B844DC}"/>
            </a:ext>
          </a:extLst>
        </xdr:cNvPr>
        <xdr:cNvCxnSpPr/>
      </xdr:nvCxnSpPr>
      <xdr:spPr>
        <a:xfrm flipV="1">
          <a:off x="18778220" y="6206867"/>
          <a:ext cx="731520" cy="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139357</xdr:rowOff>
    </xdr:from>
    <xdr:to>
      <xdr:col>107</xdr:col>
      <xdr:colOff>101600</xdr:colOff>
      <xdr:row>37</xdr:row>
      <xdr:rowOff>69507</xdr:rowOff>
    </xdr:to>
    <xdr:sp macro="" textlink="">
      <xdr:nvSpPr>
        <xdr:cNvPr id="593" name="楕円 592">
          <a:extLst>
            <a:ext uri="{FF2B5EF4-FFF2-40B4-BE49-F238E27FC236}">
              <a16:creationId xmlns:a16="http://schemas.microsoft.com/office/drawing/2014/main" id="{B5FC1850-073E-4BDF-BB59-59F25F73622F}"/>
            </a:ext>
          </a:extLst>
        </xdr:cNvPr>
        <xdr:cNvSpPr/>
      </xdr:nvSpPr>
      <xdr:spPr>
        <a:xfrm>
          <a:off x="17937480" y="6174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4366</xdr:rowOff>
    </xdr:from>
    <xdr:to>
      <xdr:col>111</xdr:col>
      <xdr:colOff>177800</xdr:colOff>
      <xdr:row>37</xdr:row>
      <xdr:rowOff>18707</xdr:rowOff>
    </xdr:to>
    <xdr:cxnSp macro="">
      <xdr:nvCxnSpPr>
        <xdr:cNvPr id="594" name="直線コネクタ 593">
          <a:extLst>
            <a:ext uri="{FF2B5EF4-FFF2-40B4-BE49-F238E27FC236}">
              <a16:creationId xmlns:a16="http://schemas.microsoft.com/office/drawing/2014/main" id="{E00E3FBF-B412-4ED8-A30C-7DDB1352A0A1}"/>
            </a:ext>
          </a:extLst>
        </xdr:cNvPr>
        <xdr:cNvCxnSpPr/>
      </xdr:nvCxnSpPr>
      <xdr:spPr>
        <a:xfrm flipV="1">
          <a:off x="17988280" y="6207046"/>
          <a:ext cx="789940" cy="1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154685</xdr:rowOff>
    </xdr:from>
    <xdr:to>
      <xdr:col>102</xdr:col>
      <xdr:colOff>165100</xdr:colOff>
      <xdr:row>37</xdr:row>
      <xdr:rowOff>84835</xdr:rowOff>
    </xdr:to>
    <xdr:sp macro="" textlink="">
      <xdr:nvSpPr>
        <xdr:cNvPr id="595" name="楕円 594">
          <a:extLst>
            <a:ext uri="{FF2B5EF4-FFF2-40B4-BE49-F238E27FC236}">
              <a16:creationId xmlns:a16="http://schemas.microsoft.com/office/drawing/2014/main" id="{65C85405-FA98-40F6-99AE-265E6C926573}"/>
            </a:ext>
          </a:extLst>
        </xdr:cNvPr>
        <xdr:cNvSpPr/>
      </xdr:nvSpPr>
      <xdr:spPr>
        <a:xfrm>
          <a:off x="17162780" y="6189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18707</xdr:rowOff>
    </xdr:from>
    <xdr:to>
      <xdr:col>107</xdr:col>
      <xdr:colOff>50800</xdr:colOff>
      <xdr:row>37</xdr:row>
      <xdr:rowOff>34035</xdr:rowOff>
    </xdr:to>
    <xdr:cxnSp macro="">
      <xdr:nvCxnSpPr>
        <xdr:cNvPr id="596" name="直線コネクタ 595">
          <a:extLst>
            <a:ext uri="{FF2B5EF4-FFF2-40B4-BE49-F238E27FC236}">
              <a16:creationId xmlns:a16="http://schemas.microsoft.com/office/drawing/2014/main" id="{BF2628D1-49E5-450F-A2B9-CD61B233B406}"/>
            </a:ext>
          </a:extLst>
        </xdr:cNvPr>
        <xdr:cNvCxnSpPr/>
      </xdr:nvCxnSpPr>
      <xdr:spPr>
        <a:xfrm flipV="1">
          <a:off x="17213580" y="6221387"/>
          <a:ext cx="774700" cy="1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169555</xdr:rowOff>
    </xdr:from>
    <xdr:to>
      <xdr:col>98</xdr:col>
      <xdr:colOff>38100</xdr:colOff>
      <xdr:row>37</xdr:row>
      <xdr:rowOff>99705</xdr:rowOff>
    </xdr:to>
    <xdr:sp macro="" textlink="">
      <xdr:nvSpPr>
        <xdr:cNvPr id="597" name="楕円 596">
          <a:extLst>
            <a:ext uri="{FF2B5EF4-FFF2-40B4-BE49-F238E27FC236}">
              <a16:creationId xmlns:a16="http://schemas.microsoft.com/office/drawing/2014/main" id="{B22212B3-413C-4129-AAA9-677C3CF1E98F}"/>
            </a:ext>
          </a:extLst>
        </xdr:cNvPr>
        <xdr:cNvSpPr/>
      </xdr:nvSpPr>
      <xdr:spPr>
        <a:xfrm>
          <a:off x="16388080" y="6204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34035</xdr:rowOff>
    </xdr:from>
    <xdr:to>
      <xdr:col>102</xdr:col>
      <xdr:colOff>114300</xdr:colOff>
      <xdr:row>37</xdr:row>
      <xdr:rowOff>48905</xdr:rowOff>
    </xdr:to>
    <xdr:cxnSp macro="">
      <xdr:nvCxnSpPr>
        <xdr:cNvPr id="598" name="直線コネクタ 597">
          <a:extLst>
            <a:ext uri="{FF2B5EF4-FFF2-40B4-BE49-F238E27FC236}">
              <a16:creationId xmlns:a16="http://schemas.microsoft.com/office/drawing/2014/main" id="{BBF57397-9F4D-4A3B-A86C-F9D67EA16E8A}"/>
            </a:ext>
          </a:extLst>
        </xdr:cNvPr>
        <xdr:cNvCxnSpPr/>
      </xdr:nvCxnSpPr>
      <xdr:spPr>
        <a:xfrm flipV="1">
          <a:off x="16431260" y="6236715"/>
          <a:ext cx="782320" cy="1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72DC9CF-FC16-4AD3-BC71-6142B461CEFD}"/>
            </a:ext>
          </a:extLst>
        </xdr:cNvPr>
        <xdr:cNvSpPr txBox="1"/>
      </xdr:nvSpPr>
      <xdr:spPr>
        <a:xfrm>
          <a:off x="18496495" y="66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0B7F96B-EE08-464B-8942-B1975660EA69}"/>
            </a:ext>
          </a:extLst>
        </xdr:cNvPr>
        <xdr:cNvSpPr txBox="1"/>
      </xdr:nvSpPr>
      <xdr:spPr>
        <a:xfrm>
          <a:off x="17734495" y="668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5B0B073-BB7A-4D52-B0FA-6C71FA1382BD}"/>
            </a:ext>
          </a:extLst>
        </xdr:cNvPr>
        <xdr:cNvSpPr txBox="1"/>
      </xdr:nvSpPr>
      <xdr:spPr>
        <a:xfrm>
          <a:off x="16936935" y="6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42803</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150AF965-4B30-45DA-BD14-D9BA75B5B64A}"/>
            </a:ext>
          </a:extLst>
        </xdr:cNvPr>
        <xdr:cNvSpPr txBox="1"/>
      </xdr:nvSpPr>
      <xdr:spPr>
        <a:xfrm>
          <a:off x="16194551" y="674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71693</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F31833E-5F62-4D17-9BE4-3E1259C1B662}"/>
            </a:ext>
          </a:extLst>
        </xdr:cNvPr>
        <xdr:cNvSpPr txBox="1"/>
      </xdr:nvSpPr>
      <xdr:spPr>
        <a:xfrm>
          <a:off x="18496495" y="593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86034</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15F7E448-D0C7-4B99-BFC9-D3B0FE5B30A2}"/>
            </a:ext>
          </a:extLst>
        </xdr:cNvPr>
        <xdr:cNvSpPr txBox="1"/>
      </xdr:nvSpPr>
      <xdr:spPr>
        <a:xfrm>
          <a:off x="17734495" y="595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101362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BCDDF939-242F-4BAF-9082-1D0BC7099E7B}"/>
            </a:ext>
          </a:extLst>
        </xdr:cNvPr>
        <xdr:cNvSpPr txBox="1"/>
      </xdr:nvSpPr>
      <xdr:spPr>
        <a:xfrm>
          <a:off x="16936935" y="5968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116232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378EE15-460E-477E-AB26-03CC6E13DB14}"/>
            </a:ext>
          </a:extLst>
        </xdr:cNvPr>
        <xdr:cNvSpPr txBox="1"/>
      </xdr:nvSpPr>
      <xdr:spPr>
        <a:xfrm>
          <a:off x="16162235" y="598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5867A90-9CF9-4A19-A8D1-5D2143B32F3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E22D4D58-E2D3-413D-9C26-76F9158342B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1316E38-762A-489B-9A93-DD73FF2B20D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4D6D367D-4849-41E4-9060-C8ECFAA1DD2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C5D524A-C741-4567-92F0-31B0F6953E3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ED5DC865-C1DA-47F0-8357-6119A8F1F9B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C0B35B7-32E1-4006-AF0E-E57515D57BE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35FF3AF-E946-4EAC-B164-CF38C4A429E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1A348A5-A428-41A6-BB16-5305DDAB1FB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F717EFB-838D-495E-8ABB-8295717A397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A0D0FFF-6B50-4F89-81D1-EE12C44B9CA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753A7B5-F48B-4197-8737-89A19FE2A63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5999A0F-66C4-4722-9B08-31792653FBB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DD4CFA63-E088-4A8C-8481-1984664A6FE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AEA83F3-C541-4CF5-B75E-9AED7671E84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DE8102A-1BFC-4734-859F-2EF1904B540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18AF3D8F-E611-4505-914D-951A2D0C583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65AEF9C9-45DC-4666-9054-E99D720020A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9138C89C-1559-4F95-9128-3F73EAB02C0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E087DD5-11D5-4395-8988-78FFEE7356B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6BF9733A-B794-459D-87F3-AE527100E6B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E9B7BEA-7B5D-4047-A5C6-213EE8D2FE4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D138D60-6D98-4801-95B4-866A0D670FDB}"/>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C7D89CED-DE90-4C97-83A0-25726823DBA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BA0A2A9F-78C2-4F81-8501-0650B81895BC}"/>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8A19F352-6636-4EA5-96B5-6788E61A96BC}"/>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D2E8254F-879C-4458-935A-8E6848E7E834}"/>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A50B809A-2835-4465-B9F8-3629E1C995A5}"/>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EB6A581F-DE5D-4F4A-BD0B-EED90C243833}"/>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915E8ED-1CEE-41DF-BD4C-76DF5E6FFCB0}"/>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87B1A20F-DB77-4F22-A2E7-439B13868871}"/>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B91934CA-D654-473B-8C77-3F2656B2ABB2}"/>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EAC8E1C6-62AD-43F8-94AC-7013D2519658}"/>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35842CBE-083C-43A0-8E59-BF76A1E099A0}"/>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41" name="フローチャート: 判断 640">
          <a:extLst>
            <a:ext uri="{FF2B5EF4-FFF2-40B4-BE49-F238E27FC236}">
              <a16:creationId xmlns:a16="http://schemas.microsoft.com/office/drawing/2014/main" id="{1CC25CF7-4CB3-40F7-9672-569378800022}"/>
            </a:ext>
          </a:extLst>
        </xdr:cNvPr>
        <xdr:cNvSpPr/>
      </xdr:nvSpPr>
      <xdr:spPr>
        <a:xfrm>
          <a:off x="1123188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F74F03B-B980-4E50-AEAE-CE67DAAC540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B8083AB-1F6C-4B7F-845D-6B5556B5D65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6514B7E-CF6F-4233-9605-E8D0CE6CD3A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FFBD4AD-AB78-47B4-90AA-F8CC9A37104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BFECDA6-3A44-4207-A216-554376949E9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101600</xdr:rowOff>
    </xdr:from>
    <xdr:to>
      <xdr:col>85</xdr:col>
      <xdr:colOff>177800</xdr:colOff>
      <xdr:row>64</xdr:row>
      <xdr:rowOff>31750</xdr:rowOff>
    </xdr:to>
    <xdr:sp macro="" textlink="">
      <xdr:nvSpPr>
        <xdr:cNvPr id="647" name="楕円 646">
          <a:extLst>
            <a:ext uri="{FF2B5EF4-FFF2-40B4-BE49-F238E27FC236}">
              <a16:creationId xmlns:a16="http://schemas.microsoft.com/office/drawing/2014/main" id="{F4AB4465-7099-4A5D-BF84-517FF8AC3F10}"/>
            </a:ext>
          </a:extLst>
        </xdr:cNvPr>
        <xdr:cNvSpPr/>
      </xdr:nvSpPr>
      <xdr:spPr>
        <a:xfrm>
          <a:off x="14325600" y="106629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16527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4FC00673-0693-45BF-AF00-ED143FCC73F9}"/>
            </a:ext>
          </a:extLst>
        </xdr:cNvPr>
        <xdr:cNvSpPr txBox="1"/>
      </xdr:nvSpPr>
      <xdr:spPr>
        <a:xfrm>
          <a:off x="14414500" y="1057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80645</xdr:rowOff>
    </xdr:from>
    <xdr:to>
      <xdr:col>81</xdr:col>
      <xdr:colOff>101600</xdr:colOff>
      <xdr:row>64</xdr:row>
      <xdr:rowOff>10795</xdr:rowOff>
    </xdr:to>
    <xdr:sp macro="" textlink="">
      <xdr:nvSpPr>
        <xdr:cNvPr id="649" name="楕円 648">
          <a:extLst>
            <a:ext uri="{FF2B5EF4-FFF2-40B4-BE49-F238E27FC236}">
              <a16:creationId xmlns:a16="http://schemas.microsoft.com/office/drawing/2014/main" id="{37979E63-4508-4909-83A0-097D8ED4EDFE}"/>
            </a:ext>
          </a:extLst>
        </xdr:cNvPr>
        <xdr:cNvSpPr/>
      </xdr:nvSpPr>
      <xdr:spPr>
        <a:xfrm>
          <a:off x="13578840" y="10641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131445</xdr:rowOff>
    </xdr:from>
    <xdr:to>
      <xdr:col>85</xdr:col>
      <xdr:colOff>127000</xdr:colOff>
      <xdr:row>63</xdr:row>
      <xdr:rowOff>152400</xdr:rowOff>
    </xdr:to>
    <xdr:cxnSp macro="">
      <xdr:nvCxnSpPr>
        <xdr:cNvPr id="650" name="直線コネクタ 649">
          <a:extLst>
            <a:ext uri="{FF2B5EF4-FFF2-40B4-BE49-F238E27FC236}">
              <a16:creationId xmlns:a16="http://schemas.microsoft.com/office/drawing/2014/main" id="{2B799E8A-4CCE-4E68-8310-E6F730AB1061}"/>
            </a:ext>
          </a:extLst>
        </xdr:cNvPr>
        <xdr:cNvCxnSpPr/>
      </xdr:nvCxnSpPr>
      <xdr:spPr>
        <a:xfrm>
          <a:off x="13629640" y="1069276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57785</xdr:rowOff>
    </xdr:from>
    <xdr:to>
      <xdr:col>76</xdr:col>
      <xdr:colOff>165100</xdr:colOff>
      <xdr:row>63</xdr:row>
      <xdr:rowOff>159385</xdr:rowOff>
    </xdr:to>
    <xdr:sp macro="" textlink="">
      <xdr:nvSpPr>
        <xdr:cNvPr id="651" name="楕円 650">
          <a:extLst>
            <a:ext uri="{FF2B5EF4-FFF2-40B4-BE49-F238E27FC236}">
              <a16:creationId xmlns:a16="http://schemas.microsoft.com/office/drawing/2014/main" id="{24DA2865-0024-4C97-BFF9-C2919F2D4C7B}"/>
            </a:ext>
          </a:extLst>
        </xdr:cNvPr>
        <xdr:cNvSpPr/>
      </xdr:nvSpPr>
      <xdr:spPr>
        <a:xfrm>
          <a:off x="1280414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108585</xdr:rowOff>
    </xdr:from>
    <xdr:to>
      <xdr:col>81</xdr:col>
      <xdr:colOff>50800</xdr:colOff>
      <xdr:row>63</xdr:row>
      <xdr:rowOff>131445</xdr:rowOff>
    </xdr:to>
    <xdr:cxnSp macro="">
      <xdr:nvCxnSpPr>
        <xdr:cNvPr id="652" name="直線コネクタ 651">
          <a:extLst>
            <a:ext uri="{FF2B5EF4-FFF2-40B4-BE49-F238E27FC236}">
              <a16:creationId xmlns:a16="http://schemas.microsoft.com/office/drawing/2014/main" id="{09C286DD-DAA2-43A9-9CC2-63D3D020B6B6}"/>
            </a:ext>
          </a:extLst>
        </xdr:cNvPr>
        <xdr:cNvCxnSpPr/>
      </xdr:nvCxnSpPr>
      <xdr:spPr>
        <a:xfrm>
          <a:off x="12854940" y="1066990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36830</xdr:rowOff>
    </xdr:from>
    <xdr:to>
      <xdr:col>72</xdr:col>
      <xdr:colOff>38100</xdr:colOff>
      <xdr:row>63</xdr:row>
      <xdr:rowOff>138430</xdr:rowOff>
    </xdr:to>
    <xdr:sp macro="" textlink="">
      <xdr:nvSpPr>
        <xdr:cNvPr id="653" name="楕円 652">
          <a:extLst>
            <a:ext uri="{FF2B5EF4-FFF2-40B4-BE49-F238E27FC236}">
              <a16:creationId xmlns:a16="http://schemas.microsoft.com/office/drawing/2014/main" id="{627FA3E5-70EA-4FCF-8846-71FEA0332F7F}"/>
            </a:ext>
          </a:extLst>
        </xdr:cNvPr>
        <xdr:cNvSpPr/>
      </xdr:nvSpPr>
      <xdr:spPr>
        <a:xfrm>
          <a:off x="12029440" y="10598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87630</xdr:rowOff>
    </xdr:from>
    <xdr:to>
      <xdr:col>76</xdr:col>
      <xdr:colOff>114300</xdr:colOff>
      <xdr:row>63</xdr:row>
      <xdr:rowOff>108585</xdr:rowOff>
    </xdr:to>
    <xdr:cxnSp macro="">
      <xdr:nvCxnSpPr>
        <xdr:cNvPr id="654" name="直線コネクタ 653">
          <a:extLst>
            <a:ext uri="{FF2B5EF4-FFF2-40B4-BE49-F238E27FC236}">
              <a16:creationId xmlns:a16="http://schemas.microsoft.com/office/drawing/2014/main" id="{A7F70432-0003-4336-A404-F1518E839D34}"/>
            </a:ext>
          </a:extLst>
        </xdr:cNvPr>
        <xdr:cNvCxnSpPr/>
      </xdr:nvCxnSpPr>
      <xdr:spPr>
        <a:xfrm>
          <a:off x="12072620" y="10648950"/>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13970</xdr:rowOff>
    </xdr:from>
    <xdr:to>
      <xdr:col>67</xdr:col>
      <xdr:colOff>101600</xdr:colOff>
      <xdr:row>63</xdr:row>
      <xdr:rowOff>115570</xdr:rowOff>
    </xdr:to>
    <xdr:sp macro="" textlink="">
      <xdr:nvSpPr>
        <xdr:cNvPr id="655" name="楕円 654">
          <a:extLst>
            <a:ext uri="{FF2B5EF4-FFF2-40B4-BE49-F238E27FC236}">
              <a16:creationId xmlns:a16="http://schemas.microsoft.com/office/drawing/2014/main" id="{C272FC51-60D0-42C4-92BF-269358305703}"/>
            </a:ext>
          </a:extLst>
        </xdr:cNvPr>
        <xdr:cNvSpPr/>
      </xdr:nvSpPr>
      <xdr:spPr>
        <a:xfrm>
          <a:off x="1123188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64770</xdr:rowOff>
    </xdr:from>
    <xdr:to>
      <xdr:col>71</xdr:col>
      <xdr:colOff>177800</xdr:colOff>
      <xdr:row>63</xdr:row>
      <xdr:rowOff>87630</xdr:rowOff>
    </xdr:to>
    <xdr:cxnSp macro="">
      <xdr:nvCxnSpPr>
        <xdr:cNvPr id="656" name="直線コネクタ 655">
          <a:extLst>
            <a:ext uri="{FF2B5EF4-FFF2-40B4-BE49-F238E27FC236}">
              <a16:creationId xmlns:a16="http://schemas.microsoft.com/office/drawing/2014/main" id="{E4207837-47B2-44A6-BAA6-BA31F0D2B8D1}"/>
            </a:ext>
          </a:extLst>
        </xdr:cNvPr>
        <xdr:cNvCxnSpPr/>
      </xdr:nvCxnSpPr>
      <xdr:spPr>
        <a:xfrm>
          <a:off x="11282680" y="10626090"/>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E582A809-A50A-47AA-AA63-1EB6299E1042}"/>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C3627BD9-3BC6-4F2C-BA09-A7A19FCFA3E1}"/>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7864BAB7-D9DE-412C-A517-DC918EAED87E}"/>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44461989-E327-4C8F-9A38-117ED12BCDE4}"/>
            </a:ext>
          </a:extLst>
        </xdr:cNvPr>
        <xdr:cNvSpPr txBox="1"/>
      </xdr:nvSpPr>
      <xdr:spPr>
        <a:xfrm>
          <a:off x="1110298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1922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74B2BBB-1F8F-440F-83FC-7469FD7DAA7F}"/>
            </a:ext>
          </a:extLst>
        </xdr:cNvPr>
        <xdr:cNvSpPr txBox="1"/>
      </xdr:nvSpPr>
      <xdr:spPr>
        <a:xfrm>
          <a:off x="134372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150512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9269289-8A80-4A08-B603-48FDE6214EDA}"/>
            </a:ext>
          </a:extLst>
        </xdr:cNvPr>
        <xdr:cNvSpPr txBox="1"/>
      </xdr:nvSpPr>
      <xdr:spPr>
        <a:xfrm>
          <a:off x="126752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129557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4068B44C-829C-4E8F-927C-12901A76BBF3}"/>
            </a:ext>
          </a:extLst>
        </xdr:cNvPr>
        <xdr:cNvSpPr txBox="1"/>
      </xdr:nvSpPr>
      <xdr:spPr>
        <a:xfrm>
          <a:off x="1190054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106697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EEB2A7E1-8AA1-4241-88F8-439E7A0DC73A}"/>
            </a:ext>
          </a:extLst>
        </xdr:cNvPr>
        <xdr:cNvSpPr txBox="1"/>
      </xdr:nvSpPr>
      <xdr:spPr>
        <a:xfrm>
          <a:off x="1110298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24912EC6-535A-426F-9E9A-E89CB16C350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3E14D935-CC7F-433C-8F2C-D6D4341F269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83A540C-AF9C-4E9C-8A75-337FC1DB2CB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FBBDAD8-6273-4497-8E42-BC05EF07D23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9C11234E-1E9F-4133-B51B-2800C017A05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B0D54C1-156A-4739-8CDF-4154112F70B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D18CEF3-B596-4D92-82F3-474318C9234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915A88C2-1E92-46B6-BC60-4367CDF6168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EF025BE0-AC71-4C5C-BB77-B0EF1785111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600AE530-A19D-40C2-B5F5-71E0776C3E8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B58F750-DF0B-44D1-9C24-2354463CB05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982020D-93EA-4465-A66D-434A7F7971FA}"/>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F482E47F-285C-483F-ABDC-D5FB51535E4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9459944-21F5-4EFC-B514-DF8649EF7D42}"/>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806FE981-37C8-4BD8-9559-578CE5F59665}"/>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8929FA1-659D-4DA3-87BF-F2776A5E37CC}"/>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7178E5A4-D95E-4A34-AAA3-89BE76B930F7}"/>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A186D9E7-C802-4043-AB92-3D956A962AB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E185479-9F99-4F89-BD1D-EBA3ACF52F58}"/>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02CF285-9223-42AF-AEA5-49A5A042F83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DC25A2C-24AB-4A14-A1D7-C98BA0BCA87F}"/>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ED8793B6-F08B-468F-B9BA-E2D99F3E8BAC}"/>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7C275108-553A-4678-B01B-F1E22120EFE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E78679CA-90B0-43BA-B695-F407B37ED56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B00CD36D-B612-4727-9E9D-8A866FBB0EF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5FE01895-E507-44D4-8102-08F1B10EF29C}"/>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6066173-BBF4-4CD1-B066-D470DDA85B12}"/>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9771011F-C6D3-409F-B813-B3EA00E8708A}"/>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92F3045-E5C9-4A07-B50A-18C1D887320A}"/>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A755744-3717-4EC8-9E4C-409127949AA1}"/>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CA145A5-EC00-467A-B0ED-551E5FDE5F48}"/>
            </a:ext>
          </a:extLst>
        </xdr:cNvPr>
        <xdr:cNvSpPr txBox="1"/>
      </xdr:nvSpPr>
      <xdr:spPr>
        <a:xfrm>
          <a:off x="19547840" y="10416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B719368F-F842-433F-8546-0B87D589D07E}"/>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4BD8393E-E3FB-480A-8A80-7ADA45DCA3BB}"/>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C13C8AB3-F4DF-4D04-A2E2-5AC9DCD5E277}"/>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71DC6036-BD3B-4834-A4F6-74954295D24C}"/>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00" name="フローチャート: 判断 699">
          <a:extLst>
            <a:ext uri="{FF2B5EF4-FFF2-40B4-BE49-F238E27FC236}">
              <a16:creationId xmlns:a16="http://schemas.microsoft.com/office/drawing/2014/main" id="{E33203F9-7017-4269-A704-005C27FC1751}"/>
            </a:ext>
          </a:extLst>
        </xdr:cNvPr>
        <xdr:cNvSpPr/>
      </xdr:nvSpPr>
      <xdr:spPr>
        <a:xfrm>
          <a:off x="16388080" y="10538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D2183E1-4E17-44A4-85E9-F5B81BB7F59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B7B9666-D6FF-4410-979A-E494B9F3652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906EFC6-6E6D-474B-8523-6D3826A3FBD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C39A194-E1EF-47AD-BE87-F3389489153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990031E-F258-42E3-A1D9-6B753710D8B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169635</xdr:rowOff>
    </xdr:from>
    <xdr:to>
      <xdr:col>116</xdr:col>
      <xdr:colOff>114300</xdr:colOff>
      <xdr:row>64</xdr:row>
      <xdr:rowOff>99785</xdr:rowOff>
    </xdr:to>
    <xdr:sp macro="" textlink="">
      <xdr:nvSpPr>
        <xdr:cNvPr id="706" name="楕円 705">
          <a:extLst>
            <a:ext uri="{FF2B5EF4-FFF2-40B4-BE49-F238E27FC236}">
              <a16:creationId xmlns:a16="http://schemas.microsoft.com/office/drawing/2014/main" id="{F052D967-3E3A-4DE2-BC6C-4FD9B16658E8}"/>
            </a:ext>
          </a:extLst>
        </xdr:cNvPr>
        <xdr:cNvSpPr/>
      </xdr:nvSpPr>
      <xdr:spPr>
        <a:xfrm>
          <a:off x="19458940" y="1073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84562</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CE79385-859E-4294-959D-644467D055E4}"/>
            </a:ext>
          </a:extLst>
        </xdr:cNvPr>
        <xdr:cNvSpPr txBox="1"/>
      </xdr:nvSpPr>
      <xdr:spPr>
        <a:xfrm>
          <a:off x="19547840" y="1064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1451</xdr:rowOff>
    </xdr:from>
    <xdr:to>
      <xdr:col>112</xdr:col>
      <xdr:colOff>38100</xdr:colOff>
      <xdr:row>64</xdr:row>
      <xdr:rowOff>103051</xdr:rowOff>
    </xdr:to>
    <xdr:sp macro="" textlink="">
      <xdr:nvSpPr>
        <xdr:cNvPr id="708" name="楕円 707">
          <a:extLst>
            <a:ext uri="{FF2B5EF4-FFF2-40B4-BE49-F238E27FC236}">
              <a16:creationId xmlns:a16="http://schemas.microsoft.com/office/drawing/2014/main" id="{C18C118E-B30B-4315-9CD5-F064B9C2BDD4}"/>
            </a:ext>
          </a:extLst>
        </xdr:cNvPr>
        <xdr:cNvSpPr/>
      </xdr:nvSpPr>
      <xdr:spPr>
        <a:xfrm>
          <a:off x="18735040" y="10730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48985</xdr:rowOff>
    </xdr:from>
    <xdr:to>
      <xdr:col>116</xdr:col>
      <xdr:colOff>63500</xdr:colOff>
      <xdr:row>64</xdr:row>
      <xdr:rowOff>52251</xdr:rowOff>
    </xdr:to>
    <xdr:cxnSp macro="">
      <xdr:nvCxnSpPr>
        <xdr:cNvPr id="709" name="直線コネクタ 708">
          <a:extLst>
            <a:ext uri="{FF2B5EF4-FFF2-40B4-BE49-F238E27FC236}">
              <a16:creationId xmlns:a16="http://schemas.microsoft.com/office/drawing/2014/main" id="{27D44591-DF7C-4A4B-8D75-9FED36CD0B92}"/>
            </a:ext>
          </a:extLst>
        </xdr:cNvPr>
        <xdr:cNvCxnSpPr/>
      </xdr:nvCxnSpPr>
      <xdr:spPr>
        <a:xfrm flipV="1">
          <a:off x="18778220" y="10777945"/>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710" name="楕円 709">
          <a:extLst>
            <a:ext uri="{FF2B5EF4-FFF2-40B4-BE49-F238E27FC236}">
              <a16:creationId xmlns:a16="http://schemas.microsoft.com/office/drawing/2014/main" id="{540CAD49-55CD-406A-8680-066FA67A7CD2}"/>
            </a:ext>
          </a:extLst>
        </xdr:cNvPr>
        <xdr:cNvSpPr/>
      </xdr:nvSpPr>
      <xdr:spPr>
        <a:xfrm>
          <a:off x="17937480" y="1073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52251</xdr:rowOff>
    </xdr:from>
    <xdr:to>
      <xdr:col>111</xdr:col>
      <xdr:colOff>177800</xdr:colOff>
      <xdr:row>64</xdr:row>
      <xdr:rowOff>52251</xdr:rowOff>
    </xdr:to>
    <xdr:cxnSp macro="">
      <xdr:nvCxnSpPr>
        <xdr:cNvPr id="711" name="直線コネクタ 710">
          <a:extLst>
            <a:ext uri="{FF2B5EF4-FFF2-40B4-BE49-F238E27FC236}">
              <a16:creationId xmlns:a16="http://schemas.microsoft.com/office/drawing/2014/main" id="{B1FBB55C-F9B0-43AF-A5DB-7FEF6E4A25A3}"/>
            </a:ext>
          </a:extLst>
        </xdr:cNvPr>
        <xdr:cNvCxnSpPr/>
      </xdr:nvCxnSpPr>
      <xdr:spPr>
        <a:xfrm>
          <a:off x="17988280" y="107812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1451</xdr:rowOff>
    </xdr:from>
    <xdr:to>
      <xdr:col>102</xdr:col>
      <xdr:colOff>165100</xdr:colOff>
      <xdr:row>64</xdr:row>
      <xdr:rowOff>103051</xdr:rowOff>
    </xdr:to>
    <xdr:sp macro="" textlink="">
      <xdr:nvSpPr>
        <xdr:cNvPr id="712" name="楕円 711">
          <a:extLst>
            <a:ext uri="{FF2B5EF4-FFF2-40B4-BE49-F238E27FC236}">
              <a16:creationId xmlns:a16="http://schemas.microsoft.com/office/drawing/2014/main" id="{A409DE1D-D984-47ED-BA91-1AFAC1656F7D}"/>
            </a:ext>
          </a:extLst>
        </xdr:cNvPr>
        <xdr:cNvSpPr/>
      </xdr:nvSpPr>
      <xdr:spPr>
        <a:xfrm>
          <a:off x="17162780" y="1073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52251</xdr:rowOff>
    </xdr:to>
    <xdr:cxnSp macro="">
      <xdr:nvCxnSpPr>
        <xdr:cNvPr id="713" name="直線コネクタ 712">
          <a:extLst>
            <a:ext uri="{FF2B5EF4-FFF2-40B4-BE49-F238E27FC236}">
              <a16:creationId xmlns:a16="http://schemas.microsoft.com/office/drawing/2014/main" id="{30207E3C-7C9A-455B-9B92-7AE8DA943DB9}"/>
            </a:ext>
          </a:extLst>
        </xdr:cNvPr>
        <xdr:cNvCxnSpPr/>
      </xdr:nvCxnSpPr>
      <xdr:spPr>
        <a:xfrm>
          <a:off x="17213580" y="1078121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4717</xdr:rowOff>
    </xdr:from>
    <xdr:to>
      <xdr:col>98</xdr:col>
      <xdr:colOff>38100</xdr:colOff>
      <xdr:row>64</xdr:row>
      <xdr:rowOff>106317</xdr:rowOff>
    </xdr:to>
    <xdr:sp macro="" textlink="">
      <xdr:nvSpPr>
        <xdr:cNvPr id="714" name="楕円 713">
          <a:extLst>
            <a:ext uri="{FF2B5EF4-FFF2-40B4-BE49-F238E27FC236}">
              <a16:creationId xmlns:a16="http://schemas.microsoft.com/office/drawing/2014/main" id="{D1E84C7E-6610-41EC-A176-983084EF60A7}"/>
            </a:ext>
          </a:extLst>
        </xdr:cNvPr>
        <xdr:cNvSpPr/>
      </xdr:nvSpPr>
      <xdr:spPr>
        <a:xfrm>
          <a:off x="16388080" y="107336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52251</xdr:rowOff>
    </xdr:from>
    <xdr:to>
      <xdr:col>102</xdr:col>
      <xdr:colOff>114300</xdr:colOff>
      <xdr:row>64</xdr:row>
      <xdr:rowOff>55517</xdr:rowOff>
    </xdr:to>
    <xdr:cxnSp macro="">
      <xdr:nvCxnSpPr>
        <xdr:cNvPr id="715" name="直線コネクタ 714">
          <a:extLst>
            <a:ext uri="{FF2B5EF4-FFF2-40B4-BE49-F238E27FC236}">
              <a16:creationId xmlns:a16="http://schemas.microsoft.com/office/drawing/2014/main" id="{6790C52A-E2EC-46E7-BDC1-A52804EFE192}"/>
            </a:ext>
          </a:extLst>
        </xdr:cNvPr>
        <xdr:cNvCxnSpPr/>
      </xdr:nvCxnSpPr>
      <xdr:spPr>
        <a:xfrm flipV="1">
          <a:off x="16431260" y="10781211"/>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886E4337-048D-4940-B540-DAF754BB2675}"/>
            </a:ext>
          </a:extLst>
        </xdr:cNvPr>
        <xdr:cNvSpPr txBox="1"/>
      </xdr:nvSpPr>
      <xdr:spPr>
        <a:xfrm>
          <a:off x="1856112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E181308C-1AD0-469A-A08B-574F754B8A5F}"/>
            </a:ext>
          </a:extLst>
        </xdr:cNvPr>
        <xdr:cNvSpPr txBox="1"/>
      </xdr:nvSpPr>
      <xdr:spPr>
        <a:xfrm>
          <a:off x="177762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646D8CF4-A730-423D-B18D-A6D37D124550}"/>
            </a:ext>
          </a:extLst>
        </xdr:cNvPr>
        <xdr:cNvSpPr txBox="1"/>
      </xdr:nvSpPr>
      <xdr:spPr>
        <a:xfrm>
          <a:off x="1700156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91820</xdr:rowOff>
    </xdr:from>
    <xdr:ext cx="469744" cy="259045"/>
    <xdr:sp macro="" textlink="">
      <xdr:nvSpPr>
        <xdr:cNvPr id="719" name="n_4aveValue【保健センター・保健所】&#10;一人当たり面積">
          <a:extLst>
            <a:ext uri="{FF2B5EF4-FFF2-40B4-BE49-F238E27FC236}">
              <a16:creationId xmlns:a16="http://schemas.microsoft.com/office/drawing/2014/main" id="{D8285CAC-104A-4522-B9EA-E0A46EBBDD6F}"/>
            </a:ext>
          </a:extLst>
        </xdr:cNvPr>
        <xdr:cNvSpPr txBox="1"/>
      </xdr:nvSpPr>
      <xdr:spPr>
        <a:xfrm>
          <a:off x="16226867" y="1031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94178</xdr:rowOff>
    </xdr:from>
    <xdr:ext cx="469744" cy="259045"/>
    <xdr:sp macro="" textlink="">
      <xdr:nvSpPr>
        <xdr:cNvPr id="720" name="n_1mainValue【保健センター・保健所】&#10;一人当たり面積">
          <a:extLst>
            <a:ext uri="{FF2B5EF4-FFF2-40B4-BE49-F238E27FC236}">
              <a16:creationId xmlns:a16="http://schemas.microsoft.com/office/drawing/2014/main" id="{52FB13F0-CE90-4D82-8890-AD4C49A0E5CF}"/>
            </a:ext>
          </a:extLst>
        </xdr:cNvPr>
        <xdr:cNvSpPr txBox="1"/>
      </xdr:nvSpPr>
      <xdr:spPr>
        <a:xfrm>
          <a:off x="18561127" y="1082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721" name="n_2mainValue【保健センター・保健所】&#10;一人当たり面積">
          <a:extLst>
            <a:ext uri="{FF2B5EF4-FFF2-40B4-BE49-F238E27FC236}">
              <a16:creationId xmlns:a16="http://schemas.microsoft.com/office/drawing/2014/main" id="{565B4DAD-1428-4187-BFAD-ECDDF9FE3530}"/>
            </a:ext>
          </a:extLst>
        </xdr:cNvPr>
        <xdr:cNvSpPr txBox="1"/>
      </xdr:nvSpPr>
      <xdr:spPr>
        <a:xfrm>
          <a:off x="17776267" y="1082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94178</xdr:rowOff>
    </xdr:from>
    <xdr:ext cx="469744" cy="259045"/>
    <xdr:sp macro="" textlink="">
      <xdr:nvSpPr>
        <xdr:cNvPr id="722" name="n_3mainValue【保健センター・保健所】&#10;一人当たり面積">
          <a:extLst>
            <a:ext uri="{FF2B5EF4-FFF2-40B4-BE49-F238E27FC236}">
              <a16:creationId xmlns:a16="http://schemas.microsoft.com/office/drawing/2014/main" id="{5CF8D3CD-456E-4DD0-BD29-36E750225882}"/>
            </a:ext>
          </a:extLst>
        </xdr:cNvPr>
        <xdr:cNvSpPr txBox="1"/>
      </xdr:nvSpPr>
      <xdr:spPr>
        <a:xfrm>
          <a:off x="17001567" y="1082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97444</xdr:rowOff>
    </xdr:from>
    <xdr:ext cx="469744" cy="259045"/>
    <xdr:sp macro="" textlink="">
      <xdr:nvSpPr>
        <xdr:cNvPr id="723" name="n_4mainValue【保健センター・保健所】&#10;一人当たり面積">
          <a:extLst>
            <a:ext uri="{FF2B5EF4-FFF2-40B4-BE49-F238E27FC236}">
              <a16:creationId xmlns:a16="http://schemas.microsoft.com/office/drawing/2014/main" id="{176FF546-DE20-491E-9749-495431DC8E33}"/>
            </a:ext>
          </a:extLst>
        </xdr:cNvPr>
        <xdr:cNvSpPr txBox="1"/>
      </xdr:nvSpPr>
      <xdr:spPr>
        <a:xfrm>
          <a:off x="16226867" y="10826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8503CC0-827D-4618-B46C-7780EB26CB8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B58D6F9-8939-496B-BA60-68ABE887BFC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D75EE0C-1090-4A86-BD2E-9C5AE0CC0D3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37FB336-19E0-4CD3-99D4-7339664DB93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7FC4483-94A9-47DF-A7F4-DE50DE27157C}"/>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CEB86D1D-7FF5-4518-B16D-F09C9A687B2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F9DE144-A9EF-4493-B8E6-79708F33475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B1DBFB6C-49E8-4FDC-91C4-FBDDF62EDF4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E5F2643-CC9F-45B8-AD04-312428B4188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32E5FD6-7814-447A-B88B-88B621CE04E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1EE89EE6-CADF-4D20-9984-019AED8E1FC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4C86C6DA-4CDD-427C-8650-AC37609D1B0A}"/>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2D585B7A-C987-49B5-BAF9-ACCE22DC7E7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508339A-E1EB-459D-BFA1-2D61E94CA024}"/>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EFCAF955-681D-4843-B084-F49A5FD659E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9A9F1178-3F75-4BA2-AD8D-CE7B87CF510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2D596E8E-1E18-4E9F-8A05-16223ED1EA8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139C85A-FF68-45F6-B051-5D348EBC6D8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6C94282-F055-42AC-80B0-CB8E11AEC52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4C898DEE-4934-4A0A-9591-C003908EC0A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B7D3483C-F95C-4DC4-9B85-E3F3AA7C6F0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8B29977F-E70F-49E1-9486-43A070DBF92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BF084F1-ED25-424E-9B9F-76FD7512A60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33B32BE-0478-4214-9848-9DC1B4543B1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CA55F791-7B50-486E-B225-CB8447F00276}"/>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62D4CCEE-BB0A-4AD9-82F1-6FC7E7BDCECE}"/>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C815E886-220F-431D-9B2B-6E82A6C62C7B}"/>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7AB68DE8-CA6E-4DE5-B074-8FD067FD5BA0}"/>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A9043255-A1A2-4FB3-8001-B16A66F50CD3}"/>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579561C-01FF-4EE3-B80D-88DC2737F87C}"/>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5586B842-4C45-435A-A79B-2AC7E418686D}"/>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B70AEA48-6F08-4879-BD1A-0B75A4F600F6}"/>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EDDC54E0-3A82-4522-A38D-AE3CAEBEE831}"/>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809D7080-0B2F-4FE3-B30C-298AFAECBD2E}"/>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8" name="フローチャート: 判断 757">
          <a:extLst>
            <a:ext uri="{FF2B5EF4-FFF2-40B4-BE49-F238E27FC236}">
              <a16:creationId xmlns:a16="http://schemas.microsoft.com/office/drawing/2014/main" id="{F725564D-3844-40BA-A97A-CF349C7CCAF9}"/>
            </a:ext>
          </a:extLst>
        </xdr:cNvPr>
        <xdr:cNvSpPr/>
      </xdr:nvSpPr>
      <xdr:spPr>
        <a:xfrm>
          <a:off x="1123188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CE330FC-2828-4D4B-A2D7-6436E647D08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4D4967F-3721-41AD-8B9E-7D745272201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F31E36B-5A5F-4D14-AA7F-0C5DDEFAF71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F4C5017B-F1A3-4A2C-9898-97C9AA4C090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29162A0-B38A-4630-B424-95C16B5084F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118745</xdr:rowOff>
    </xdr:from>
    <xdr:to>
      <xdr:col>85</xdr:col>
      <xdr:colOff>177800</xdr:colOff>
      <xdr:row>80</xdr:row>
      <xdr:rowOff>48895</xdr:rowOff>
    </xdr:to>
    <xdr:sp macro="" textlink="">
      <xdr:nvSpPr>
        <xdr:cNvPr id="764" name="楕円 763">
          <a:extLst>
            <a:ext uri="{FF2B5EF4-FFF2-40B4-BE49-F238E27FC236}">
              <a16:creationId xmlns:a16="http://schemas.microsoft.com/office/drawing/2014/main" id="{D9D6E39C-50B4-47CE-939A-AAD99536F9E2}"/>
            </a:ext>
          </a:extLst>
        </xdr:cNvPr>
        <xdr:cNvSpPr/>
      </xdr:nvSpPr>
      <xdr:spPr>
        <a:xfrm>
          <a:off x="14325600" y="133623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141622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BEF5FED9-0953-4306-8E3E-FB1E1E299D47}"/>
            </a:ext>
          </a:extLst>
        </xdr:cNvPr>
        <xdr:cNvSpPr txBox="1"/>
      </xdr:nvSpPr>
      <xdr:spPr>
        <a:xfrm>
          <a:off x="14414500" y="1321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42545</xdr:rowOff>
    </xdr:from>
    <xdr:to>
      <xdr:col>81</xdr:col>
      <xdr:colOff>101600</xdr:colOff>
      <xdr:row>79</xdr:row>
      <xdr:rowOff>144145</xdr:rowOff>
    </xdr:to>
    <xdr:sp macro="" textlink="">
      <xdr:nvSpPr>
        <xdr:cNvPr id="766" name="楕円 765">
          <a:extLst>
            <a:ext uri="{FF2B5EF4-FFF2-40B4-BE49-F238E27FC236}">
              <a16:creationId xmlns:a16="http://schemas.microsoft.com/office/drawing/2014/main" id="{519C8172-E55A-40CB-A202-96A38F7747FB}"/>
            </a:ext>
          </a:extLst>
        </xdr:cNvPr>
        <xdr:cNvSpPr/>
      </xdr:nvSpPr>
      <xdr:spPr>
        <a:xfrm>
          <a:off x="1357884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93345</xdr:rowOff>
    </xdr:from>
    <xdr:to>
      <xdr:col>85</xdr:col>
      <xdr:colOff>127000</xdr:colOff>
      <xdr:row>79</xdr:row>
      <xdr:rowOff>169545</xdr:rowOff>
    </xdr:to>
    <xdr:cxnSp macro="">
      <xdr:nvCxnSpPr>
        <xdr:cNvPr id="767" name="直線コネクタ 766">
          <a:extLst>
            <a:ext uri="{FF2B5EF4-FFF2-40B4-BE49-F238E27FC236}">
              <a16:creationId xmlns:a16="http://schemas.microsoft.com/office/drawing/2014/main" id="{6DBFE3B5-B578-4F36-B7F7-58FEE5A38C95}"/>
            </a:ext>
          </a:extLst>
        </xdr:cNvPr>
        <xdr:cNvCxnSpPr/>
      </xdr:nvCxnSpPr>
      <xdr:spPr>
        <a:xfrm>
          <a:off x="13629640" y="13336905"/>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139700</xdr:rowOff>
    </xdr:from>
    <xdr:to>
      <xdr:col>76</xdr:col>
      <xdr:colOff>165100</xdr:colOff>
      <xdr:row>79</xdr:row>
      <xdr:rowOff>69850</xdr:rowOff>
    </xdr:to>
    <xdr:sp macro="" textlink="">
      <xdr:nvSpPr>
        <xdr:cNvPr id="768" name="楕円 767">
          <a:extLst>
            <a:ext uri="{FF2B5EF4-FFF2-40B4-BE49-F238E27FC236}">
              <a16:creationId xmlns:a16="http://schemas.microsoft.com/office/drawing/2014/main" id="{6F34E6AD-A1E6-477C-9B0A-F69B6AA10DBB}"/>
            </a:ext>
          </a:extLst>
        </xdr:cNvPr>
        <xdr:cNvSpPr/>
      </xdr:nvSpPr>
      <xdr:spPr>
        <a:xfrm>
          <a:off x="12804140" y="13215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19050</xdr:rowOff>
    </xdr:from>
    <xdr:to>
      <xdr:col>81</xdr:col>
      <xdr:colOff>50800</xdr:colOff>
      <xdr:row>79</xdr:row>
      <xdr:rowOff>93345</xdr:rowOff>
    </xdr:to>
    <xdr:cxnSp macro="">
      <xdr:nvCxnSpPr>
        <xdr:cNvPr id="769" name="直線コネクタ 768">
          <a:extLst>
            <a:ext uri="{FF2B5EF4-FFF2-40B4-BE49-F238E27FC236}">
              <a16:creationId xmlns:a16="http://schemas.microsoft.com/office/drawing/2014/main" id="{313EA86A-3F2D-476B-A5D5-BB6269D13998}"/>
            </a:ext>
          </a:extLst>
        </xdr:cNvPr>
        <xdr:cNvCxnSpPr/>
      </xdr:nvCxnSpPr>
      <xdr:spPr>
        <a:xfrm>
          <a:off x="12854940" y="13262610"/>
          <a:ext cx="7747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67311</xdr:rowOff>
    </xdr:from>
    <xdr:to>
      <xdr:col>72</xdr:col>
      <xdr:colOff>38100</xdr:colOff>
      <xdr:row>78</xdr:row>
      <xdr:rowOff>168911</xdr:rowOff>
    </xdr:to>
    <xdr:sp macro="" textlink="">
      <xdr:nvSpPr>
        <xdr:cNvPr id="770" name="楕円 769">
          <a:extLst>
            <a:ext uri="{FF2B5EF4-FFF2-40B4-BE49-F238E27FC236}">
              <a16:creationId xmlns:a16="http://schemas.microsoft.com/office/drawing/2014/main" id="{7177AD0E-F6D0-4E75-9EEE-4D716EC5FAAA}"/>
            </a:ext>
          </a:extLst>
        </xdr:cNvPr>
        <xdr:cNvSpPr/>
      </xdr:nvSpPr>
      <xdr:spPr>
        <a:xfrm>
          <a:off x="12029440" y="131432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118111</xdr:rowOff>
    </xdr:from>
    <xdr:to>
      <xdr:col>76</xdr:col>
      <xdr:colOff>114300</xdr:colOff>
      <xdr:row>79</xdr:row>
      <xdr:rowOff>19050</xdr:rowOff>
    </xdr:to>
    <xdr:cxnSp macro="">
      <xdr:nvCxnSpPr>
        <xdr:cNvPr id="771" name="直線コネクタ 770">
          <a:extLst>
            <a:ext uri="{FF2B5EF4-FFF2-40B4-BE49-F238E27FC236}">
              <a16:creationId xmlns:a16="http://schemas.microsoft.com/office/drawing/2014/main" id="{F3800AE4-D66D-43A3-8F49-648F1AA2BE53}"/>
            </a:ext>
          </a:extLst>
        </xdr:cNvPr>
        <xdr:cNvCxnSpPr/>
      </xdr:nvCxnSpPr>
      <xdr:spPr>
        <a:xfrm>
          <a:off x="12072620" y="13194031"/>
          <a:ext cx="78232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36830</xdr:rowOff>
    </xdr:from>
    <xdr:to>
      <xdr:col>67</xdr:col>
      <xdr:colOff>101600</xdr:colOff>
      <xdr:row>78</xdr:row>
      <xdr:rowOff>138430</xdr:rowOff>
    </xdr:to>
    <xdr:sp macro="" textlink="">
      <xdr:nvSpPr>
        <xdr:cNvPr id="772" name="楕円 771">
          <a:extLst>
            <a:ext uri="{FF2B5EF4-FFF2-40B4-BE49-F238E27FC236}">
              <a16:creationId xmlns:a16="http://schemas.microsoft.com/office/drawing/2014/main" id="{232084FE-0162-44A9-8F87-34BFE206A137}"/>
            </a:ext>
          </a:extLst>
        </xdr:cNvPr>
        <xdr:cNvSpPr/>
      </xdr:nvSpPr>
      <xdr:spPr>
        <a:xfrm>
          <a:off x="11231880" y="1311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87630</xdr:rowOff>
    </xdr:from>
    <xdr:to>
      <xdr:col>71</xdr:col>
      <xdr:colOff>177800</xdr:colOff>
      <xdr:row>78</xdr:row>
      <xdr:rowOff>118111</xdr:rowOff>
    </xdr:to>
    <xdr:cxnSp macro="">
      <xdr:nvCxnSpPr>
        <xdr:cNvPr id="773" name="直線コネクタ 772">
          <a:extLst>
            <a:ext uri="{FF2B5EF4-FFF2-40B4-BE49-F238E27FC236}">
              <a16:creationId xmlns:a16="http://schemas.microsoft.com/office/drawing/2014/main" id="{DBDEF38B-ABBF-4C37-9CE9-C32718205E78}"/>
            </a:ext>
          </a:extLst>
        </xdr:cNvPr>
        <xdr:cNvCxnSpPr/>
      </xdr:nvCxnSpPr>
      <xdr:spPr>
        <a:xfrm>
          <a:off x="11282680" y="13163550"/>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C918BAF1-0D99-4B39-8E2F-176C147353A2}"/>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77999EDA-4385-485A-81FE-6E1F068450B0}"/>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3399E60-2F81-48C0-B5BE-8F05D6772F5C}"/>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777" name="n_4aveValue【消防施設】&#10;有形固定資産減価償却率">
          <a:extLst>
            <a:ext uri="{FF2B5EF4-FFF2-40B4-BE49-F238E27FC236}">
              <a16:creationId xmlns:a16="http://schemas.microsoft.com/office/drawing/2014/main" id="{00615C8A-8C4C-4086-B6A1-5D0610D22D10}"/>
            </a:ext>
          </a:extLst>
        </xdr:cNvPr>
        <xdr:cNvSpPr txBox="1"/>
      </xdr:nvSpPr>
      <xdr:spPr>
        <a:xfrm>
          <a:off x="1110298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160672</xdr:rowOff>
    </xdr:from>
    <xdr:ext cx="405111" cy="259045"/>
    <xdr:sp macro="" textlink="">
      <xdr:nvSpPr>
        <xdr:cNvPr id="778" name="n_1mainValue【消防施設】&#10;有形固定資産減価償却率">
          <a:extLst>
            <a:ext uri="{FF2B5EF4-FFF2-40B4-BE49-F238E27FC236}">
              <a16:creationId xmlns:a16="http://schemas.microsoft.com/office/drawing/2014/main" id="{A35A9C94-927D-4E7B-B8DE-19414D642039}"/>
            </a:ext>
          </a:extLst>
        </xdr:cNvPr>
        <xdr:cNvSpPr txBox="1"/>
      </xdr:nvSpPr>
      <xdr:spPr>
        <a:xfrm>
          <a:off x="13437244" y="1306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86377</xdr:rowOff>
    </xdr:from>
    <xdr:ext cx="405111" cy="259045"/>
    <xdr:sp macro="" textlink="">
      <xdr:nvSpPr>
        <xdr:cNvPr id="779" name="n_2mainValue【消防施設】&#10;有形固定資産減価償却率">
          <a:extLst>
            <a:ext uri="{FF2B5EF4-FFF2-40B4-BE49-F238E27FC236}">
              <a16:creationId xmlns:a16="http://schemas.microsoft.com/office/drawing/2014/main" id="{C15A232A-FF52-4FA6-8A78-55F9D34ADEB4}"/>
            </a:ext>
          </a:extLst>
        </xdr:cNvPr>
        <xdr:cNvSpPr txBox="1"/>
      </xdr:nvSpPr>
      <xdr:spPr>
        <a:xfrm>
          <a:off x="12675244" y="1299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13988</xdr:rowOff>
    </xdr:from>
    <xdr:ext cx="405111" cy="259045"/>
    <xdr:sp macro="" textlink="">
      <xdr:nvSpPr>
        <xdr:cNvPr id="780" name="n_3mainValue【消防施設】&#10;有形固定資産減価償却率">
          <a:extLst>
            <a:ext uri="{FF2B5EF4-FFF2-40B4-BE49-F238E27FC236}">
              <a16:creationId xmlns:a16="http://schemas.microsoft.com/office/drawing/2014/main" id="{9CA23291-BAD9-458D-9F84-3CC746F37A33}"/>
            </a:ext>
          </a:extLst>
        </xdr:cNvPr>
        <xdr:cNvSpPr txBox="1"/>
      </xdr:nvSpPr>
      <xdr:spPr>
        <a:xfrm>
          <a:off x="11900544" y="1292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154957</xdr:rowOff>
    </xdr:from>
    <xdr:ext cx="405111" cy="259045"/>
    <xdr:sp macro="" textlink="">
      <xdr:nvSpPr>
        <xdr:cNvPr id="781" name="n_4mainValue【消防施設】&#10;有形固定資産減価償却率">
          <a:extLst>
            <a:ext uri="{FF2B5EF4-FFF2-40B4-BE49-F238E27FC236}">
              <a16:creationId xmlns:a16="http://schemas.microsoft.com/office/drawing/2014/main" id="{A4F26AEA-CC4B-41AE-B504-A12661B6856F}"/>
            </a:ext>
          </a:extLst>
        </xdr:cNvPr>
        <xdr:cNvSpPr txBox="1"/>
      </xdr:nvSpPr>
      <xdr:spPr>
        <a:xfrm>
          <a:off x="11102984"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31B28C3-9E39-4B9B-B8AC-C2307F7F8D4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BF0E94B-599F-4AA5-A4A7-27B93315DAF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DC109E7-315D-4DEB-A800-CD89D9F8404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C0CBF4A9-489B-4D72-BBA0-46FA9CB9C73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D6C6EF4-500C-4D26-BD5F-930AB9B1A7A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E05286E-E925-4B0A-A903-4A19FCFED76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1B4C191-6ADC-4035-B690-798440692E8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1D17AEB-CC25-4530-8555-0F6B85B7127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19D6F4B-4613-4771-9395-1FD184E78CA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3DC96653-A7B4-4F0F-A82C-52DC1A8F005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63CF503-AEB9-43D3-BD32-C184208CF7ED}"/>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6FEC415D-9858-4D5D-96E6-11B3B72A4F23}"/>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132E2A06-C25C-498F-8A55-789664E47666}"/>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15D878AF-57AD-4CF2-8C15-E258EF0E5CE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780EB70-DDEA-4D90-B673-5CC8DE32223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89F11BE8-43F1-42FF-9C87-84E74A9C921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B88732B4-23CE-4B90-9C8D-BD10079C152E}"/>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15DBD6DD-6E8F-4A8F-AEC5-A7264513D6F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D5A3A333-57B7-4FBE-BA87-A7A25DE652E4}"/>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C3953F66-CBEA-4548-B7E5-2542CC70C07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ACD84447-CF95-4D3E-BFC1-9281BB871889}"/>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DA482E77-A47E-4BA3-A040-79ED45582068}"/>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144C512-0677-46AE-961A-CD513DE8821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C99E2CB-5F94-48B8-A3C9-5BFB6FD48D4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399BBB0A-D4D9-4AAE-9FC5-09AE9CF05FC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B5CF2B47-2D94-4AEF-9BB4-DE72103135ED}"/>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CBFBFBAD-260E-45B6-ADDD-D402572B44F4}"/>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68AA25BC-3008-4570-BB29-4BE535284B24}"/>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BFC3A6FC-BB3D-44D3-B153-29B6C1D24833}"/>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F9C807F0-8E52-4C68-9374-49D7496EC2F8}"/>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557EA4C3-CC68-4429-845E-C90DB94076D5}"/>
            </a:ext>
          </a:extLst>
        </xdr:cNvPr>
        <xdr:cNvSpPr txBox="1"/>
      </xdr:nvSpPr>
      <xdr:spPr>
        <a:xfrm>
          <a:off x="19547840" y="14251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387C7F84-B7DC-4829-A6D9-8EB692235557}"/>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4CCA3DA7-A3C1-434A-A589-00D83254831A}"/>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5ED15888-B97E-421C-A9C2-0CA099EFE91B}"/>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6E5AA38A-BDC6-4D2B-B0D4-D3A98B4FBC5E}"/>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7" name="フローチャート: 判断 816">
          <a:extLst>
            <a:ext uri="{FF2B5EF4-FFF2-40B4-BE49-F238E27FC236}">
              <a16:creationId xmlns:a16="http://schemas.microsoft.com/office/drawing/2014/main" id="{E8BE943C-6864-401D-97CB-057440A92251}"/>
            </a:ext>
          </a:extLst>
        </xdr:cNvPr>
        <xdr:cNvSpPr/>
      </xdr:nvSpPr>
      <xdr:spPr>
        <a:xfrm>
          <a:off x="16388080" y="14232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F0A0E82-C991-4474-8BC6-207F436920C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8E2C966-F513-40A4-9F7C-D46466BF57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D9942A5-B3C2-4F95-9C22-1F4CE43077C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C92A6B8-256A-4756-B7C3-19919595042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68D8F1E-2121-46A6-9993-A6C2EFA982C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168548</xdr:rowOff>
    </xdr:from>
    <xdr:to>
      <xdr:col>116</xdr:col>
      <xdr:colOff>114300</xdr:colOff>
      <xdr:row>85</xdr:row>
      <xdr:rowOff>98698</xdr:rowOff>
    </xdr:to>
    <xdr:sp macro="" textlink="">
      <xdr:nvSpPr>
        <xdr:cNvPr id="823" name="楕円 822">
          <a:extLst>
            <a:ext uri="{FF2B5EF4-FFF2-40B4-BE49-F238E27FC236}">
              <a16:creationId xmlns:a16="http://schemas.microsoft.com/office/drawing/2014/main" id="{06BF3DB3-E741-45C5-9055-9175628CC2C5}"/>
            </a:ext>
          </a:extLst>
        </xdr:cNvPr>
        <xdr:cNvSpPr/>
      </xdr:nvSpPr>
      <xdr:spPr>
        <a:xfrm>
          <a:off x="19458940" y="14250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19975</xdr:rowOff>
    </xdr:from>
    <xdr:ext cx="469744" cy="259045"/>
    <xdr:sp macro="" textlink="">
      <xdr:nvSpPr>
        <xdr:cNvPr id="824" name="【消防施設】&#10;一人当たり面積該当値テキスト">
          <a:extLst>
            <a:ext uri="{FF2B5EF4-FFF2-40B4-BE49-F238E27FC236}">
              <a16:creationId xmlns:a16="http://schemas.microsoft.com/office/drawing/2014/main" id="{8AD671AE-2790-4A19-A1F5-BF136841016B}"/>
            </a:ext>
          </a:extLst>
        </xdr:cNvPr>
        <xdr:cNvSpPr txBox="1"/>
      </xdr:nvSpPr>
      <xdr:spPr>
        <a:xfrm>
          <a:off x="19547840" y="1410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1995</xdr:rowOff>
    </xdr:from>
    <xdr:to>
      <xdr:col>112</xdr:col>
      <xdr:colOff>38100</xdr:colOff>
      <xdr:row>85</xdr:row>
      <xdr:rowOff>103595</xdr:rowOff>
    </xdr:to>
    <xdr:sp macro="" textlink="">
      <xdr:nvSpPr>
        <xdr:cNvPr id="825" name="楕円 824">
          <a:extLst>
            <a:ext uri="{FF2B5EF4-FFF2-40B4-BE49-F238E27FC236}">
              <a16:creationId xmlns:a16="http://schemas.microsoft.com/office/drawing/2014/main" id="{E71C70DD-C8B8-4809-B4A9-72C46F2D9F99}"/>
            </a:ext>
          </a:extLst>
        </xdr:cNvPr>
        <xdr:cNvSpPr/>
      </xdr:nvSpPr>
      <xdr:spPr>
        <a:xfrm>
          <a:off x="18735040" y="14251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47898</xdr:rowOff>
    </xdr:from>
    <xdr:to>
      <xdr:col>116</xdr:col>
      <xdr:colOff>63500</xdr:colOff>
      <xdr:row>85</xdr:row>
      <xdr:rowOff>52795</xdr:rowOff>
    </xdr:to>
    <xdr:cxnSp macro="">
      <xdr:nvCxnSpPr>
        <xdr:cNvPr id="826" name="直線コネクタ 825">
          <a:extLst>
            <a:ext uri="{FF2B5EF4-FFF2-40B4-BE49-F238E27FC236}">
              <a16:creationId xmlns:a16="http://schemas.microsoft.com/office/drawing/2014/main" id="{02FCF27F-557A-4FA0-AAD5-EAE1A7967573}"/>
            </a:ext>
          </a:extLst>
        </xdr:cNvPr>
        <xdr:cNvCxnSpPr/>
      </xdr:nvCxnSpPr>
      <xdr:spPr>
        <a:xfrm flipV="1">
          <a:off x="18778220" y="14297298"/>
          <a:ext cx="73152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5262</xdr:rowOff>
    </xdr:from>
    <xdr:to>
      <xdr:col>107</xdr:col>
      <xdr:colOff>101600</xdr:colOff>
      <xdr:row>85</xdr:row>
      <xdr:rowOff>106862</xdr:rowOff>
    </xdr:to>
    <xdr:sp macro="" textlink="">
      <xdr:nvSpPr>
        <xdr:cNvPr id="827" name="楕円 826">
          <a:extLst>
            <a:ext uri="{FF2B5EF4-FFF2-40B4-BE49-F238E27FC236}">
              <a16:creationId xmlns:a16="http://schemas.microsoft.com/office/drawing/2014/main" id="{AFD86EB0-8B9B-456B-9839-61DC31C937DA}"/>
            </a:ext>
          </a:extLst>
        </xdr:cNvPr>
        <xdr:cNvSpPr/>
      </xdr:nvSpPr>
      <xdr:spPr>
        <a:xfrm>
          <a:off x="17937480" y="1425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52795</xdr:rowOff>
    </xdr:from>
    <xdr:to>
      <xdr:col>111</xdr:col>
      <xdr:colOff>177800</xdr:colOff>
      <xdr:row>85</xdr:row>
      <xdr:rowOff>56062</xdr:rowOff>
    </xdr:to>
    <xdr:cxnSp macro="">
      <xdr:nvCxnSpPr>
        <xdr:cNvPr id="828" name="直線コネクタ 827">
          <a:extLst>
            <a:ext uri="{FF2B5EF4-FFF2-40B4-BE49-F238E27FC236}">
              <a16:creationId xmlns:a16="http://schemas.microsoft.com/office/drawing/2014/main" id="{38984F93-7B53-464D-969C-4CCCCCD47FE5}"/>
            </a:ext>
          </a:extLst>
        </xdr:cNvPr>
        <xdr:cNvCxnSpPr/>
      </xdr:nvCxnSpPr>
      <xdr:spPr>
        <a:xfrm flipV="1">
          <a:off x="17988280" y="14302195"/>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10161</xdr:rowOff>
    </xdr:from>
    <xdr:to>
      <xdr:col>102</xdr:col>
      <xdr:colOff>165100</xdr:colOff>
      <xdr:row>85</xdr:row>
      <xdr:rowOff>111761</xdr:rowOff>
    </xdr:to>
    <xdr:sp macro="" textlink="">
      <xdr:nvSpPr>
        <xdr:cNvPr id="829" name="楕円 828">
          <a:extLst>
            <a:ext uri="{FF2B5EF4-FFF2-40B4-BE49-F238E27FC236}">
              <a16:creationId xmlns:a16="http://schemas.microsoft.com/office/drawing/2014/main" id="{0086F7CD-EE9C-4191-AAE5-0D92B9DD6E66}"/>
            </a:ext>
          </a:extLst>
        </xdr:cNvPr>
        <xdr:cNvSpPr/>
      </xdr:nvSpPr>
      <xdr:spPr>
        <a:xfrm>
          <a:off x="1716278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56062</xdr:rowOff>
    </xdr:from>
    <xdr:to>
      <xdr:col>107</xdr:col>
      <xdr:colOff>50800</xdr:colOff>
      <xdr:row>85</xdr:row>
      <xdr:rowOff>60961</xdr:rowOff>
    </xdr:to>
    <xdr:cxnSp macro="">
      <xdr:nvCxnSpPr>
        <xdr:cNvPr id="830" name="直線コネクタ 829">
          <a:extLst>
            <a:ext uri="{FF2B5EF4-FFF2-40B4-BE49-F238E27FC236}">
              <a16:creationId xmlns:a16="http://schemas.microsoft.com/office/drawing/2014/main" id="{6CCDE2C3-5710-4287-8D07-B6440C34B839}"/>
            </a:ext>
          </a:extLst>
        </xdr:cNvPr>
        <xdr:cNvCxnSpPr/>
      </xdr:nvCxnSpPr>
      <xdr:spPr>
        <a:xfrm flipV="1">
          <a:off x="17213580" y="14305462"/>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33020</xdr:rowOff>
    </xdr:from>
    <xdr:to>
      <xdr:col>98</xdr:col>
      <xdr:colOff>38100</xdr:colOff>
      <xdr:row>85</xdr:row>
      <xdr:rowOff>134620</xdr:rowOff>
    </xdr:to>
    <xdr:sp macro="" textlink="">
      <xdr:nvSpPr>
        <xdr:cNvPr id="831" name="楕円 830">
          <a:extLst>
            <a:ext uri="{FF2B5EF4-FFF2-40B4-BE49-F238E27FC236}">
              <a16:creationId xmlns:a16="http://schemas.microsoft.com/office/drawing/2014/main" id="{B489C675-6977-4B96-9C17-3DC6041C7B25}"/>
            </a:ext>
          </a:extLst>
        </xdr:cNvPr>
        <xdr:cNvSpPr/>
      </xdr:nvSpPr>
      <xdr:spPr>
        <a:xfrm>
          <a:off x="16388080" y="14282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60961</xdr:rowOff>
    </xdr:from>
    <xdr:to>
      <xdr:col>102</xdr:col>
      <xdr:colOff>114300</xdr:colOff>
      <xdr:row>85</xdr:row>
      <xdr:rowOff>83820</xdr:rowOff>
    </xdr:to>
    <xdr:cxnSp macro="">
      <xdr:nvCxnSpPr>
        <xdr:cNvPr id="832" name="直線コネクタ 831">
          <a:extLst>
            <a:ext uri="{FF2B5EF4-FFF2-40B4-BE49-F238E27FC236}">
              <a16:creationId xmlns:a16="http://schemas.microsoft.com/office/drawing/2014/main" id="{5C3C80B2-71A7-4A8A-8AD1-57667321147C}"/>
            </a:ext>
          </a:extLst>
        </xdr:cNvPr>
        <xdr:cNvCxnSpPr/>
      </xdr:nvCxnSpPr>
      <xdr:spPr>
        <a:xfrm flipV="1">
          <a:off x="16431260" y="1431036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99303376-4989-41D3-BD7F-AB0C5B90C241}"/>
            </a:ext>
          </a:extLst>
        </xdr:cNvPr>
        <xdr:cNvSpPr txBox="1"/>
      </xdr:nvSpPr>
      <xdr:spPr>
        <a:xfrm>
          <a:off x="18561127" y="1436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FA865D9D-DEE2-426E-9029-60E5F89A7DDF}"/>
            </a:ext>
          </a:extLst>
        </xdr:cNvPr>
        <xdr:cNvSpPr txBox="1"/>
      </xdr:nvSpPr>
      <xdr:spPr>
        <a:xfrm>
          <a:off x="177762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5B954D7A-B6A6-4771-80E1-70DC5D95D3CF}"/>
            </a:ext>
          </a:extLst>
        </xdr:cNvPr>
        <xdr:cNvSpPr txBox="1"/>
      </xdr:nvSpPr>
      <xdr:spPr>
        <a:xfrm>
          <a:off x="170015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6" name="n_4aveValue【消防施設】&#10;一人当たり面積">
          <a:extLst>
            <a:ext uri="{FF2B5EF4-FFF2-40B4-BE49-F238E27FC236}">
              <a16:creationId xmlns:a16="http://schemas.microsoft.com/office/drawing/2014/main" id="{73A5B0BE-E9C1-4FB9-A210-7B3631884E02}"/>
            </a:ext>
          </a:extLst>
        </xdr:cNvPr>
        <xdr:cNvSpPr txBox="1"/>
      </xdr:nvSpPr>
      <xdr:spPr>
        <a:xfrm>
          <a:off x="16226867" y="140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120122</xdr:rowOff>
    </xdr:from>
    <xdr:ext cx="469744" cy="259045"/>
    <xdr:sp macro="" textlink="">
      <xdr:nvSpPr>
        <xdr:cNvPr id="837" name="n_1mainValue【消防施設】&#10;一人当たり面積">
          <a:extLst>
            <a:ext uri="{FF2B5EF4-FFF2-40B4-BE49-F238E27FC236}">
              <a16:creationId xmlns:a16="http://schemas.microsoft.com/office/drawing/2014/main" id="{50D531AB-1F25-4850-A48C-5ABF11B84729}"/>
            </a:ext>
          </a:extLst>
        </xdr:cNvPr>
        <xdr:cNvSpPr txBox="1"/>
      </xdr:nvSpPr>
      <xdr:spPr>
        <a:xfrm>
          <a:off x="18561127" y="1403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123389</xdr:rowOff>
    </xdr:from>
    <xdr:ext cx="469744" cy="259045"/>
    <xdr:sp macro="" textlink="">
      <xdr:nvSpPr>
        <xdr:cNvPr id="838" name="n_2mainValue【消防施設】&#10;一人当たり面積">
          <a:extLst>
            <a:ext uri="{FF2B5EF4-FFF2-40B4-BE49-F238E27FC236}">
              <a16:creationId xmlns:a16="http://schemas.microsoft.com/office/drawing/2014/main" id="{50442026-61D5-415E-BBD7-BE4EC77C894B}"/>
            </a:ext>
          </a:extLst>
        </xdr:cNvPr>
        <xdr:cNvSpPr txBox="1"/>
      </xdr:nvSpPr>
      <xdr:spPr>
        <a:xfrm>
          <a:off x="17776267" y="14037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128288</xdr:rowOff>
    </xdr:from>
    <xdr:ext cx="469744" cy="259045"/>
    <xdr:sp macro="" textlink="">
      <xdr:nvSpPr>
        <xdr:cNvPr id="839" name="n_3mainValue【消防施設】&#10;一人当たり面積">
          <a:extLst>
            <a:ext uri="{FF2B5EF4-FFF2-40B4-BE49-F238E27FC236}">
              <a16:creationId xmlns:a16="http://schemas.microsoft.com/office/drawing/2014/main" id="{76D7E0AF-5046-41DC-9EB9-DE7C8B2E8AB4}"/>
            </a:ext>
          </a:extLst>
        </xdr:cNvPr>
        <xdr:cNvSpPr txBox="1"/>
      </xdr:nvSpPr>
      <xdr:spPr>
        <a:xfrm>
          <a:off x="17001567" y="1404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125747</xdr:rowOff>
    </xdr:from>
    <xdr:ext cx="469744" cy="259045"/>
    <xdr:sp macro="" textlink="">
      <xdr:nvSpPr>
        <xdr:cNvPr id="840" name="n_4mainValue【消防施設】&#10;一人当たり面積">
          <a:extLst>
            <a:ext uri="{FF2B5EF4-FFF2-40B4-BE49-F238E27FC236}">
              <a16:creationId xmlns:a16="http://schemas.microsoft.com/office/drawing/2014/main" id="{76428080-4BF2-4275-BFD4-A456D06C9A84}"/>
            </a:ext>
          </a:extLst>
        </xdr:cNvPr>
        <xdr:cNvSpPr txBox="1"/>
      </xdr:nvSpPr>
      <xdr:spPr>
        <a:xfrm>
          <a:off x="162268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B7D6A75E-C31D-4DCF-BC03-7772B1EFF84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A1122F52-E560-414F-BF9A-D8612B436AE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2DAB9234-A9B0-4DD6-A924-792C77335E7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F3842F70-41F4-4F84-BCF9-9180D5A636A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A62CE95E-3E05-4C29-9B3E-C2440F2491D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499C4B9-6C14-41FC-9B4D-B9FEFF46B5C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B092CCF-84F4-4955-9104-E8A8AFEBD19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88955C13-1A7F-4963-B3C3-31494FF3BDB7}"/>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2AF00A1B-EFDC-4EF6-ABF0-7CD2C66AF94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2D7CACFC-B271-46B9-97C7-75987CD8165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81E8EC09-39C3-4D8D-9411-5DFFA085A57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0855111-9646-45CA-9AEB-BA3EA63833D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5DDDE6D-F5EB-41F3-A0FB-C9EF137EA43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2512C90C-1A8D-42A2-BC9A-6904881C149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B6B6B62-E82D-4E27-AB8A-E0A15ADBA36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43091B9-9CA7-4F51-A18F-CD2DBF7009B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8DA0AD96-B79D-4B9F-8664-781921E31222}"/>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A6AEBC57-A428-469C-ACC8-3AF4ED16932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72B5EA70-5834-495A-8940-6D7CDCC7CC62}"/>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57FE73B-E11E-40A7-A353-204DE189531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53D57B29-450D-4F74-8E95-8D1F5F14637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32B5CAE-05CC-417D-9260-5CA019DE474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1DF2747F-B724-4AD8-BAEF-C346EBFC63F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1CCC3A01-9D9F-47E8-9529-89942547293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8D798BC-5504-464C-8C5A-AC3AAB48647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3EC7F384-42C9-4ADA-8BE6-428D7FB21053}"/>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4D1463F2-37CD-4465-BD38-30FD9337F4D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18F6BF8F-FB29-4889-BA89-357973827A27}"/>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275B855F-B297-45EF-8826-FB684CFB6BB8}"/>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1A1CE2D4-A7AF-4429-B2D4-45E009FF9132}"/>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D51B54FE-FF7A-472C-B73E-D6339BA11286}"/>
            </a:ext>
          </a:extLst>
        </xdr:cNvPr>
        <xdr:cNvSpPr txBox="1"/>
      </xdr:nvSpPr>
      <xdr:spPr>
        <a:xfrm>
          <a:off x="14414500" y="17429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C3A4F900-2F8E-40BD-86D8-72CBD18F630F}"/>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7ECBFD03-46A6-4F52-95EE-001D4D0B1EC5}"/>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4A20E82C-CB5A-42E1-B074-8026FE55B4FB}"/>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4EDA0250-06F7-4560-9386-66B98906FAC6}"/>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6" name="フローチャート: 判断 875">
          <a:extLst>
            <a:ext uri="{FF2B5EF4-FFF2-40B4-BE49-F238E27FC236}">
              <a16:creationId xmlns:a16="http://schemas.microsoft.com/office/drawing/2014/main" id="{74D97A24-9E07-491F-A23A-D465BB3C8785}"/>
            </a:ext>
          </a:extLst>
        </xdr:cNvPr>
        <xdr:cNvSpPr/>
      </xdr:nvSpPr>
      <xdr:spPr>
        <a:xfrm>
          <a:off x="11231880" y="17416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6CB1B78-A0F5-4645-AD25-65C55523C6A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15487A6-1A50-4827-9C2C-CCAB6A86B02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9EEC662-75A2-4890-AF47-45749E1FFE5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9328B77-370F-444D-85DF-244DA7C803B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658D869-ED8C-4CA6-9347-514D0257AE5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160927</xdr:rowOff>
    </xdr:from>
    <xdr:to>
      <xdr:col>85</xdr:col>
      <xdr:colOff>177800</xdr:colOff>
      <xdr:row>103</xdr:row>
      <xdr:rowOff>91077</xdr:rowOff>
    </xdr:to>
    <xdr:sp macro="" textlink="">
      <xdr:nvSpPr>
        <xdr:cNvPr id="882" name="楕円 881">
          <a:extLst>
            <a:ext uri="{FF2B5EF4-FFF2-40B4-BE49-F238E27FC236}">
              <a16:creationId xmlns:a16="http://schemas.microsoft.com/office/drawing/2014/main" id="{3EC24C39-E7FE-4C34-8279-2806AC508429}"/>
            </a:ext>
          </a:extLst>
        </xdr:cNvPr>
        <xdr:cNvSpPr/>
      </xdr:nvSpPr>
      <xdr:spPr>
        <a:xfrm>
          <a:off x="14325600" y="1726020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12354</xdr:rowOff>
    </xdr:from>
    <xdr:ext cx="405111" cy="259045"/>
    <xdr:sp macro="" textlink="">
      <xdr:nvSpPr>
        <xdr:cNvPr id="883" name="【庁舎】&#10;有形固定資産減価償却率該当値テキスト">
          <a:extLst>
            <a:ext uri="{FF2B5EF4-FFF2-40B4-BE49-F238E27FC236}">
              <a16:creationId xmlns:a16="http://schemas.microsoft.com/office/drawing/2014/main" id="{A7952F3E-1448-4A30-90B3-758AA0011E3C}"/>
            </a:ext>
          </a:extLst>
        </xdr:cNvPr>
        <xdr:cNvSpPr txBox="1"/>
      </xdr:nvSpPr>
      <xdr:spPr>
        <a:xfrm>
          <a:off x="14414500" y="1711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126637</xdr:rowOff>
    </xdr:from>
    <xdr:to>
      <xdr:col>81</xdr:col>
      <xdr:colOff>101600</xdr:colOff>
      <xdr:row>103</xdr:row>
      <xdr:rowOff>56787</xdr:rowOff>
    </xdr:to>
    <xdr:sp macro="" textlink="">
      <xdr:nvSpPr>
        <xdr:cNvPr id="884" name="楕円 883">
          <a:extLst>
            <a:ext uri="{FF2B5EF4-FFF2-40B4-BE49-F238E27FC236}">
              <a16:creationId xmlns:a16="http://schemas.microsoft.com/office/drawing/2014/main" id="{326C607D-8FDB-4264-92A1-99B22F5633C8}"/>
            </a:ext>
          </a:extLst>
        </xdr:cNvPr>
        <xdr:cNvSpPr/>
      </xdr:nvSpPr>
      <xdr:spPr>
        <a:xfrm>
          <a:off x="13578840" y="17225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5987</xdr:rowOff>
    </xdr:from>
    <xdr:to>
      <xdr:col>85</xdr:col>
      <xdr:colOff>127000</xdr:colOff>
      <xdr:row>103</xdr:row>
      <xdr:rowOff>40277</xdr:rowOff>
    </xdr:to>
    <xdr:cxnSp macro="">
      <xdr:nvCxnSpPr>
        <xdr:cNvPr id="885" name="直線コネクタ 884">
          <a:extLst>
            <a:ext uri="{FF2B5EF4-FFF2-40B4-BE49-F238E27FC236}">
              <a16:creationId xmlns:a16="http://schemas.microsoft.com/office/drawing/2014/main" id="{554C9A69-72D2-4415-8D90-8E252AA4C8A6}"/>
            </a:ext>
          </a:extLst>
        </xdr:cNvPr>
        <xdr:cNvCxnSpPr/>
      </xdr:nvCxnSpPr>
      <xdr:spPr>
        <a:xfrm>
          <a:off x="13629640" y="17272907"/>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85816</xdr:rowOff>
    </xdr:from>
    <xdr:to>
      <xdr:col>76</xdr:col>
      <xdr:colOff>165100</xdr:colOff>
      <xdr:row>103</xdr:row>
      <xdr:rowOff>15966</xdr:rowOff>
    </xdr:to>
    <xdr:sp macro="" textlink="">
      <xdr:nvSpPr>
        <xdr:cNvPr id="886" name="楕円 885">
          <a:extLst>
            <a:ext uri="{FF2B5EF4-FFF2-40B4-BE49-F238E27FC236}">
              <a16:creationId xmlns:a16="http://schemas.microsoft.com/office/drawing/2014/main" id="{7F76F96F-FAD2-4760-A1BF-0281E158E293}"/>
            </a:ext>
          </a:extLst>
        </xdr:cNvPr>
        <xdr:cNvSpPr/>
      </xdr:nvSpPr>
      <xdr:spPr>
        <a:xfrm>
          <a:off x="12804140" y="171850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136616</xdr:rowOff>
    </xdr:from>
    <xdr:to>
      <xdr:col>81</xdr:col>
      <xdr:colOff>50800</xdr:colOff>
      <xdr:row>103</xdr:row>
      <xdr:rowOff>5987</xdr:rowOff>
    </xdr:to>
    <xdr:cxnSp macro="">
      <xdr:nvCxnSpPr>
        <xdr:cNvPr id="887" name="直線コネクタ 886">
          <a:extLst>
            <a:ext uri="{FF2B5EF4-FFF2-40B4-BE49-F238E27FC236}">
              <a16:creationId xmlns:a16="http://schemas.microsoft.com/office/drawing/2014/main" id="{F4F79B72-7970-46D6-B89E-436E131AEEB6}"/>
            </a:ext>
          </a:extLst>
        </xdr:cNvPr>
        <xdr:cNvCxnSpPr/>
      </xdr:nvCxnSpPr>
      <xdr:spPr>
        <a:xfrm>
          <a:off x="12854940" y="17235896"/>
          <a:ext cx="7747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46627</xdr:rowOff>
    </xdr:from>
    <xdr:to>
      <xdr:col>72</xdr:col>
      <xdr:colOff>38100</xdr:colOff>
      <xdr:row>102</xdr:row>
      <xdr:rowOff>148227</xdr:rowOff>
    </xdr:to>
    <xdr:sp macro="" textlink="">
      <xdr:nvSpPr>
        <xdr:cNvPr id="888" name="楕円 887">
          <a:extLst>
            <a:ext uri="{FF2B5EF4-FFF2-40B4-BE49-F238E27FC236}">
              <a16:creationId xmlns:a16="http://schemas.microsoft.com/office/drawing/2014/main" id="{2D9B54EC-BDB1-498E-A467-E4FC110B0533}"/>
            </a:ext>
          </a:extLst>
        </xdr:cNvPr>
        <xdr:cNvSpPr/>
      </xdr:nvSpPr>
      <xdr:spPr>
        <a:xfrm>
          <a:off x="12029440" y="171459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97427</xdr:rowOff>
    </xdr:from>
    <xdr:to>
      <xdr:col>76</xdr:col>
      <xdr:colOff>114300</xdr:colOff>
      <xdr:row>102</xdr:row>
      <xdr:rowOff>136616</xdr:rowOff>
    </xdr:to>
    <xdr:cxnSp macro="">
      <xdr:nvCxnSpPr>
        <xdr:cNvPr id="889" name="直線コネクタ 888">
          <a:extLst>
            <a:ext uri="{FF2B5EF4-FFF2-40B4-BE49-F238E27FC236}">
              <a16:creationId xmlns:a16="http://schemas.microsoft.com/office/drawing/2014/main" id="{09E15397-A340-4A7C-9E42-79DEB59005B8}"/>
            </a:ext>
          </a:extLst>
        </xdr:cNvPr>
        <xdr:cNvCxnSpPr/>
      </xdr:nvCxnSpPr>
      <xdr:spPr>
        <a:xfrm>
          <a:off x="12072620" y="17196707"/>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7438</xdr:rowOff>
    </xdr:from>
    <xdr:to>
      <xdr:col>67</xdr:col>
      <xdr:colOff>101600</xdr:colOff>
      <xdr:row>102</xdr:row>
      <xdr:rowOff>109038</xdr:rowOff>
    </xdr:to>
    <xdr:sp macro="" textlink="">
      <xdr:nvSpPr>
        <xdr:cNvPr id="890" name="楕円 889">
          <a:extLst>
            <a:ext uri="{FF2B5EF4-FFF2-40B4-BE49-F238E27FC236}">
              <a16:creationId xmlns:a16="http://schemas.microsoft.com/office/drawing/2014/main" id="{A998BB70-7C59-4CC1-806D-747CC8AF84AA}"/>
            </a:ext>
          </a:extLst>
        </xdr:cNvPr>
        <xdr:cNvSpPr/>
      </xdr:nvSpPr>
      <xdr:spPr>
        <a:xfrm>
          <a:off x="11231880" y="171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58238</xdr:rowOff>
    </xdr:from>
    <xdr:to>
      <xdr:col>71</xdr:col>
      <xdr:colOff>177800</xdr:colOff>
      <xdr:row>102</xdr:row>
      <xdr:rowOff>97427</xdr:rowOff>
    </xdr:to>
    <xdr:cxnSp macro="">
      <xdr:nvCxnSpPr>
        <xdr:cNvPr id="891" name="直線コネクタ 890">
          <a:extLst>
            <a:ext uri="{FF2B5EF4-FFF2-40B4-BE49-F238E27FC236}">
              <a16:creationId xmlns:a16="http://schemas.microsoft.com/office/drawing/2014/main" id="{6C76AF62-3D95-498D-B676-CFA3A0C339FD}"/>
            </a:ext>
          </a:extLst>
        </xdr:cNvPr>
        <xdr:cNvCxnSpPr/>
      </xdr:nvCxnSpPr>
      <xdr:spPr>
        <a:xfrm>
          <a:off x="11282680" y="17157518"/>
          <a:ext cx="78994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E61BF780-5BEB-4F63-A510-B1204770EC87}"/>
            </a:ext>
          </a:extLst>
        </xdr:cNvPr>
        <xdr:cNvSpPr txBox="1"/>
      </xdr:nvSpPr>
      <xdr:spPr>
        <a:xfrm>
          <a:off x="13437244" y="17536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9124D95F-F597-4FC2-BD45-F4EDE5849815}"/>
            </a:ext>
          </a:extLst>
        </xdr:cNvPr>
        <xdr:cNvSpPr txBox="1"/>
      </xdr:nvSpPr>
      <xdr:spPr>
        <a:xfrm>
          <a:off x="12675244" y="1754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9DBEFFDA-23FB-424B-B513-63B4E11C1B90}"/>
            </a:ext>
          </a:extLst>
        </xdr:cNvPr>
        <xdr:cNvSpPr txBox="1"/>
      </xdr:nvSpPr>
      <xdr:spPr>
        <a:xfrm>
          <a:off x="11900544" y="1753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70775</xdr:rowOff>
    </xdr:from>
    <xdr:ext cx="405111" cy="259045"/>
    <xdr:sp macro="" textlink="">
      <xdr:nvSpPr>
        <xdr:cNvPr id="895" name="n_4aveValue【庁舎】&#10;有形固定資産減価償却率">
          <a:extLst>
            <a:ext uri="{FF2B5EF4-FFF2-40B4-BE49-F238E27FC236}">
              <a16:creationId xmlns:a16="http://schemas.microsoft.com/office/drawing/2014/main" id="{B9F3DF2F-B2E9-4E84-B5A9-F23F7964943B}"/>
            </a:ext>
          </a:extLst>
        </xdr:cNvPr>
        <xdr:cNvSpPr txBox="1"/>
      </xdr:nvSpPr>
      <xdr:spPr>
        <a:xfrm>
          <a:off x="11102984" y="1750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73314</xdr:rowOff>
    </xdr:from>
    <xdr:ext cx="405111" cy="259045"/>
    <xdr:sp macro="" textlink="">
      <xdr:nvSpPr>
        <xdr:cNvPr id="896" name="n_1mainValue【庁舎】&#10;有形固定資産減価償却率">
          <a:extLst>
            <a:ext uri="{FF2B5EF4-FFF2-40B4-BE49-F238E27FC236}">
              <a16:creationId xmlns:a16="http://schemas.microsoft.com/office/drawing/2014/main" id="{E10C2E6A-556A-4BC0-8C6B-C8E625A44929}"/>
            </a:ext>
          </a:extLst>
        </xdr:cNvPr>
        <xdr:cNvSpPr txBox="1"/>
      </xdr:nvSpPr>
      <xdr:spPr>
        <a:xfrm>
          <a:off x="13437244" y="17004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32493</xdr:rowOff>
    </xdr:from>
    <xdr:ext cx="405111" cy="259045"/>
    <xdr:sp macro="" textlink="">
      <xdr:nvSpPr>
        <xdr:cNvPr id="897" name="n_2mainValue【庁舎】&#10;有形固定資産減価償却率">
          <a:extLst>
            <a:ext uri="{FF2B5EF4-FFF2-40B4-BE49-F238E27FC236}">
              <a16:creationId xmlns:a16="http://schemas.microsoft.com/office/drawing/2014/main" id="{DF6F7008-C2DB-4BFB-BDF4-CD6B9240DFAD}"/>
            </a:ext>
          </a:extLst>
        </xdr:cNvPr>
        <xdr:cNvSpPr txBox="1"/>
      </xdr:nvSpPr>
      <xdr:spPr>
        <a:xfrm>
          <a:off x="12675244" y="1696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164754</xdr:rowOff>
    </xdr:from>
    <xdr:ext cx="405111" cy="259045"/>
    <xdr:sp macro="" textlink="">
      <xdr:nvSpPr>
        <xdr:cNvPr id="898" name="n_3mainValue【庁舎】&#10;有形固定資産減価償却率">
          <a:extLst>
            <a:ext uri="{FF2B5EF4-FFF2-40B4-BE49-F238E27FC236}">
              <a16:creationId xmlns:a16="http://schemas.microsoft.com/office/drawing/2014/main" id="{EC23A1E4-ED9B-4D0C-AA56-9C8B044A3297}"/>
            </a:ext>
          </a:extLst>
        </xdr:cNvPr>
        <xdr:cNvSpPr txBox="1"/>
      </xdr:nvSpPr>
      <xdr:spPr>
        <a:xfrm>
          <a:off x="11900544" y="1692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125565</xdr:rowOff>
    </xdr:from>
    <xdr:ext cx="405111" cy="259045"/>
    <xdr:sp macro="" textlink="">
      <xdr:nvSpPr>
        <xdr:cNvPr id="899" name="n_4mainValue【庁舎】&#10;有形固定資産減価償却率">
          <a:extLst>
            <a:ext uri="{FF2B5EF4-FFF2-40B4-BE49-F238E27FC236}">
              <a16:creationId xmlns:a16="http://schemas.microsoft.com/office/drawing/2014/main" id="{99305097-C333-4453-B346-AE5331B6C3DA}"/>
            </a:ext>
          </a:extLst>
        </xdr:cNvPr>
        <xdr:cNvSpPr txBox="1"/>
      </xdr:nvSpPr>
      <xdr:spPr>
        <a:xfrm>
          <a:off x="11102984" y="1688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B8AF545E-A00A-4542-8AF5-D24A0DC4573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8F4F4EB2-F806-45A6-A1A8-020404EFF2E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908755F-07A6-4C6F-BE3D-143052E7823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7337C5EF-8D84-4B0C-B253-E5A812B7F51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B4169D5-1038-4B2A-99B9-9A3D64281B8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27B8DBD6-56A6-48F5-B55A-CA46C4EAD4F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8E94239C-5E57-4FD9-9691-E4C800253F1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1B33868-F675-4E5E-AA20-730F5C74F40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96EFAC7-5166-4AB5-A4C4-A47A64BBE3A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A7509BD-790A-434F-9147-5B4FE7E74AC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6297617C-E1F5-4022-9821-05ED7932551D}"/>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26AD8252-BCC9-4A2F-9895-58F2518299A4}"/>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0BC3C18-9686-4CEE-AD1D-B12293F30F03}"/>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C7D7E6F-1E92-4486-84BF-597DF233190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9438D075-B092-4A6D-967D-94B0F516634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1DE5FCE0-70A5-4559-A2E4-1DBE170A37D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1FEDCB12-283C-48B2-9EE1-FF081E4359D7}"/>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BE33ED3F-1215-453B-BC02-DB98502902C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1457E193-8A90-4369-8A71-3FE61F99F70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DD2614B8-ABA3-402D-A3D2-8A690FEDF2AF}"/>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30DF6FF-E6D7-4A2B-ACAC-9F104598DE3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866C2612-5FEA-49C9-B9B2-566F51B1D53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8231140A-648C-441A-9634-017051DFA6E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869C213E-5A74-4EF1-AA5D-2E278ACE4A6C}"/>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EFA2C09C-EB29-43B8-9201-22A8DD28E388}"/>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3965D9F9-8CAD-4695-9FFF-E19DC1204B68}"/>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9CCF1CC0-DCCB-4D48-A159-6AC1E9E355D3}"/>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F3DC8AAE-DCA8-4090-A8AD-37CEE95C7BCE}"/>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4024E24A-5B77-464C-B2CC-FB6E41DBDDC8}"/>
            </a:ext>
          </a:extLst>
        </xdr:cNvPr>
        <xdr:cNvSpPr txBox="1"/>
      </xdr:nvSpPr>
      <xdr:spPr>
        <a:xfrm>
          <a:off x="1954784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1ED6DDC-61D0-4EC1-A03B-6DACBD668E26}"/>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AC71FB66-E76C-4C50-ABA6-61D848166890}"/>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BC5973E5-3FC2-45BA-84AF-2F71CA9FEDC1}"/>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2727B6F5-5E1D-4EF8-94D1-4348015190FC}"/>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33" name="フローチャート: 判断 932">
          <a:extLst>
            <a:ext uri="{FF2B5EF4-FFF2-40B4-BE49-F238E27FC236}">
              <a16:creationId xmlns:a16="http://schemas.microsoft.com/office/drawing/2014/main" id="{932F09E6-32FA-4B56-8DDF-B739D4E491C9}"/>
            </a:ext>
          </a:extLst>
        </xdr:cNvPr>
        <xdr:cNvSpPr/>
      </xdr:nvSpPr>
      <xdr:spPr>
        <a:xfrm>
          <a:off x="16388080" y="17711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E36E062-66D1-48C6-A131-6E5A23B0433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9EB1A6D-4D44-4FEC-9425-60CBA378E06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96D616A7-E821-479D-8FE7-008615A39D3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164C41F-BD2F-41F7-B729-19BE826E3FA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932C463-09A7-423E-BCC7-88EF168F2F4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78739</xdr:rowOff>
    </xdr:from>
    <xdr:to>
      <xdr:col>116</xdr:col>
      <xdr:colOff>114300</xdr:colOff>
      <xdr:row>106</xdr:row>
      <xdr:rowOff>8889</xdr:rowOff>
    </xdr:to>
    <xdr:sp macro="" textlink="">
      <xdr:nvSpPr>
        <xdr:cNvPr id="939" name="楕円 938">
          <a:extLst>
            <a:ext uri="{FF2B5EF4-FFF2-40B4-BE49-F238E27FC236}">
              <a16:creationId xmlns:a16="http://schemas.microsoft.com/office/drawing/2014/main" id="{0F6EB784-AB8D-435E-8A4B-E80305433F69}"/>
            </a:ext>
          </a:extLst>
        </xdr:cNvPr>
        <xdr:cNvSpPr/>
      </xdr:nvSpPr>
      <xdr:spPr>
        <a:xfrm>
          <a:off x="19458940" y="17680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101616</xdr:rowOff>
    </xdr:from>
    <xdr:ext cx="469744" cy="259045"/>
    <xdr:sp macro="" textlink="">
      <xdr:nvSpPr>
        <xdr:cNvPr id="940" name="【庁舎】&#10;一人当たり面積該当値テキスト">
          <a:extLst>
            <a:ext uri="{FF2B5EF4-FFF2-40B4-BE49-F238E27FC236}">
              <a16:creationId xmlns:a16="http://schemas.microsoft.com/office/drawing/2014/main" id="{1235008A-F17C-4368-8D6A-049BB0E0FF92}"/>
            </a:ext>
          </a:extLst>
        </xdr:cNvPr>
        <xdr:cNvSpPr txBox="1"/>
      </xdr:nvSpPr>
      <xdr:spPr>
        <a:xfrm>
          <a:off x="19547840" y="1753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88900</xdr:rowOff>
    </xdr:from>
    <xdr:to>
      <xdr:col>112</xdr:col>
      <xdr:colOff>38100</xdr:colOff>
      <xdr:row>106</xdr:row>
      <xdr:rowOff>19050</xdr:rowOff>
    </xdr:to>
    <xdr:sp macro="" textlink="">
      <xdr:nvSpPr>
        <xdr:cNvPr id="941" name="楕円 940">
          <a:extLst>
            <a:ext uri="{FF2B5EF4-FFF2-40B4-BE49-F238E27FC236}">
              <a16:creationId xmlns:a16="http://schemas.microsoft.com/office/drawing/2014/main" id="{CC429CC1-6E0D-4395-BCF2-EED56285A568}"/>
            </a:ext>
          </a:extLst>
        </xdr:cNvPr>
        <xdr:cNvSpPr/>
      </xdr:nvSpPr>
      <xdr:spPr>
        <a:xfrm>
          <a:off x="18735040" y="17691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129539</xdr:rowOff>
    </xdr:from>
    <xdr:to>
      <xdr:col>116</xdr:col>
      <xdr:colOff>63500</xdr:colOff>
      <xdr:row>105</xdr:row>
      <xdr:rowOff>139700</xdr:rowOff>
    </xdr:to>
    <xdr:cxnSp macro="">
      <xdr:nvCxnSpPr>
        <xdr:cNvPr id="942" name="直線コネクタ 941">
          <a:extLst>
            <a:ext uri="{FF2B5EF4-FFF2-40B4-BE49-F238E27FC236}">
              <a16:creationId xmlns:a16="http://schemas.microsoft.com/office/drawing/2014/main" id="{7107ECE8-DCC6-47B8-838B-A0E94BBF6F53}"/>
            </a:ext>
          </a:extLst>
        </xdr:cNvPr>
        <xdr:cNvCxnSpPr/>
      </xdr:nvCxnSpPr>
      <xdr:spPr>
        <a:xfrm flipV="1">
          <a:off x="18778220" y="17731739"/>
          <a:ext cx="73152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100330</xdr:rowOff>
    </xdr:from>
    <xdr:to>
      <xdr:col>107</xdr:col>
      <xdr:colOff>101600</xdr:colOff>
      <xdr:row>106</xdr:row>
      <xdr:rowOff>30480</xdr:rowOff>
    </xdr:to>
    <xdr:sp macro="" textlink="">
      <xdr:nvSpPr>
        <xdr:cNvPr id="943" name="楕円 942">
          <a:extLst>
            <a:ext uri="{FF2B5EF4-FFF2-40B4-BE49-F238E27FC236}">
              <a16:creationId xmlns:a16="http://schemas.microsoft.com/office/drawing/2014/main" id="{081F0BA5-1180-4EBB-BA47-9160BE9B660D}"/>
            </a:ext>
          </a:extLst>
        </xdr:cNvPr>
        <xdr:cNvSpPr/>
      </xdr:nvSpPr>
      <xdr:spPr>
        <a:xfrm>
          <a:off x="17937480" y="17702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139700</xdr:rowOff>
    </xdr:from>
    <xdr:to>
      <xdr:col>111</xdr:col>
      <xdr:colOff>177800</xdr:colOff>
      <xdr:row>105</xdr:row>
      <xdr:rowOff>151130</xdr:rowOff>
    </xdr:to>
    <xdr:cxnSp macro="">
      <xdr:nvCxnSpPr>
        <xdr:cNvPr id="944" name="直線コネクタ 943">
          <a:extLst>
            <a:ext uri="{FF2B5EF4-FFF2-40B4-BE49-F238E27FC236}">
              <a16:creationId xmlns:a16="http://schemas.microsoft.com/office/drawing/2014/main" id="{08568EF4-C57D-47A3-A8FE-3D7834A7598E}"/>
            </a:ext>
          </a:extLst>
        </xdr:cNvPr>
        <xdr:cNvCxnSpPr/>
      </xdr:nvCxnSpPr>
      <xdr:spPr>
        <a:xfrm flipV="1">
          <a:off x="17988280" y="1774190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110489</xdr:rowOff>
    </xdr:from>
    <xdr:to>
      <xdr:col>102</xdr:col>
      <xdr:colOff>165100</xdr:colOff>
      <xdr:row>106</xdr:row>
      <xdr:rowOff>40639</xdr:rowOff>
    </xdr:to>
    <xdr:sp macro="" textlink="">
      <xdr:nvSpPr>
        <xdr:cNvPr id="945" name="楕円 944">
          <a:extLst>
            <a:ext uri="{FF2B5EF4-FFF2-40B4-BE49-F238E27FC236}">
              <a16:creationId xmlns:a16="http://schemas.microsoft.com/office/drawing/2014/main" id="{EE8D08BB-1C40-4EAC-A8D1-716EC3181E62}"/>
            </a:ext>
          </a:extLst>
        </xdr:cNvPr>
        <xdr:cNvSpPr/>
      </xdr:nvSpPr>
      <xdr:spPr>
        <a:xfrm>
          <a:off x="17162780" y="177126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151130</xdr:rowOff>
    </xdr:from>
    <xdr:to>
      <xdr:col>107</xdr:col>
      <xdr:colOff>50800</xdr:colOff>
      <xdr:row>105</xdr:row>
      <xdr:rowOff>161289</xdr:rowOff>
    </xdr:to>
    <xdr:cxnSp macro="">
      <xdr:nvCxnSpPr>
        <xdr:cNvPr id="946" name="直線コネクタ 945">
          <a:extLst>
            <a:ext uri="{FF2B5EF4-FFF2-40B4-BE49-F238E27FC236}">
              <a16:creationId xmlns:a16="http://schemas.microsoft.com/office/drawing/2014/main" id="{D12B3AA9-BCD4-441D-9E39-4719C73A782D}"/>
            </a:ext>
          </a:extLst>
        </xdr:cNvPr>
        <xdr:cNvCxnSpPr/>
      </xdr:nvCxnSpPr>
      <xdr:spPr>
        <a:xfrm flipV="1">
          <a:off x="17213580" y="17753330"/>
          <a:ext cx="7747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119380</xdr:rowOff>
    </xdr:from>
    <xdr:to>
      <xdr:col>98</xdr:col>
      <xdr:colOff>38100</xdr:colOff>
      <xdr:row>106</xdr:row>
      <xdr:rowOff>49530</xdr:rowOff>
    </xdr:to>
    <xdr:sp macro="" textlink="">
      <xdr:nvSpPr>
        <xdr:cNvPr id="947" name="楕円 946">
          <a:extLst>
            <a:ext uri="{FF2B5EF4-FFF2-40B4-BE49-F238E27FC236}">
              <a16:creationId xmlns:a16="http://schemas.microsoft.com/office/drawing/2014/main" id="{3947973C-C1F3-47D1-A99A-F9C303E32521}"/>
            </a:ext>
          </a:extLst>
        </xdr:cNvPr>
        <xdr:cNvSpPr/>
      </xdr:nvSpPr>
      <xdr:spPr>
        <a:xfrm>
          <a:off x="16388080" y="17721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161289</xdr:rowOff>
    </xdr:from>
    <xdr:to>
      <xdr:col>102</xdr:col>
      <xdr:colOff>114300</xdr:colOff>
      <xdr:row>105</xdr:row>
      <xdr:rowOff>170180</xdr:rowOff>
    </xdr:to>
    <xdr:cxnSp macro="">
      <xdr:nvCxnSpPr>
        <xdr:cNvPr id="948" name="直線コネクタ 947">
          <a:extLst>
            <a:ext uri="{FF2B5EF4-FFF2-40B4-BE49-F238E27FC236}">
              <a16:creationId xmlns:a16="http://schemas.microsoft.com/office/drawing/2014/main" id="{8DD61833-991E-41E5-B035-153E2F4B6113}"/>
            </a:ext>
          </a:extLst>
        </xdr:cNvPr>
        <xdr:cNvCxnSpPr/>
      </xdr:nvCxnSpPr>
      <xdr:spPr>
        <a:xfrm flipV="1">
          <a:off x="16431260" y="17763489"/>
          <a:ext cx="78232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E408F893-90D7-4FEE-8353-FA5DEA4519BF}"/>
            </a:ext>
          </a:extLst>
        </xdr:cNvPr>
        <xdr:cNvSpPr txBox="1"/>
      </xdr:nvSpPr>
      <xdr:spPr>
        <a:xfrm>
          <a:off x="18561127" y="1780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60AE5DEE-BAD6-49E7-BD62-DB66D56F5DEE}"/>
            </a:ext>
          </a:extLst>
        </xdr:cNvPr>
        <xdr:cNvSpPr txBox="1"/>
      </xdr:nvSpPr>
      <xdr:spPr>
        <a:xfrm>
          <a:off x="1777626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9EEA7CA5-72EB-49A1-BBBD-5B24DCE9FFC8}"/>
            </a:ext>
          </a:extLst>
        </xdr:cNvPr>
        <xdr:cNvSpPr txBox="1"/>
      </xdr:nvSpPr>
      <xdr:spPr>
        <a:xfrm>
          <a:off x="17001567" y="1783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952" name="n_4aveValue【庁舎】&#10;一人当たり面積">
          <a:extLst>
            <a:ext uri="{FF2B5EF4-FFF2-40B4-BE49-F238E27FC236}">
              <a16:creationId xmlns:a16="http://schemas.microsoft.com/office/drawing/2014/main" id="{66116681-007F-48A1-A1A9-CC0AF4497CE2}"/>
            </a:ext>
          </a:extLst>
        </xdr:cNvPr>
        <xdr:cNvSpPr txBox="1"/>
      </xdr:nvSpPr>
      <xdr:spPr>
        <a:xfrm>
          <a:off x="16226867" y="174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35577</xdr:rowOff>
    </xdr:from>
    <xdr:ext cx="469744" cy="259045"/>
    <xdr:sp macro="" textlink="">
      <xdr:nvSpPr>
        <xdr:cNvPr id="953" name="n_1mainValue【庁舎】&#10;一人当たり面積">
          <a:extLst>
            <a:ext uri="{FF2B5EF4-FFF2-40B4-BE49-F238E27FC236}">
              <a16:creationId xmlns:a16="http://schemas.microsoft.com/office/drawing/2014/main" id="{7AF65154-130F-42C9-960D-56A6F55ABD0F}"/>
            </a:ext>
          </a:extLst>
        </xdr:cNvPr>
        <xdr:cNvSpPr txBox="1"/>
      </xdr:nvSpPr>
      <xdr:spPr>
        <a:xfrm>
          <a:off x="18561127" y="1747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47007</xdr:rowOff>
    </xdr:from>
    <xdr:ext cx="469744" cy="259045"/>
    <xdr:sp macro="" textlink="">
      <xdr:nvSpPr>
        <xdr:cNvPr id="954" name="n_2mainValue【庁舎】&#10;一人当たり面積">
          <a:extLst>
            <a:ext uri="{FF2B5EF4-FFF2-40B4-BE49-F238E27FC236}">
              <a16:creationId xmlns:a16="http://schemas.microsoft.com/office/drawing/2014/main" id="{D9DC733E-8AAE-4010-9177-1364E1035964}"/>
            </a:ext>
          </a:extLst>
        </xdr:cNvPr>
        <xdr:cNvSpPr txBox="1"/>
      </xdr:nvSpPr>
      <xdr:spPr>
        <a:xfrm>
          <a:off x="17776267" y="1748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57166</xdr:rowOff>
    </xdr:from>
    <xdr:ext cx="469744" cy="259045"/>
    <xdr:sp macro="" textlink="">
      <xdr:nvSpPr>
        <xdr:cNvPr id="955" name="n_3mainValue【庁舎】&#10;一人当たり面積">
          <a:extLst>
            <a:ext uri="{FF2B5EF4-FFF2-40B4-BE49-F238E27FC236}">
              <a16:creationId xmlns:a16="http://schemas.microsoft.com/office/drawing/2014/main" id="{88EFF663-8D8C-45F3-AFFD-D0D04A11561C}"/>
            </a:ext>
          </a:extLst>
        </xdr:cNvPr>
        <xdr:cNvSpPr txBox="1"/>
      </xdr:nvSpPr>
      <xdr:spPr>
        <a:xfrm>
          <a:off x="17001567" y="1749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40657</xdr:rowOff>
    </xdr:from>
    <xdr:ext cx="469744" cy="259045"/>
    <xdr:sp macro="" textlink="">
      <xdr:nvSpPr>
        <xdr:cNvPr id="956" name="n_4mainValue【庁舎】&#10;一人当たり面積">
          <a:extLst>
            <a:ext uri="{FF2B5EF4-FFF2-40B4-BE49-F238E27FC236}">
              <a16:creationId xmlns:a16="http://schemas.microsoft.com/office/drawing/2014/main" id="{408F9F28-745E-4BC9-B350-67BC272A1692}"/>
            </a:ext>
          </a:extLst>
        </xdr:cNvPr>
        <xdr:cNvSpPr txBox="1"/>
      </xdr:nvSpPr>
      <xdr:spPr>
        <a:xfrm>
          <a:off x="1622686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F07E3410-AFDE-4F3B-B916-F71F92C9DC0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3678A797-1120-4EC3-88D9-B8B272A4975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6172205-32FD-43EF-94CF-2EB9706BB10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・類似団体と比較して、有形固定資産減価償却率が高くなっているのは、図書館、一般廃棄物処理施設、保健センター・保健所、福祉施設である。</a:t>
          </a:r>
        </a:p>
        <a:p>
          <a:r>
            <a:rPr kumimoji="1" lang="ja-JP" altLang="en-US" sz="1300">
              <a:latin typeface="ＭＳ Ｐゴシック" panose="020B0600070205080204" pitchFamily="50" charset="-128"/>
              <a:ea typeface="ＭＳ Ｐゴシック" panose="020B0600070205080204" pitchFamily="50" charset="-128"/>
            </a:rPr>
            <a:t>　図書館は、閉館した図書館の建物が残っており、図書館の減価償却率が高くなっている。今後の活用方針について検討中であり、引き続き適正な維持管理を実施する。  </a:t>
          </a:r>
        </a:p>
        <a:p>
          <a:r>
            <a:rPr kumimoji="1" lang="ja-JP" altLang="en-US" sz="1300">
              <a:latin typeface="ＭＳ Ｐゴシック" panose="020B0600070205080204" pitchFamily="50" charset="-128"/>
              <a:ea typeface="ＭＳ Ｐゴシック" panose="020B0600070205080204" pitchFamily="50" charset="-128"/>
            </a:rPr>
            <a:t>　一般処理廃棄物施設は、特に溶融炉等施設の老朽化が進んでおり、今後は施設更新等の検討が必要である。</a:t>
          </a:r>
        </a:p>
        <a:p>
          <a:r>
            <a:rPr kumimoji="1" lang="ja-JP" altLang="en-US" sz="1300">
              <a:latin typeface="ＭＳ Ｐゴシック" panose="020B0600070205080204" pitchFamily="50" charset="-128"/>
              <a:ea typeface="ＭＳ Ｐゴシック" panose="020B0600070205080204" pitchFamily="50" charset="-128"/>
            </a:rPr>
            <a:t>　福祉施設は、老朽化が進んでいるが、施設の売却等も含めて、幅広く活用について検討していく。</a:t>
          </a:r>
        </a:p>
        <a:p>
          <a:r>
            <a:rPr kumimoji="1" lang="ja-JP" altLang="en-US" sz="1300">
              <a:latin typeface="ＭＳ Ｐゴシック" panose="020B0600070205080204" pitchFamily="50" charset="-128"/>
              <a:ea typeface="ＭＳ Ｐゴシック" panose="020B0600070205080204" pitchFamily="50" charset="-128"/>
            </a:rPr>
            <a:t>  体育館・プールは、引田体育館等の解体工事及び令和６年度に新たに温水プールの供用開始により、有形固定資産減価償却率は改善された。その他の施設も、公共施設総合管理計画及び個別施設計画に基づき、引き続き適正な維持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20581098</v>
      </c>
      <c r="BO4" s="484"/>
      <c r="BP4" s="484"/>
      <c r="BQ4" s="484"/>
      <c r="BR4" s="484"/>
      <c r="BS4" s="484"/>
      <c r="BT4" s="484"/>
      <c r="BU4" s="485"/>
      <c r="BV4" s="483">
        <v>20298349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9.1</v>
      </c>
      <c r="CU4" s="624"/>
      <c r="CV4" s="624"/>
      <c r="CW4" s="624"/>
      <c r="CX4" s="624"/>
      <c r="CY4" s="624"/>
      <c r="CZ4" s="624"/>
      <c r="DA4" s="625"/>
      <c r="DB4" s="623">
        <v>12.6</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19382212</v>
      </c>
      <c r="BO5" s="455"/>
      <c r="BP5" s="455"/>
      <c r="BQ5" s="455"/>
      <c r="BR5" s="455"/>
      <c r="BS5" s="455"/>
      <c r="BT5" s="455"/>
      <c r="BU5" s="456"/>
      <c r="BV5" s="454">
        <v>18717339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94.5</v>
      </c>
      <c r="CU5" s="452"/>
      <c r="CV5" s="452"/>
      <c r="CW5" s="452"/>
      <c r="CX5" s="452"/>
      <c r="CY5" s="452"/>
      <c r="CZ5" s="452"/>
      <c r="DA5" s="453"/>
      <c r="DB5" s="451">
        <v>93.8</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1198886</v>
      </c>
      <c r="BO6" s="455"/>
      <c r="BP6" s="455"/>
      <c r="BQ6" s="455"/>
      <c r="BR6" s="455"/>
      <c r="BS6" s="455"/>
      <c r="BT6" s="455"/>
      <c r="BU6" s="456"/>
      <c r="BV6" s="454">
        <v>1581010</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94.5</v>
      </c>
      <c r="CU6" s="598"/>
      <c r="CV6" s="598"/>
      <c r="CW6" s="598"/>
      <c r="CX6" s="598"/>
      <c r="CY6" s="598"/>
      <c r="CZ6" s="598"/>
      <c r="DA6" s="599"/>
      <c r="DB6" s="597">
        <v>93.8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203573</v>
      </c>
      <c r="BO7" s="455"/>
      <c r="BP7" s="455"/>
      <c r="BQ7" s="455"/>
      <c r="BR7" s="455"/>
      <c r="BS7" s="455"/>
      <c r="BT7" s="455"/>
      <c r="BU7" s="456"/>
      <c r="BV7" s="454">
        <v>221861</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10978418</v>
      </c>
      <c r="CU7" s="455"/>
      <c r="CV7" s="455"/>
      <c r="CW7" s="455"/>
      <c r="CX7" s="455"/>
      <c r="CY7" s="455"/>
      <c r="CZ7" s="455"/>
      <c r="DA7" s="456"/>
      <c r="DB7" s="454">
        <v>10807778</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995313</v>
      </c>
      <c r="BO8" s="455"/>
      <c r="BP8" s="455"/>
      <c r="BQ8" s="455"/>
      <c r="BR8" s="455"/>
      <c r="BS8" s="455"/>
      <c r="BT8" s="455"/>
      <c r="BU8" s="456"/>
      <c r="BV8" s="454">
        <v>1359149</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0.35</v>
      </c>
      <c r="CU8" s="558"/>
      <c r="CV8" s="558"/>
      <c r="CW8" s="558"/>
      <c r="CX8" s="558"/>
      <c r="CY8" s="558"/>
      <c r="CZ8" s="558"/>
      <c r="DA8" s="559"/>
      <c r="DB8" s="557">
        <v>0.35</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28279</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-363836</v>
      </c>
      <c r="BO9" s="455"/>
      <c r="BP9" s="455"/>
      <c r="BQ9" s="455"/>
      <c r="BR9" s="455"/>
      <c r="BS9" s="455"/>
      <c r="BT9" s="455"/>
      <c r="BU9" s="456"/>
      <c r="BV9" s="454">
        <v>43650</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17.8</v>
      </c>
      <c r="CU9" s="452"/>
      <c r="CV9" s="452"/>
      <c r="CW9" s="452"/>
      <c r="CX9" s="452"/>
      <c r="CY9" s="452"/>
      <c r="CZ9" s="452"/>
      <c r="DA9" s="453"/>
      <c r="DB9" s="451">
        <v>17.600000000000001</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31031</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18249</v>
      </c>
      <c r="BO10" s="455"/>
      <c r="BP10" s="455"/>
      <c r="BQ10" s="455"/>
      <c r="BR10" s="455"/>
      <c r="BS10" s="455"/>
      <c r="BT10" s="455"/>
      <c r="BU10" s="456"/>
      <c r="BV10" s="454">
        <v>664808</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27353</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114</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26978</v>
      </c>
      <c r="S13" s="542"/>
      <c r="T13" s="542"/>
      <c r="U13" s="542"/>
      <c r="V13" s="543"/>
      <c r="W13" s="544" t="s">
        <v>131</v>
      </c>
      <c r="X13" s="440"/>
      <c r="Y13" s="440"/>
      <c r="Z13" s="440"/>
      <c r="AA13" s="440"/>
      <c r="AB13" s="441"/>
      <c r="AC13" s="407">
        <v>1130</v>
      </c>
      <c r="AD13" s="408"/>
      <c r="AE13" s="408"/>
      <c r="AF13" s="408"/>
      <c r="AG13" s="409"/>
      <c r="AH13" s="407">
        <v>1277</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-345587</v>
      </c>
      <c r="BO13" s="455"/>
      <c r="BP13" s="455"/>
      <c r="BQ13" s="455"/>
      <c r="BR13" s="455"/>
      <c r="BS13" s="455"/>
      <c r="BT13" s="455"/>
      <c r="BU13" s="456"/>
      <c r="BV13" s="454">
        <v>708458</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4.5999999999999996</v>
      </c>
      <c r="CU13" s="452"/>
      <c r="CV13" s="452"/>
      <c r="CW13" s="452"/>
      <c r="CX13" s="452"/>
      <c r="CY13" s="452"/>
      <c r="CZ13" s="452"/>
      <c r="DA13" s="453"/>
      <c r="DB13" s="451">
        <v>3.8</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27900</v>
      </c>
      <c r="S14" s="542"/>
      <c r="T14" s="542"/>
      <c r="U14" s="542"/>
      <c r="V14" s="543"/>
      <c r="W14" s="545"/>
      <c r="X14" s="443"/>
      <c r="Y14" s="443"/>
      <c r="Z14" s="443"/>
      <c r="AA14" s="443"/>
      <c r="AB14" s="444"/>
      <c r="AC14" s="534">
        <v>8.8000000000000007</v>
      </c>
      <c r="AD14" s="535"/>
      <c r="AE14" s="535"/>
      <c r="AF14" s="535"/>
      <c r="AG14" s="536"/>
      <c r="AH14" s="534">
        <v>8.9</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27570</v>
      </c>
      <c r="S15" s="542"/>
      <c r="T15" s="542"/>
      <c r="U15" s="542"/>
      <c r="V15" s="543"/>
      <c r="W15" s="544" t="s">
        <v>137</v>
      </c>
      <c r="X15" s="440"/>
      <c r="Y15" s="440"/>
      <c r="Z15" s="440"/>
      <c r="AA15" s="440"/>
      <c r="AB15" s="441"/>
      <c r="AC15" s="407">
        <v>4415</v>
      </c>
      <c r="AD15" s="408"/>
      <c r="AE15" s="408"/>
      <c r="AF15" s="408"/>
      <c r="AG15" s="409"/>
      <c r="AH15" s="407">
        <v>5263</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3542446</v>
      </c>
      <c r="BO15" s="484"/>
      <c r="BP15" s="484"/>
      <c r="BQ15" s="484"/>
      <c r="BR15" s="484"/>
      <c r="BS15" s="484"/>
      <c r="BT15" s="484"/>
      <c r="BU15" s="485"/>
      <c r="BV15" s="483">
        <v>3388226</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34.299999999999997</v>
      </c>
      <c r="AD16" s="535"/>
      <c r="AE16" s="535"/>
      <c r="AF16" s="535"/>
      <c r="AG16" s="536"/>
      <c r="AH16" s="534">
        <v>36.700000000000003</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10024001</v>
      </c>
      <c r="BO16" s="455"/>
      <c r="BP16" s="455"/>
      <c r="BQ16" s="455"/>
      <c r="BR16" s="455"/>
      <c r="BS16" s="455"/>
      <c r="BT16" s="455"/>
      <c r="BU16" s="456"/>
      <c r="BV16" s="454">
        <v>9877522</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7308</v>
      </c>
      <c r="AD17" s="408"/>
      <c r="AE17" s="408"/>
      <c r="AF17" s="408"/>
      <c r="AG17" s="409"/>
      <c r="AH17" s="407">
        <v>7820</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4468827</v>
      </c>
      <c r="BO17" s="455"/>
      <c r="BP17" s="455"/>
      <c r="BQ17" s="455"/>
      <c r="BR17" s="455"/>
      <c r="BS17" s="455"/>
      <c r="BT17" s="455"/>
      <c r="BU17" s="456"/>
      <c r="BV17" s="454">
        <v>4258763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152.86000000000001</v>
      </c>
      <c r="M18" s="507"/>
      <c r="N18" s="507"/>
      <c r="O18" s="507"/>
      <c r="P18" s="507"/>
      <c r="Q18" s="507"/>
      <c r="R18" s="508"/>
      <c r="S18" s="508"/>
      <c r="T18" s="508"/>
      <c r="U18" s="508"/>
      <c r="V18" s="509"/>
      <c r="W18" s="525"/>
      <c r="X18" s="526"/>
      <c r="Y18" s="526"/>
      <c r="Z18" s="526"/>
      <c r="AA18" s="526"/>
      <c r="AB18" s="550"/>
      <c r="AC18" s="424">
        <v>56.9</v>
      </c>
      <c r="AD18" s="425"/>
      <c r="AE18" s="425"/>
      <c r="AF18" s="425"/>
      <c r="AG18" s="510"/>
      <c r="AH18" s="424">
        <v>54.5</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10505424</v>
      </c>
      <c r="BO18" s="455"/>
      <c r="BP18" s="455"/>
      <c r="BQ18" s="455"/>
      <c r="BR18" s="455"/>
      <c r="BS18" s="455"/>
      <c r="BT18" s="455"/>
      <c r="BU18" s="456"/>
      <c r="BV18" s="454">
        <v>10210095</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185</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15184519</v>
      </c>
      <c r="BO19" s="455"/>
      <c r="BP19" s="455"/>
      <c r="BQ19" s="455"/>
      <c r="BR19" s="455"/>
      <c r="BS19" s="455"/>
      <c r="BT19" s="455"/>
      <c r="BU19" s="456"/>
      <c r="BV19" s="454">
        <v>14988764</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11931</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18073539</v>
      </c>
      <c r="BO22" s="484"/>
      <c r="BP22" s="484"/>
      <c r="BQ22" s="484"/>
      <c r="BR22" s="484"/>
      <c r="BS22" s="484"/>
      <c r="BT22" s="484"/>
      <c r="BU22" s="485"/>
      <c r="BV22" s="483">
        <v>18435711</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11851327</v>
      </c>
      <c r="BO23" s="455"/>
      <c r="BP23" s="455"/>
      <c r="BQ23" s="455"/>
      <c r="BR23" s="455"/>
      <c r="BS23" s="455"/>
      <c r="BT23" s="455"/>
      <c r="BU23" s="456"/>
      <c r="BV23" s="454">
        <v>11644512</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8400</v>
      </c>
      <c r="R24" s="408"/>
      <c r="S24" s="408"/>
      <c r="T24" s="408"/>
      <c r="U24" s="408"/>
      <c r="V24" s="409"/>
      <c r="W24" s="497"/>
      <c r="X24" s="434"/>
      <c r="Y24" s="435"/>
      <c r="Z24" s="410" t="s">
        <v>162</v>
      </c>
      <c r="AA24" s="411"/>
      <c r="AB24" s="411"/>
      <c r="AC24" s="411"/>
      <c r="AD24" s="411"/>
      <c r="AE24" s="411"/>
      <c r="AF24" s="411"/>
      <c r="AG24" s="412"/>
      <c r="AH24" s="407">
        <v>275</v>
      </c>
      <c r="AI24" s="408"/>
      <c r="AJ24" s="408"/>
      <c r="AK24" s="408"/>
      <c r="AL24" s="409"/>
      <c r="AM24" s="407">
        <v>869275</v>
      </c>
      <c r="AN24" s="408"/>
      <c r="AO24" s="408"/>
      <c r="AP24" s="408"/>
      <c r="AQ24" s="408"/>
      <c r="AR24" s="409"/>
      <c r="AS24" s="407">
        <v>3161</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17262463</v>
      </c>
      <c r="BO24" s="455"/>
      <c r="BP24" s="455"/>
      <c r="BQ24" s="455"/>
      <c r="BR24" s="455"/>
      <c r="BS24" s="455"/>
      <c r="BT24" s="455"/>
      <c r="BU24" s="456"/>
      <c r="BV24" s="454">
        <v>17445013</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6400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3371865</v>
      </c>
      <c r="BO25" s="484"/>
      <c r="BP25" s="484"/>
      <c r="BQ25" s="484"/>
      <c r="BR25" s="484"/>
      <c r="BS25" s="484"/>
      <c r="BT25" s="484"/>
      <c r="BU25" s="485"/>
      <c r="BV25" s="483">
        <v>3126663</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5700</v>
      </c>
      <c r="R26" s="408"/>
      <c r="S26" s="408"/>
      <c r="T26" s="408"/>
      <c r="U26" s="408"/>
      <c r="V26" s="409"/>
      <c r="W26" s="497"/>
      <c r="X26" s="434"/>
      <c r="Y26" s="435"/>
      <c r="Z26" s="410" t="s">
        <v>168</v>
      </c>
      <c r="AA26" s="465"/>
      <c r="AB26" s="465"/>
      <c r="AC26" s="465"/>
      <c r="AD26" s="465"/>
      <c r="AE26" s="465"/>
      <c r="AF26" s="465"/>
      <c r="AG26" s="466"/>
      <c r="AH26" s="407">
        <v>6</v>
      </c>
      <c r="AI26" s="408"/>
      <c r="AJ26" s="408"/>
      <c r="AK26" s="408"/>
      <c r="AL26" s="409"/>
      <c r="AM26" s="407">
        <v>19362</v>
      </c>
      <c r="AN26" s="408"/>
      <c r="AO26" s="408"/>
      <c r="AP26" s="408"/>
      <c r="AQ26" s="408"/>
      <c r="AR26" s="409"/>
      <c r="AS26" s="407">
        <v>3227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4900</v>
      </c>
      <c r="R27" s="408"/>
      <c r="S27" s="408"/>
      <c r="T27" s="408"/>
      <c r="U27" s="408"/>
      <c r="V27" s="409"/>
      <c r="W27" s="497"/>
      <c r="X27" s="434"/>
      <c r="Y27" s="435"/>
      <c r="Z27" s="410" t="s">
        <v>171</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370000</v>
      </c>
      <c r="BO27" s="489"/>
      <c r="BP27" s="489"/>
      <c r="BQ27" s="489"/>
      <c r="BR27" s="489"/>
      <c r="BS27" s="489"/>
      <c r="BT27" s="489"/>
      <c r="BU27" s="490"/>
      <c r="BV27" s="488">
        <v>370000</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4400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7173641</v>
      </c>
      <c r="BO28" s="484"/>
      <c r="BP28" s="484"/>
      <c r="BQ28" s="484"/>
      <c r="BR28" s="484"/>
      <c r="BS28" s="484"/>
      <c r="BT28" s="484"/>
      <c r="BU28" s="485"/>
      <c r="BV28" s="483">
        <v>7155392</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14</v>
      </c>
      <c r="M29" s="408"/>
      <c r="N29" s="408"/>
      <c r="O29" s="408"/>
      <c r="P29" s="409"/>
      <c r="Q29" s="407">
        <v>4000</v>
      </c>
      <c r="R29" s="408"/>
      <c r="S29" s="408"/>
      <c r="T29" s="408"/>
      <c r="U29" s="408"/>
      <c r="V29" s="409"/>
      <c r="W29" s="498"/>
      <c r="X29" s="499"/>
      <c r="Y29" s="500"/>
      <c r="Z29" s="410" t="s">
        <v>177</v>
      </c>
      <c r="AA29" s="411"/>
      <c r="AB29" s="411"/>
      <c r="AC29" s="411"/>
      <c r="AD29" s="411"/>
      <c r="AE29" s="411"/>
      <c r="AF29" s="411"/>
      <c r="AG29" s="412"/>
      <c r="AH29" s="407">
        <v>275</v>
      </c>
      <c r="AI29" s="408"/>
      <c r="AJ29" s="408"/>
      <c r="AK29" s="408"/>
      <c r="AL29" s="409"/>
      <c r="AM29" s="407">
        <v>869275</v>
      </c>
      <c r="AN29" s="408"/>
      <c r="AO29" s="408"/>
      <c r="AP29" s="408"/>
      <c r="AQ29" s="408"/>
      <c r="AR29" s="409"/>
      <c r="AS29" s="407">
        <v>3161</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1617737</v>
      </c>
      <c r="BO29" s="455"/>
      <c r="BP29" s="455"/>
      <c r="BQ29" s="455"/>
      <c r="BR29" s="455"/>
      <c r="BS29" s="455"/>
      <c r="BT29" s="455"/>
      <c r="BU29" s="456"/>
      <c r="BV29" s="454">
        <v>1105622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97.1</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3286734</v>
      </c>
      <c r="BO30" s="489"/>
      <c r="BP30" s="489"/>
      <c r="BQ30" s="489"/>
      <c r="BR30" s="489"/>
      <c r="BS30" s="489"/>
      <c r="BT30" s="489"/>
      <c r="BU30" s="490"/>
      <c r="BV30" s="488">
        <v>3478762</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下水道事業会計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6</v>
      </c>
      <c r="BX34" s="402"/>
      <c r="BY34" s="403" t="str">
        <f>IF('各会計、関係団体の財政状況及び健全化判断比率'!B68="","",'各会計、関係団体の財政状況及び健全化判断比率'!B68)</f>
        <v>大川広域行政組合（一般会計）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15</v>
      </c>
      <c r="CP34" s="402"/>
      <c r="CQ34" s="403" t="str">
        <f>IF('各会計、関係団体の財政状況及び健全化判断比率'!BS7="","",'各会計、関係団体の財政状況及び健全化判断比率'!BS7)</f>
        <v>東かがわ市土地開発公社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7</v>
      </c>
      <c r="BX35" s="402"/>
      <c r="BY35" s="403" t="str">
        <f>IF('各会計、関係団体の財政状況及び健全化判断比率'!B69="","",'各会計、関係団体の財政状況及び健全化判断比率'!B69)</f>
        <v>大川広域行政組合（介護サービス事業）</v>
      </c>
      <c r="BZ35" s="403"/>
      <c r="CA35" s="403"/>
      <c r="CB35" s="403"/>
      <c r="CC35" s="403"/>
      <c r="CD35" s="403"/>
      <c r="CE35" s="403"/>
      <c r="CF35" s="403"/>
      <c r="CG35" s="403"/>
      <c r="CH35" s="403"/>
      <c r="CI35" s="403"/>
      <c r="CJ35" s="403"/>
      <c r="CK35" s="403"/>
      <c r="CL35" s="403"/>
      <c r="CM35" s="403"/>
      <c r="CN35" s="163"/>
      <c r="CO35" s="402">
        <f t="shared" ref="CO35:CO43" si="3">IF(CQ35="","",CO34+1)</f>
        <v>16</v>
      </c>
      <c r="CP35" s="402"/>
      <c r="CQ35" s="403" t="str">
        <f>IF('各会計、関係団体の財政状況及び健全化判断比率'!BS8="","",'各会計、関係団体の財政状況及び健全化判断比率'!BS8)</f>
        <v>一般財団法人東かがわ市スポーツ財団</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後期高齢者医療事業特別会計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8</v>
      </c>
      <c r="BX36" s="402"/>
      <c r="BY36" s="403" t="str">
        <f>IF('各会計、関係団体の財政状況及び健全化判断比率'!B70="","",'各会計、関係団体の財政状況及び健全化判断比率'!B70)</f>
        <v>香川県東部清掃施設組合</v>
      </c>
      <c r="BZ36" s="403"/>
      <c r="CA36" s="403"/>
      <c r="CB36" s="403"/>
      <c r="CC36" s="403"/>
      <c r="CD36" s="403"/>
      <c r="CE36" s="403"/>
      <c r="CF36" s="403"/>
      <c r="CG36" s="403"/>
      <c r="CH36" s="403"/>
      <c r="CI36" s="403"/>
      <c r="CJ36" s="403"/>
      <c r="CK36" s="403"/>
      <c r="CL36" s="403"/>
      <c r="CM36" s="403"/>
      <c r="CN36" s="163"/>
      <c r="CO36" s="402">
        <f t="shared" si="3"/>
        <v>17</v>
      </c>
      <c r="CP36" s="402"/>
      <c r="CQ36" s="403" t="str">
        <f>IF('各会計、関係団体の財政状況及び健全化判断比率'!BS9="","",'各会計、関係団体の財政状況及び健全化判断比率'!BS9)</f>
        <v>株式会社ソルトレイクひけた</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9</v>
      </c>
      <c r="BX37" s="402"/>
      <c r="BY37" s="403" t="str">
        <f>IF('各会計、関係団体の財政状況及び健全化判断比率'!B71="","",'各会計、関係団体の財政状況及び健全化判断比率'!B71)</f>
        <v>東かがわ市外一市一町組合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10</v>
      </c>
      <c r="BX38" s="402"/>
      <c r="BY38" s="403" t="str">
        <f>IF('各会計、関係団体の財政状況及び健全化判断比率'!B72="","",'各会計、関係団体の財政状況及び健全化判断比率'!B72)</f>
        <v>香川県市町総合事務組合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11</v>
      </c>
      <c r="BX39" s="402"/>
      <c r="BY39" s="403" t="str">
        <f>IF('各会計、関係団体の財政状況及び健全化判断比率'!B73="","",'各会計、関係団体の財政状況及び健全化判断比率'!B73)</f>
        <v>香川県後期高齢者医療広域連合（一般会計）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12</v>
      </c>
      <c r="BX40" s="402"/>
      <c r="BY40" s="403" t="str">
        <f>IF('各会計、関係団体の財政状況及び健全化判断比率'!B74="","",'各会計、関係団体の財政状況及び健全化判断比率'!B74)</f>
        <v>香川県後期高齢者医療広域連合（後期高齢者医療事業）</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13</v>
      </c>
      <c r="BX41" s="402"/>
      <c r="BY41" s="403" t="str">
        <f>IF('各会計、関係団体の財政状況及び健全化判断比率'!B75="","",'各会計、関係団体の財政状況及び健全化判断比率'!B75)</f>
        <v>香川県広域水道企業団（水道事業）</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14</v>
      </c>
      <c r="BX42" s="402"/>
      <c r="BY42" s="403" t="str">
        <f>IF('各会計、関係団体の財政状況及び健全化判断比率'!B76="","",'各会計、関係団体の財政状況及び健全化判断比率'!B76)</f>
        <v>香川県広域水道企業団（工業用水道事業）</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p006lD7xKlC8LEaXx4jWtZp6jpbcRQQ+GTJTZo1FRcEQzPIbU8iTBGFTs8LbYQtnLgT+WlQHXu04rO/Rx/FM/Q==" saltValue="MsHh3qUdFTVTD28U9dCtT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3453130</v>
      </c>
      <c r="S5" s="712"/>
      <c r="T5" s="712"/>
      <c r="U5" s="712"/>
      <c r="V5" s="712"/>
      <c r="W5" s="712"/>
      <c r="X5" s="712"/>
      <c r="Y5" s="737"/>
      <c r="Z5" s="750">
        <v>16.8</v>
      </c>
      <c r="AA5" s="750"/>
      <c r="AB5" s="750"/>
      <c r="AC5" s="750"/>
      <c r="AD5" s="751">
        <v>3453130</v>
      </c>
      <c r="AE5" s="751"/>
      <c r="AF5" s="751"/>
      <c r="AG5" s="751"/>
      <c r="AH5" s="751"/>
      <c r="AI5" s="751"/>
      <c r="AJ5" s="751"/>
      <c r="AK5" s="751"/>
      <c r="AL5" s="738">
        <v>31.1</v>
      </c>
      <c r="AM5" s="720"/>
      <c r="AN5" s="720"/>
      <c r="AO5" s="739"/>
      <c r="AP5" s="714" t="s">
        <v>216</v>
      </c>
      <c r="AQ5" s="715"/>
      <c r="AR5" s="715"/>
      <c r="AS5" s="715"/>
      <c r="AT5" s="715"/>
      <c r="AU5" s="715"/>
      <c r="AV5" s="715"/>
      <c r="AW5" s="715"/>
      <c r="AX5" s="715"/>
      <c r="AY5" s="715"/>
      <c r="AZ5" s="715"/>
      <c r="BA5" s="715"/>
      <c r="BB5" s="715"/>
      <c r="BC5" s="715"/>
      <c r="BD5" s="715"/>
      <c r="BE5" s="715"/>
      <c r="BF5" s="716"/>
      <c r="BG5" s="656">
        <v>3453130</v>
      </c>
      <c r="BH5" s="657"/>
      <c r="BI5" s="657"/>
      <c r="BJ5" s="657"/>
      <c r="BK5" s="657"/>
      <c r="BL5" s="657"/>
      <c r="BM5" s="657"/>
      <c r="BN5" s="658"/>
      <c r="BO5" s="694">
        <v>100</v>
      </c>
      <c r="BP5" s="694"/>
      <c r="BQ5" s="694"/>
      <c r="BR5" s="694"/>
      <c r="BS5" s="695">
        <v>84805</v>
      </c>
      <c r="BT5" s="695"/>
      <c r="BU5" s="695"/>
      <c r="BV5" s="695"/>
      <c r="BW5" s="695"/>
      <c r="BX5" s="695"/>
      <c r="BY5" s="695"/>
      <c r="BZ5" s="695"/>
      <c r="CA5" s="695"/>
      <c r="CB5" s="730"/>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118188</v>
      </c>
      <c r="S6" s="657"/>
      <c r="T6" s="657"/>
      <c r="U6" s="657"/>
      <c r="V6" s="657"/>
      <c r="W6" s="657"/>
      <c r="X6" s="657"/>
      <c r="Y6" s="658"/>
      <c r="Z6" s="694">
        <v>0.6</v>
      </c>
      <c r="AA6" s="694"/>
      <c r="AB6" s="694"/>
      <c r="AC6" s="694"/>
      <c r="AD6" s="695">
        <v>118188</v>
      </c>
      <c r="AE6" s="695"/>
      <c r="AF6" s="695"/>
      <c r="AG6" s="695"/>
      <c r="AH6" s="695"/>
      <c r="AI6" s="695"/>
      <c r="AJ6" s="695"/>
      <c r="AK6" s="695"/>
      <c r="AL6" s="659">
        <v>1.1000000000000001</v>
      </c>
      <c r="AM6" s="660"/>
      <c r="AN6" s="660"/>
      <c r="AO6" s="696"/>
      <c r="AP6" s="653" t="s">
        <v>221</v>
      </c>
      <c r="AQ6" s="654"/>
      <c r="AR6" s="654"/>
      <c r="AS6" s="654"/>
      <c r="AT6" s="654"/>
      <c r="AU6" s="654"/>
      <c r="AV6" s="654"/>
      <c r="AW6" s="654"/>
      <c r="AX6" s="654"/>
      <c r="AY6" s="654"/>
      <c r="AZ6" s="654"/>
      <c r="BA6" s="654"/>
      <c r="BB6" s="654"/>
      <c r="BC6" s="654"/>
      <c r="BD6" s="654"/>
      <c r="BE6" s="654"/>
      <c r="BF6" s="655"/>
      <c r="BG6" s="656">
        <v>3453130</v>
      </c>
      <c r="BH6" s="657"/>
      <c r="BI6" s="657"/>
      <c r="BJ6" s="657"/>
      <c r="BK6" s="657"/>
      <c r="BL6" s="657"/>
      <c r="BM6" s="657"/>
      <c r="BN6" s="658"/>
      <c r="BO6" s="694">
        <v>100</v>
      </c>
      <c r="BP6" s="694"/>
      <c r="BQ6" s="694"/>
      <c r="BR6" s="694"/>
      <c r="BS6" s="695">
        <v>84805</v>
      </c>
      <c r="BT6" s="695"/>
      <c r="BU6" s="695"/>
      <c r="BV6" s="695"/>
      <c r="BW6" s="695"/>
      <c r="BX6" s="695"/>
      <c r="BY6" s="695"/>
      <c r="BZ6" s="695"/>
      <c r="CA6" s="695"/>
      <c r="CB6" s="730"/>
      <c r="CD6" s="714" t="s">
        <v>222</v>
      </c>
      <c r="CE6" s="715"/>
      <c r="CF6" s="715"/>
      <c r="CG6" s="715"/>
      <c r="CH6" s="715"/>
      <c r="CI6" s="715"/>
      <c r="CJ6" s="715"/>
      <c r="CK6" s="715"/>
      <c r="CL6" s="715"/>
      <c r="CM6" s="715"/>
      <c r="CN6" s="715"/>
      <c r="CO6" s="715"/>
      <c r="CP6" s="715"/>
      <c r="CQ6" s="716"/>
      <c r="CR6" s="656">
        <v>207541</v>
      </c>
      <c r="CS6" s="657"/>
      <c r="CT6" s="657"/>
      <c r="CU6" s="657"/>
      <c r="CV6" s="657"/>
      <c r="CW6" s="657"/>
      <c r="CX6" s="657"/>
      <c r="CY6" s="658"/>
      <c r="CZ6" s="738">
        <v>1.1000000000000001</v>
      </c>
      <c r="DA6" s="720"/>
      <c r="DB6" s="720"/>
      <c r="DC6" s="740"/>
      <c r="DD6" s="662">
        <v>35875</v>
      </c>
      <c r="DE6" s="657"/>
      <c r="DF6" s="657"/>
      <c r="DG6" s="657"/>
      <c r="DH6" s="657"/>
      <c r="DI6" s="657"/>
      <c r="DJ6" s="657"/>
      <c r="DK6" s="657"/>
      <c r="DL6" s="657"/>
      <c r="DM6" s="657"/>
      <c r="DN6" s="657"/>
      <c r="DO6" s="657"/>
      <c r="DP6" s="658"/>
      <c r="DQ6" s="662">
        <v>174941</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2719</v>
      </c>
      <c r="S7" s="657"/>
      <c r="T7" s="657"/>
      <c r="U7" s="657"/>
      <c r="V7" s="657"/>
      <c r="W7" s="657"/>
      <c r="X7" s="657"/>
      <c r="Y7" s="658"/>
      <c r="Z7" s="694">
        <v>0</v>
      </c>
      <c r="AA7" s="694"/>
      <c r="AB7" s="694"/>
      <c r="AC7" s="694"/>
      <c r="AD7" s="695">
        <v>2719</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1512910</v>
      </c>
      <c r="BH7" s="657"/>
      <c r="BI7" s="657"/>
      <c r="BJ7" s="657"/>
      <c r="BK7" s="657"/>
      <c r="BL7" s="657"/>
      <c r="BM7" s="657"/>
      <c r="BN7" s="658"/>
      <c r="BO7" s="694">
        <v>43.8</v>
      </c>
      <c r="BP7" s="694"/>
      <c r="BQ7" s="694"/>
      <c r="BR7" s="694"/>
      <c r="BS7" s="695">
        <v>84805</v>
      </c>
      <c r="BT7" s="695"/>
      <c r="BU7" s="695"/>
      <c r="BV7" s="695"/>
      <c r="BW7" s="695"/>
      <c r="BX7" s="695"/>
      <c r="BY7" s="695"/>
      <c r="BZ7" s="695"/>
      <c r="CA7" s="695"/>
      <c r="CB7" s="730"/>
      <c r="CD7" s="653" t="s">
        <v>225</v>
      </c>
      <c r="CE7" s="654"/>
      <c r="CF7" s="654"/>
      <c r="CG7" s="654"/>
      <c r="CH7" s="654"/>
      <c r="CI7" s="654"/>
      <c r="CJ7" s="654"/>
      <c r="CK7" s="654"/>
      <c r="CL7" s="654"/>
      <c r="CM7" s="654"/>
      <c r="CN7" s="654"/>
      <c r="CO7" s="654"/>
      <c r="CP7" s="654"/>
      <c r="CQ7" s="655"/>
      <c r="CR7" s="656">
        <v>3389864</v>
      </c>
      <c r="CS7" s="657"/>
      <c r="CT7" s="657"/>
      <c r="CU7" s="657"/>
      <c r="CV7" s="657"/>
      <c r="CW7" s="657"/>
      <c r="CX7" s="657"/>
      <c r="CY7" s="658"/>
      <c r="CZ7" s="694">
        <v>17.5</v>
      </c>
      <c r="DA7" s="694"/>
      <c r="DB7" s="694"/>
      <c r="DC7" s="694"/>
      <c r="DD7" s="662">
        <v>282483</v>
      </c>
      <c r="DE7" s="657"/>
      <c r="DF7" s="657"/>
      <c r="DG7" s="657"/>
      <c r="DH7" s="657"/>
      <c r="DI7" s="657"/>
      <c r="DJ7" s="657"/>
      <c r="DK7" s="657"/>
      <c r="DL7" s="657"/>
      <c r="DM7" s="657"/>
      <c r="DN7" s="657"/>
      <c r="DO7" s="657"/>
      <c r="DP7" s="658"/>
      <c r="DQ7" s="662">
        <v>2937248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36041</v>
      </c>
      <c r="S8" s="657"/>
      <c r="T8" s="657"/>
      <c r="U8" s="657"/>
      <c r="V8" s="657"/>
      <c r="W8" s="657"/>
      <c r="X8" s="657"/>
      <c r="Y8" s="658"/>
      <c r="Z8" s="694">
        <v>0.2</v>
      </c>
      <c r="AA8" s="694"/>
      <c r="AB8" s="694"/>
      <c r="AC8" s="694"/>
      <c r="AD8" s="695">
        <v>36041</v>
      </c>
      <c r="AE8" s="695"/>
      <c r="AF8" s="695"/>
      <c r="AG8" s="695"/>
      <c r="AH8" s="695"/>
      <c r="AI8" s="695"/>
      <c r="AJ8" s="695"/>
      <c r="AK8" s="695"/>
      <c r="AL8" s="659">
        <v>0.3</v>
      </c>
      <c r="AM8" s="660"/>
      <c r="AN8" s="660"/>
      <c r="AO8" s="696"/>
      <c r="AP8" s="653" t="s">
        <v>227</v>
      </c>
      <c r="AQ8" s="654"/>
      <c r="AR8" s="654"/>
      <c r="AS8" s="654"/>
      <c r="AT8" s="654"/>
      <c r="AU8" s="654"/>
      <c r="AV8" s="654"/>
      <c r="AW8" s="654"/>
      <c r="AX8" s="654"/>
      <c r="AY8" s="654"/>
      <c r="AZ8" s="654"/>
      <c r="BA8" s="654"/>
      <c r="BB8" s="654"/>
      <c r="BC8" s="654"/>
      <c r="BD8" s="654"/>
      <c r="BE8" s="654"/>
      <c r="BF8" s="655"/>
      <c r="BG8" s="656">
        <v>41286</v>
      </c>
      <c r="BH8" s="657"/>
      <c r="BI8" s="657"/>
      <c r="BJ8" s="657"/>
      <c r="BK8" s="657"/>
      <c r="BL8" s="657"/>
      <c r="BM8" s="657"/>
      <c r="BN8" s="658"/>
      <c r="BO8" s="694">
        <v>1.2</v>
      </c>
      <c r="BP8" s="694"/>
      <c r="BQ8" s="694"/>
      <c r="BR8" s="694"/>
      <c r="BS8" s="695" t="s">
        <v>122</v>
      </c>
      <c r="BT8" s="695"/>
      <c r="BU8" s="695"/>
      <c r="BV8" s="695"/>
      <c r="BW8" s="695"/>
      <c r="BX8" s="695"/>
      <c r="BY8" s="695"/>
      <c r="BZ8" s="695"/>
      <c r="CA8" s="695"/>
      <c r="CB8" s="730"/>
      <c r="CD8" s="653" t="s">
        <v>228</v>
      </c>
      <c r="CE8" s="654"/>
      <c r="CF8" s="654"/>
      <c r="CG8" s="654"/>
      <c r="CH8" s="654"/>
      <c r="CI8" s="654"/>
      <c r="CJ8" s="654"/>
      <c r="CK8" s="654"/>
      <c r="CL8" s="654"/>
      <c r="CM8" s="654"/>
      <c r="CN8" s="654"/>
      <c r="CO8" s="654"/>
      <c r="CP8" s="654"/>
      <c r="CQ8" s="655"/>
      <c r="CR8" s="656">
        <v>5464290</v>
      </c>
      <c r="CS8" s="657"/>
      <c r="CT8" s="657"/>
      <c r="CU8" s="657"/>
      <c r="CV8" s="657"/>
      <c r="CW8" s="657"/>
      <c r="CX8" s="657"/>
      <c r="CY8" s="658"/>
      <c r="CZ8" s="694">
        <v>28.2</v>
      </c>
      <c r="DA8" s="694"/>
      <c r="DB8" s="694"/>
      <c r="DC8" s="694"/>
      <c r="DD8" s="662">
        <v>3512</v>
      </c>
      <c r="DE8" s="657"/>
      <c r="DF8" s="657"/>
      <c r="DG8" s="657"/>
      <c r="DH8" s="657"/>
      <c r="DI8" s="657"/>
      <c r="DJ8" s="657"/>
      <c r="DK8" s="657"/>
      <c r="DL8" s="657"/>
      <c r="DM8" s="657"/>
      <c r="DN8" s="657"/>
      <c r="DO8" s="657"/>
      <c r="DP8" s="658"/>
      <c r="DQ8" s="662">
        <v>3498619</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46954</v>
      </c>
      <c r="S9" s="657"/>
      <c r="T9" s="657"/>
      <c r="U9" s="657"/>
      <c r="V9" s="657"/>
      <c r="W9" s="657"/>
      <c r="X9" s="657"/>
      <c r="Y9" s="658"/>
      <c r="Z9" s="694">
        <v>0.2</v>
      </c>
      <c r="AA9" s="694"/>
      <c r="AB9" s="694"/>
      <c r="AC9" s="694"/>
      <c r="AD9" s="695">
        <v>46954</v>
      </c>
      <c r="AE9" s="695"/>
      <c r="AF9" s="695"/>
      <c r="AG9" s="695"/>
      <c r="AH9" s="695"/>
      <c r="AI9" s="695"/>
      <c r="AJ9" s="695"/>
      <c r="AK9" s="695"/>
      <c r="AL9" s="659">
        <v>0.4</v>
      </c>
      <c r="AM9" s="660"/>
      <c r="AN9" s="660"/>
      <c r="AO9" s="696"/>
      <c r="AP9" s="653" t="s">
        <v>230</v>
      </c>
      <c r="AQ9" s="654"/>
      <c r="AR9" s="654"/>
      <c r="AS9" s="654"/>
      <c r="AT9" s="654"/>
      <c r="AU9" s="654"/>
      <c r="AV9" s="654"/>
      <c r="AW9" s="654"/>
      <c r="AX9" s="654"/>
      <c r="AY9" s="654"/>
      <c r="AZ9" s="654"/>
      <c r="BA9" s="654"/>
      <c r="BB9" s="654"/>
      <c r="BC9" s="654"/>
      <c r="BD9" s="654"/>
      <c r="BE9" s="654"/>
      <c r="BF9" s="655"/>
      <c r="BG9" s="656">
        <v>1176682</v>
      </c>
      <c r="BH9" s="657"/>
      <c r="BI9" s="657"/>
      <c r="BJ9" s="657"/>
      <c r="BK9" s="657"/>
      <c r="BL9" s="657"/>
      <c r="BM9" s="657"/>
      <c r="BN9" s="658"/>
      <c r="BO9" s="694">
        <v>34.1</v>
      </c>
      <c r="BP9" s="694"/>
      <c r="BQ9" s="694"/>
      <c r="BR9" s="694"/>
      <c r="BS9" s="695" t="s">
        <v>122</v>
      </c>
      <c r="BT9" s="695"/>
      <c r="BU9" s="695"/>
      <c r="BV9" s="695"/>
      <c r="BW9" s="695"/>
      <c r="BX9" s="695"/>
      <c r="BY9" s="695"/>
      <c r="BZ9" s="695"/>
      <c r="CA9" s="695"/>
      <c r="CB9" s="730"/>
      <c r="CD9" s="653" t="s">
        <v>231</v>
      </c>
      <c r="CE9" s="654"/>
      <c r="CF9" s="654"/>
      <c r="CG9" s="654"/>
      <c r="CH9" s="654"/>
      <c r="CI9" s="654"/>
      <c r="CJ9" s="654"/>
      <c r="CK9" s="654"/>
      <c r="CL9" s="654"/>
      <c r="CM9" s="654"/>
      <c r="CN9" s="654"/>
      <c r="CO9" s="654"/>
      <c r="CP9" s="654"/>
      <c r="CQ9" s="655"/>
      <c r="CR9" s="656">
        <v>1659249</v>
      </c>
      <c r="CS9" s="657"/>
      <c r="CT9" s="657"/>
      <c r="CU9" s="657"/>
      <c r="CV9" s="657"/>
      <c r="CW9" s="657"/>
      <c r="CX9" s="657"/>
      <c r="CY9" s="658"/>
      <c r="CZ9" s="694">
        <v>8.6</v>
      </c>
      <c r="DA9" s="694"/>
      <c r="DB9" s="694"/>
      <c r="DC9" s="694"/>
      <c r="DD9" s="662">
        <v>25568</v>
      </c>
      <c r="DE9" s="657"/>
      <c r="DF9" s="657"/>
      <c r="DG9" s="657"/>
      <c r="DH9" s="657"/>
      <c r="DI9" s="657"/>
      <c r="DJ9" s="657"/>
      <c r="DK9" s="657"/>
      <c r="DL9" s="657"/>
      <c r="DM9" s="657"/>
      <c r="DN9" s="657"/>
      <c r="DO9" s="657"/>
      <c r="DP9" s="658"/>
      <c r="DQ9" s="662">
        <v>1161182</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92993</v>
      </c>
      <c r="BH10" s="657"/>
      <c r="BI10" s="657"/>
      <c r="BJ10" s="657"/>
      <c r="BK10" s="657"/>
      <c r="BL10" s="657"/>
      <c r="BM10" s="657"/>
      <c r="BN10" s="658"/>
      <c r="BO10" s="694">
        <v>2.7</v>
      </c>
      <c r="BP10" s="694"/>
      <c r="BQ10" s="694"/>
      <c r="BR10" s="694"/>
      <c r="BS10" s="695">
        <v>26951</v>
      </c>
      <c r="BT10" s="695"/>
      <c r="BU10" s="695"/>
      <c r="BV10" s="695"/>
      <c r="BW10" s="695"/>
      <c r="BX10" s="695"/>
      <c r="BY10" s="695"/>
      <c r="BZ10" s="695"/>
      <c r="CA10" s="695"/>
      <c r="CB10" s="730"/>
      <c r="CD10" s="653" t="s">
        <v>234</v>
      </c>
      <c r="CE10" s="654"/>
      <c r="CF10" s="654"/>
      <c r="CG10" s="654"/>
      <c r="CH10" s="654"/>
      <c r="CI10" s="654"/>
      <c r="CJ10" s="654"/>
      <c r="CK10" s="654"/>
      <c r="CL10" s="654"/>
      <c r="CM10" s="654"/>
      <c r="CN10" s="654"/>
      <c r="CO10" s="654"/>
      <c r="CP10" s="654"/>
      <c r="CQ10" s="655"/>
      <c r="CR10" s="656">
        <v>12015</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v>4218</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733848</v>
      </c>
      <c r="S11" s="657"/>
      <c r="T11" s="657"/>
      <c r="U11" s="657"/>
      <c r="V11" s="657"/>
      <c r="W11" s="657"/>
      <c r="X11" s="657"/>
      <c r="Y11" s="658"/>
      <c r="Z11" s="659">
        <v>3.6</v>
      </c>
      <c r="AA11" s="660"/>
      <c r="AB11" s="660"/>
      <c r="AC11" s="661"/>
      <c r="AD11" s="662">
        <v>733848</v>
      </c>
      <c r="AE11" s="657"/>
      <c r="AF11" s="657"/>
      <c r="AG11" s="657"/>
      <c r="AH11" s="657"/>
      <c r="AI11" s="657"/>
      <c r="AJ11" s="657"/>
      <c r="AK11" s="658"/>
      <c r="AL11" s="659">
        <v>6.6</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201949</v>
      </c>
      <c r="BH11" s="657"/>
      <c r="BI11" s="657"/>
      <c r="BJ11" s="657"/>
      <c r="BK11" s="657"/>
      <c r="BL11" s="657"/>
      <c r="BM11" s="657"/>
      <c r="BN11" s="658"/>
      <c r="BO11" s="694">
        <v>5.8</v>
      </c>
      <c r="BP11" s="694"/>
      <c r="BQ11" s="694"/>
      <c r="BR11" s="694"/>
      <c r="BS11" s="695">
        <v>57854</v>
      </c>
      <c r="BT11" s="695"/>
      <c r="BU11" s="695"/>
      <c r="BV11" s="695"/>
      <c r="BW11" s="695"/>
      <c r="BX11" s="695"/>
      <c r="BY11" s="695"/>
      <c r="BZ11" s="695"/>
      <c r="CA11" s="695"/>
      <c r="CB11" s="730"/>
      <c r="CD11" s="653" t="s">
        <v>237</v>
      </c>
      <c r="CE11" s="654"/>
      <c r="CF11" s="654"/>
      <c r="CG11" s="654"/>
      <c r="CH11" s="654"/>
      <c r="CI11" s="654"/>
      <c r="CJ11" s="654"/>
      <c r="CK11" s="654"/>
      <c r="CL11" s="654"/>
      <c r="CM11" s="654"/>
      <c r="CN11" s="654"/>
      <c r="CO11" s="654"/>
      <c r="CP11" s="654"/>
      <c r="CQ11" s="655"/>
      <c r="CR11" s="656">
        <v>779764</v>
      </c>
      <c r="CS11" s="657"/>
      <c r="CT11" s="657"/>
      <c r="CU11" s="657"/>
      <c r="CV11" s="657"/>
      <c r="CW11" s="657"/>
      <c r="CX11" s="657"/>
      <c r="CY11" s="658"/>
      <c r="CZ11" s="694">
        <v>4</v>
      </c>
      <c r="DA11" s="694"/>
      <c r="DB11" s="694"/>
      <c r="DC11" s="694"/>
      <c r="DD11" s="662">
        <v>275604</v>
      </c>
      <c r="DE11" s="657"/>
      <c r="DF11" s="657"/>
      <c r="DG11" s="657"/>
      <c r="DH11" s="657"/>
      <c r="DI11" s="657"/>
      <c r="DJ11" s="657"/>
      <c r="DK11" s="657"/>
      <c r="DL11" s="657"/>
      <c r="DM11" s="657"/>
      <c r="DN11" s="657"/>
      <c r="DO11" s="657"/>
      <c r="DP11" s="658"/>
      <c r="DQ11" s="662">
        <v>482601</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t="s">
        <v>122</v>
      </c>
      <c r="S12" s="657"/>
      <c r="T12" s="657"/>
      <c r="U12" s="657"/>
      <c r="V12" s="657"/>
      <c r="W12" s="657"/>
      <c r="X12" s="657"/>
      <c r="Y12" s="658"/>
      <c r="Z12" s="694" t="s">
        <v>122</v>
      </c>
      <c r="AA12" s="694"/>
      <c r="AB12" s="694"/>
      <c r="AC12" s="694"/>
      <c r="AD12" s="695" t="s">
        <v>122</v>
      </c>
      <c r="AE12" s="695"/>
      <c r="AF12" s="695"/>
      <c r="AG12" s="695"/>
      <c r="AH12" s="695"/>
      <c r="AI12" s="695"/>
      <c r="AJ12" s="695"/>
      <c r="AK12" s="695"/>
      <c r="AL12" s="659" t="s">
        <v>122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1642208</v>
      </c>
      <c r="BH12" s="657"/>
      <c r="BI12" s="657"/>
      <c r="BJ12" s="657"/>
      <c r="BK12" s="657"/>
      <c r="BL12" s="657"/>
      <c r="BM12" s="657"/>
      <c r="BN12" s="658"/>
      <c r="BO12" s="694">
        <v>47.6</v>
      </c>
      <c r="BP12" s="694"/>
      <c r="BQ12" s="694"/>
      <c r="BR12" s="694"/>
      <c r="BS12" s="695" t="s">
        <v>122</v>
      </c>
      <c r="BT12" s="695"/>
      <c r="BU12" s="695"/>
      <c r="BV12" s="695"/>
      <c r="BW12" s="695"/>
      <c r="BX12" s="695"/>
      <c r="BY12" s="695"/>
      <c r="BZ12" s="695"/>
      <c r="CA12" s="695"/>
      <c r="CB12" s="730"/>
      <c r="CD12" s="653" t="s">
        <v>240</v>
      </c>
      <c r="CE12" s="654"/>
      <c r="CF12" s="654"/>
      <c r="CG12" s="654"/>
      <c r="CH12" s="654"/>
      <c r="CI12" s="654"/>
      <c r="CJ12" s="654"/>
      <c r="CK12" s="654"/>
      <c r="CL12" s="654"/>
      <c r="CM12" s="654"/>
      <c r="CN12" s="654"/>
      <c r="CO12" s="654"/>
      <c r="CP12" s="654"/>
      <c r="CQ12" s="655"/>
      <c r="CR12" s="656">
        <v>436218</v>
      </c>
      <c r="CS12" s="657"/>
      <c r="CT12" s="657"/>
      <c r="CU12" s="657"/>
      <c r="CV12" s="657"/>
      <c r="CW12" s="657"/>
      <c r="CX12" s="657"/>
      <c r="CY12" s="658"/>
      <c r="CZ12" s="694">
        <v>2.2999999999999998</v>
      </c>
      <c r="DA12" s="694"/>
      <c r="DB12" s="694"/>
      <c r="DC12" s="694"/>
      <c r="DD12" s="662">
        <v>244357</v>
      </c>
      <c r="DE12" s="657"/>
      <c r="DF12" s="657"/>
      <c r="DG12" s="657"/>
      <c r="DH12" s="657"/>
      <c r="DI12" s="657"/>
      <c r="DJ12" s="657"/>
      <c r="DK12" s="657"/>
      <c r="DL12" s="657"/>
      <c r="DM12" s="657"/>
      <c r="DN12" s="657"/>
      <c r="DO12" s="657"/>
      <c r="DP12" s="658"/>
      <c r="DQ12" s="662">
        <v>234264</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1639617</v>
      </c>
      <c r="BH13" s="657"/>
      <c r="BI13" s="657"/>
      <c r="BJ13" s="657"/>
      <c r="BK13" s="657"/>
      <c r="BL13" s="657"/>
      <c r="BM13" s="657"/>
      <c r="BN13" s="658"/>
      <c r="BO13" s="694">
        <v>47.5</v>
      </c>
      <c r="BP13" s="694"/>
      <c r="BQ13" s="694"/>
      <c r="BR13" s="694"/>
      <c r="BS13" s="695" t="s">
        <v>122</v>
      </c>
      <c r="BT13" s="695"/>
      <c r="BU13" s="695"/>
      <c r="BV13" s="695"/>
      <c r="BW13" s="695"/>
      <c r="BX13" s="695"/>
      <c r="BY13" s="695"/>
      <c r="BZ13" s="695"/>
      <c r="CA13" s="695"/>
      <c r="CB13" s="730"/>
      <c r="CD13" s="653" t="s">
        <v>243</v>
      </c>
      <c r="CE13" s="654"/>
      <c r="CF13" s="654"/>
      <c r="CG13" s="654"/>
      <c r="CH13" s="654"/>
      <c r="CI13" s="654"/>
      <c r="CJ13" s="654"/>
      <c r="CK13" s="654"/>
      <c r="CL13" s="654"/>
      <c r="CM13" s="654"/>
      <c r="CN13" s="654"/>
      <c r="CO13" s="654"/>
      <c r="CP13" s="654"/>
      <c r="CQ13" s="655"/>
      <c r="CR13" s="656">
        <v>1042728</v>
      </c>
      <c r="CS13" s="657"/>
      <c r="CT13" s="657"/>
      <c r="CU13" s="657"/>
      <c r="CV13" s="657"/>
      <c r="CW13" s="657"/>
      <c r="CX13" s="657"/>
      <c r="CY13" s="658"/>
      <c r="CZ13" s="694">
        <v>5.4</v>
      </c>
      <c r="DA13" s="694"/>
      <c r="DB13" s="694"/>
      <c r="DC13" s="694"/>
      <c r="DD13" s="662">
        <v>519632</v>
      </c>
      <c r="DE13" s="657"/>
      <c r="DF13" s="657"/>
      <c r="DG13" s="657"/>
      <c r="DH13" s="657"/>
      <c r="DI13" s="657"/>
      <c r="DJ13" s="657"/>
      <c r="DK13" s="657"/>
      <c r="DL13" s="657"/>
      <c r="DM13" s="657"/>
      <c r="DN13" s="657"/>
      <c r="DO13" s="657"/>
      <c r="DP13" s="658"/>
      <c r="DQ13" s="662">
        <v>549746</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133601</v>
      </c>
      <c r="BH14" s="657"/>
      <c r="BI14" s="657"/>
      <c r="BJ14" s="657"/>
      <c r="BK14" s="657"/>
      <c r="BL14" s="657"/>
      <c r="BM14" s="657"/>
      <c r="BN14" s="658"/>
      <c r="BO14" s="694">
        <v>3.9</v>
      </c>
      <c r="BP14" s="694"/>
      <c r="BQ14" s="694"/>
      <c r="BR14" s="694"/>
      <c r="BS14" s="695" t="s">
        <v>122</v>
      </c>
      <c r="BT14" s="695"/>
      <c r="BU14" s="695"/>
      <c r="BV14" s="695"/>
      <c r="BW14" s="695"/>
      <c r="BX14" s="695"/>
      <c r="BY14" s="695"/>
      <c r="BZ14" s="695"/>
      <c r="CA14" s="695"/>
      <c r="CB14" s="730"/>
      <c r="CD14" s="653" t="s">
        <v>246</v>
      </c>
      <c r="CE14" s="654"/>
      <c r="CF14" s="654"/>
      <c r="CG14" s="654"/>
      <c r="CH14" s="654"/>
      <c r="CI14" s="654"/>
      <c r="CJ14" s="654"/>
      <c r="CK14" s="654"/>
      <c r="CL14" s="654"/>
      <c r="CM14" s="654"/>
      <c r="CN14" s="654"/>
      <c r="CO14" s="654"/>
      <c r="CP14" s="654"/>
      <c r="CQ14" s="655"/>
      <c r="CR14" s="656">
        <v>687647</v>
      </c>
      <c r="CS14" s="657"/>
      <c r="CT14" s="657"/>
      <c r="CU14" s="657"/>
      <c r="CV14" s="657"/>
      <c r="CW14" s="657"/>
      <c r="CX14" s="657"/>
      <c r="CY14" s="658"/>
      <c r="CZ14" s="694">
        <v>3.5</v>
      </c>
      <c r="DA14" s="694"/>
      <c r="DB14" s="694"/>
      <c r="DC14" s="694"/>
      <c r="DD14" s="662">
        <v>62411</v>
      </c>
      <c r="DE14" s="657"/>
      <c r="DF14" s="657"/>
      <c r="DG14" s="657"/>
      <c r="DH14" s="657"/>
      <c r="DI14" s="657"/>
      <c r="DJ14" s="657"/>
      <c r="DK14" s="657"/>
      <c r="DL14" s="657"/>
      <c r="DM14" s="657"/>
      <c r="DN14" s="657"/>
      <c r="DO14" s="657"/>
      <c r="DP14" s="658"/>
      <c r="DQ14" s="662">
        <v>598388</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15855</v>
      </c>
      <c r="S15" s="657"/>
      <c r="T15" s="657"/>
      <c r="U15" s="657"/>
      <c r="V15" s="657"/>
      <c r="W15" s="657"/>
      <c r="X15" s="657"/>
      <c r="Y15" s="658"/>
      <c r="Z15" s="694">
        <v>0.1</v>
      </c>
      <c r="AA15" s="694"/>
      <c r="AB15" s="694"/>
      <c r="AC15" s="694"/>
      <c r="AD15" s="695">
        <v>15855</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164411</v>
      </c>
      <c r="BH15" s="657"/>
      <c r="BI15" s="657"/>
      <c r="BJ15" s="657"/>
      <c r="BK15" s="657"/>
      <c r="BL15" s="657"/>
      <c r="BM15" s="657"/>
      <c r="BN15" s="658"/>
      <c r="BO15" s="694">
        <v>4.8</v>
      </c>
      <c r="BP15" s="694"/>
      <c r="BQ15" s="694"/>
      <c r="BR15" s="694"/>
      <c r="BS15" s="695" t="s">
        <v>122</v>
      </c>
      <c r="BT15" s="695"/>
      <c r="BU15" s="695"/>
      <c r="BV15" s="695"/>
      <c r="BW15" s="695"/>
      <c r="BX15" s="695"/>
      <c r="BY15" s="695"/>
      <c r="BZ15" s="695"/>
      <c r="CA15" s="695"/>
      <c r="CB15" s="730"/>
      <c r="CD15" s="653" t="s">
        <v>249</v>
      </c>
      <c r="CE15" s="654"/>
      <c r="CF15" s="654"/>
      <c r="CG15" s="654"/>
      <c r="CH15" s="654"/>
      <c r="CI15" s="654"/>
      <c r="CJ15" s="654"/>
      <c r="CK15" s="654"/>
      <c r="CL15" s="654"/>
      <c r="CM15" s="654"/>
      <c r="CN15" s="654"/>
      <c r="CO15" s="654"/>
      <c r="CP15" s="654"/>
      <c r="CQ15" s="655"/>
      <c r="CR15" s="656">
        <v>2979403</v>
      </c>
      <c r="CS15" s="657"/>
      <c r="CT15" s="657"/>
      <c r="CU15" s="657"/>
      <c r="CV15" s="657"/>
      <c r="CW15" s="657"/>
      <c r="CX15" s="657"/>
      <c r="CY15" s="658"/>
      <c r="CZ15" s="694">
        <v>15.4</v>
      </c>
      <c r="DA15" s="694"/>
      <c r="DB15" s="694"/>
      <c r="DC15" s="694"/>
      <c r="DD15" s="662">
        <v>1399563</v>
      </c>
      <c r="DE15" s="657"/>
      <c r="DF15" s="657"/>
      <c r="DG15" s="657"/>
      <c r="DH15" s="657"/>
      <c r="DI15" s="657"/>
      <c r="DJ15" s="657"/>
      <c r="DK15" s="657"/>
      <c r="DL15" s="657"/>
      <c r="DM15" s="657"/>
      <c r="DN15" s="657"/>
      <c r="DO15" s="657"/>
      <c r="DP15" s="658"/>
      <c r="DQ15" s="662">
        <v>1643980</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67059</v>
      </c>
      <c r="S16" s="657"/>
      <c r="T16" s="657"/>
      <c r="U16" s="657"/>
      <c r="V16" s="657"/>
      <c r="W16" s="657"/>
      <c r="X16" s="657"/>
      <c r="Y16" s="658"/>
      <c r="Z16" s="694">
        <v>0.3</v>
      </c>
      <c r="AA16" s="694"/>
      <c r="AB16" s="694"/>
      <c r="AC16" s="694"/>
      <c r="AD16" s="695">
        <v>67059</v>
      </c>
      <c r="AE16" s="695"/>
      <c r="AF16" s="695"/>
      <c r="AG16" s="695"/>
      <c r="AH16" s="695"/>
      <c r="AI16" s="695"/>
      <c r="AJ16" s="695"/>
      <c r="AK16" s="695"/>
      <c r="AL16" s="659">
        <v>0.6</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252</v>
      </c>
      <c r="CE16" s="654"/>
      <c r="CF16" s="654"/>
      <c r="CG16" s="654"/>
      <c r="CH16" s="654"/>
      <c r="CI16" s="654"/>
      <c r="CJ16" s="654"/>
      <c r="CK16" s="654"/>
      <c r="CL16" s="654"/>
      <c r="CM16" s="654"/>
      <c r="CN16" s="654"/>
      <c r="CO16" s="654"/>
      <c r="CP16" s="654"/>
      <c r="CQ16" s="655"/>
      <c r="CR16" s="656">
        <v>18203</v>
      </c>
      <c r="CS16" s="657"/>
      <c r="CT16" s="657"/>
      <c r="CU16" s="657"/>
      <c r="CV16" s="657"/>
      <c r="CW16" s="657"/>
      <c r="CX16" s="657"/>
      <c r="CY16" s="658"/>
      <c r="CZ16" s="694">
        <v>0.1</v>
      </c>
      <c r="DA16" s="694"/>
      <c r="DB16" s="694"/>
      <c r="DC16" s="694"/>
      <c r="DD16" s="662" t="s">
        <v>122</v>
      </c>
      <c r="DE16" s="657"/>
      <c r="DF16" s="657"/>
      <c r="DG16" s="657"/>
      <c r="DH16" s="657"/>
      <c r="DI16" s="657"/>
      <c r="DJ16" s="657"/>
      <c r="DK16" s="657"/>
      <c r="DL16" s="657"/>
      <c r="DM16" s="657"/>
      <c r="DN16" s="657"/>
      <c r="DO16" s="657"/>
      <c r="DP16" s="658"/>
      <c r="DQ16" s="662">
        <v>4679</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118877</v>
      </c>
      <c r="S17" s="657"/>
      <c r="T17" s="657"/>
      <c r="U17" s="657"/>
      <c r="V17" s="657"/>
      <c r="W17" s="657"/>
      <c r="X17" s="657"/>
      <c r="Y17" s="658"/>
      <c r="Z17" s="694">
        <v>0.6</v>
      </c>
      <c r="AA17" s="694"/>
      <c r="AB17" s="694"/>
      <c r="AC17" s="694"/>
      <c r="AD17" s="695">
        <v>118877</v>
      </c>
      <c r="AE17" s="695"/>
      <c r="AF17" s="695"/>
      <c r="AG17" s="695"/>
      <c r="AH17" s="695"/>
      <c r="AI17" s="695"/>
      <c r="AJ17" s="695"/>
      <c r="AK17" s="695"/>
      <c r="AL17" s="659">
        <v>1.1000000000000001</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255</v>
      </c>
      <c r="CE17" s="654"/>
      <c r="CF17" s="654"/>
      <c r="CG17" s="654"/>
      <c r="CH17" s="654"/>
      <c r="CI17" s="654"/>
      <c r="CJ17" s="654"/>
      <c r="CK17" s="654"/>
      <c r="CL17" s="654"/>
      <c r="CM17" s="654"/>
      <c r="CN17" s="654"/>
      <c r="CO17" s="654"/>
      <c r="CP17" s="654"/>
      <c r="CQ17" s="655"/>
      <c r="CR17" s="656">
        <v>2705290</v>
      </c>
      <c r="CS17" s="657"/>
      <c r="CT17" s="657"/>
      <c r="CU17" s="657"/>
      <c r="CV17" s="657"/>
      <c r="CW17" s="657"/>
      <c r="CX17" s="657"/>
      <c r="CY17" s="658"/>
      <c r="CZ17" s="694">
        <v>14</v>
      </c>
      <c r="DA17" s="694"/>
      <c r="DB17" s="694"/>
      <c r="DC17" s="694"/>
      <c r="DD17" s="662" t="s">
        <v>122</v>
      </c>
      <c r="DE17" s="657"/>
      <c r="DF17" s="657"/>
      <c r="DG17" s="657"/>
      <c r="DH17" s="657"/>
      <c r="DI17" s="657"/>
      <c r="DJ17" s="657"/>
      <c r="DK17" s="657"/>
      <c r="DL17" s="657"/>
      <c r="DM17" s="657"/>
      <c r="DN17" s="657"/>
      <c r="DO17" s="657"/>
      <c r="DP17" s="658"/>
      <c r="DQ17" s="662">
        <v>2695767</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12141</v>
      </c>
      <c r="S18" s="657"/>
      <c r="T18" s="657"/>
      <c r="U18" s="657"/>
      <c r="V18" s="657"/>
      <c r="W18" s="657"/>
      <c r="X18" s="657"/>
      <c r="Y18" s="658"/>
      <c r="Z18" s="694">
        <v>0.1</v>
      </c>
      <c r="AA18" s="694"/>
      <c r="AB18" s="694"/>
      <c r="AC18" s="694"/>
      <c r="AD18" s="695">
        <v>12141</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104007</v>
      </c>
      <c r="S19" s="657"/>
      <c r="T19" s="657"/>
      <c r="U19" s="657"/>
      <c r="V19" s="657"/>
      <c r="W19" s="657"/>
      <c r="X19" s="657"/>
      <c r="Y19" s="658"/>
      <c r="Z19" s="694">
        <v>0.5</v>
      </c>
      <c r="AA19" s="694"/>
      <c r="AB19" s="694"/>
      <c r="AC19" s="694"/>
      <c r="AD19" s="695">
        <v>104007</v>
      </c>
      <c r="AE19" s="695"/>
      <c r="AF19" s="695"/>
      <c r="AG19" s="695"/>
      <c r="AH19" s="695"/>
      <c r="AI19" s="695"/>
      <c r="AJ19" s="695"/>
      <c r="AK19" s="695"/>
      <c r="AL19" s="659">
        <v>0.9</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0"/>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262</v>
      </c>
      <c r="C20" s="732"/>
      <c r="D20" s="732"/>
      <c r="E20" s="732"/>
      <c r="F20" s="732"/>
      <c r="G20" s="732"/>
      <c r="H20" s="732"/>
      <c r="I20" s="732"/>
      <c r="J20" s="732"/>
      <c r="K20" s="732"/>
      <c r="L20" s="732"/>
      <c r="M20" s="732"/>
      <c r="N20" s="732"/>
      <c r="O20" s="732"/>
      <c r="P20" s="732"/>
      <c r="Q20" s="733"/>
      <c r="R20" s="656">
        <v>2729</v>
      </c>
      <c r="S20" s="657"/>
      <c r="T20" s="657"/>
      <c r="U20" s="657"/>
      <c r="V20" s="657"/>
      <c r="W20" s="657"/>
      <c r="X20" s="657"/>
      <c r="Y20" s="658"/>
      <c r="Z20" s="694">
        <v>0</v>
      </c>
      <c r="AA20" s="694"/>
      <c r="AB20" s="694"/>
      <c r="AC20" s="694"/>
      <c r="AD20" s="695">
        <v>2729</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0"/>
      <c r="CD20" s="653" t="s">
        <v>264</v>
      </c>
      <c r="CE20" s="654"/>
      <c r="CF20" s="654"/>
      <c r="CG20" s="654"/>
      <c r="CH20" s="654"/>
      <c r="CI20" s="654"/>
      <c r="CJ20" s="654"/>
      <c r="CK20" s="654"/>
      <c r="CL20" s="654"/>
      <c r="CM20" s="654"/>
      <c r="CN20" s="654"/>
      <c r="CO20" s="654"/>
      <c r="CP20" s="654"/>
      <c r="CQ20" s="655"/>
      <c r="CR20" s="656">
        <v>19382212</v>
      </c>
      <c r="CS20" s="657"/>
      <c r="CT20" s="657"/>
      <c r="CU20" s="657"/>
      <c r="CV20" s="657"/>
      <c r="CW20" s="657"/>
      <c r="CX20" s="657"/>
      <c r="CY20" s="658"/>
      <c r="CZ20" s="694">
        <v>100</v>
      </c>
      <c r="DA20" s="694"/>
      <c r="DB20" s="694"/>
      <c r="DC20" s="694"/>
      <c r="DD20" s="662">
        <v>2849005</v>
      </c>
      <c r="DE20" s="657"/>
      <c r="DF20" s="657"/>
      <c r="DG20" s="657"/>
      <c r="DH20" s="657"/>
      <c r="DI20" s="657"/>
      <c r="DJ20" s="657"/>
      <c r="DK20" s="657"/>
      <c r="DL20" s="657"/>
      <c r="DM20" s="657"/>
      <c r="DN20" s="657"/>
      <c r="DO20" s="657"/>
      <c r="DP20" s="658"/>
      <c r="DQ20" s="662">
        <v>13985633</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7197153</v>
      </c>
      <c r="S21" s="657"/>
      <c r="T21" s="657"/>
      <c r="U21" s="657"/>
      <c r="V21" s="657"/>
      <c r="W21" s="657"/>
      <c r="X21" s="657"/>
      <c r="Y21" s="658"/>
      <c r="Z21" s="694">
        <v>35</v>
      </c>
      <c r="AA21" s="694"/>
      <c r="AB21" s="694"/>
      <c r="AC21" s="694"/>
      <c r="AD21" s="695">
        <v>6482706</v>
      </c>
      <c r="AE21" s="695"/>
      <c r="AF21" s="695"/>
      <c r="AG21" s="695"/>
      <c r="AH21" s="695"/>
      <c r="AI21" s="695"/>
      <c r="AJ21" s="695"/>
      <c r="AK21" s="695"/>
      <c r="AL21" s="659">
        <v>58.3</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6482706</v>
      </c>
      <c r="S22" s="657"/>
      <c r="T22" s="657"/>
      <c r="U22" s="657"/>
      <c r="V22" s="657"/>
      <c r="W22" s="657"/>
      <c r="X22" s="657"/>
      <c r="Y22" s="658"/>
      <c r="Z22" s="694">
        <v>31.5</v>
      </c>
      <c r="AA22" s="694"/>
      <c r="AB22" s="694"/>
      <c r="AC22" s="694"/>
      <c r="AD22" s="695">
        <v>6482706</v>
      </c>
      <c r="AE22" s="695"/>
      <c r="AF22" s="695"/>
      <c r="AG22" s="695"/>
      <c r="AH22" s="695"/>
      <c r="AI22" s="695"/>
      <c r="AJ22" s="695"/>
      <c r="AK22" s="695"/>
      <c r="AL22" s="659">
        <v>58.3</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714447</v>
      </c>
      <c r="S23" s="657"/>
      <c r="T23" s="657"/>
      <c r="U23" s="657"/>
      <c r="V23" s="657"/>
      <c r="W23" s="657"/>
      <c r="X23" s="657"/>
      <c r="Y23" s="658"/>
      <c r="Z23" s="694">
        <v>3.5</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4" t="s">
        <v>279</v>
      </c>
      <c r="CE24" s="715"/>
      <c r="CF24" s="715"/>
      <c r="CG24" s="715"/>
      <c r="CH24" s="715"/>
      <c r="CI24" s="715"/>
      <c r="CJ24" s="715"/>
      <c r="CK24" s="715"/>
      <c r="CL24" s="715"/>
      <c r="CM24" s="715"/>
      <c r="CN24" s="715"/>
      <c r="CO24" s="715"/>
      <c r="CP24" s="715"/>
      <c r="CQ24" s="716"/>
      <c r="CR24" s="711">
        <v>7909260</v>
      </c>
      <c r="CS24" s="712"/>
      <c r="CT24" s="712"/>
      <c r="CU24" s="712"/>
      <c r="CV24" s="712"/>
      <c r="CW24" s="712"/>
      <c r="CX24" s="712"/>
      <c r="CY24" s="737"/>
      <c r="CZ24" s="738">
        <v>40.799999999999997</v>
      </c>
      <c r="DA24" s="720"/>
      <c r="DB24" s="720"/>
      <c r="DC24" s="740"/>
      <c r="DD24" s="736">
        <v>6333491</v>
      </c>
      <c r="DE24" s="712"/>
      <c r="DF24" s="712"/>
      <c r="DG24" s="712"/>
      <c r="DH24" s="712"/>
      <c r="DI24" s="712"/>
      <c r="DJ24" s="712"/>
      <c r="DK24" s="737"/>
      <c r="DL24" s="736">
        <v>5883253</v>
      </c>
      <c r="DM24" s="712"/>
      <c r="DN24" s="712"/>
      <c r="DO24" s="712"/>
      <c r="DP24" s="712"/>
      <c r="DQ24" s="712"/>
      <c r="DR24" s="712"/>
      <c r="DS24" s="712"/>
      <c r="DT24" s="712"/>
      <c r="DU24" s="712"/>
      <c r="DV24" s="737"/>
      <c r="DW24" s="738">
        <v>52.9</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11789824</v>
      </c>
      <c r="S25" s="657"/>
      <c r="T25" s="657"/>
      <c r="U25" s="657"/>
      <c r="V25" s="657"/>
      <c r="W25" s="657"/>
      <c r="X25" s="657"/>
      <c r="Y25" s="658"/>
      <c r="Z25" s="694">
        <v>57.3</v>
      </c>
      <c r="AA25" s="694"/>
      <c r="AB25" s="694"/>
      <c r="AC25" s="694"/>
      <c r="AD25" s="695">
        <v>11075377</v>
      </c>
      <c r="AE25" s="695"/>
      <c r="AF25" s="695"/>
      <c r="AG25" s="695"/>
      <c r="AH25" s="695"/>
      <c r="AI25" s="695"/>
      <c r="AJ25" s="695"/>
      <c r="AK25" s="695"/>
      <c r="AL25" s="659">
        <v>99.6</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282</v>
      </c>
      <c r="CE25" s="654"/>
      <c r="CF25" s="654"/>
      <c r="CG25" s="654"/>
      <c r="CH25" s="654"/>
      <c r="CI25" s="654"/>
      <c r="CJ25" s="654"/>
      <c r="CK25" s="654"/>
      <c r="CL25" s="654"/>
      <c r="CM25" s="654"/>
      <c r="CN25" s="654"/>
      <c r="CO25" s="654"/>
      <c r="CP25" s="654"/>
      <c r="CQ25" s="655"/>
      <c r="CR25" s="656">
        <v>2722895</v>
      </c>
      <c r="CS25" s="669"/>
      <c r="CT25" s="669"/>
      <c r="CU25" s="669"/>
      <c r="CV25" s="669"/>
      <c r="CW25" s="669"/>
      <c r="CX25" s="669"/>
      <c r="CY25" s="670"/>
      <c r="CZ25" s="659">
        <v>14</v>
      </c>
      <c r="DA25" s="671"/>
      <c r="DB25" s="671"/>
      <c r="DC25" s="672"/>
      <c r="DD25" s="662">
        <v>2581280</v>
      </c>
      <c r="DE25" s="669"/>
      <c r="DF25" s="669"/>
      <c r="DG25" s="669"/>
      <c r="DH25" s="669"/>
      <c r="DI25" s="669"/>
      <c r="DJ25" s="669"/>
      <c r="DK25" s="670"/>
      <c r="DL25" s="662">
        <v>2575822</v>
      </c>
      <c r="DM25" s="669"/>
      <c r="DN25" s="669"/>
      <c r="DO25" s="669"/>
      <c r="DP25" s="669"/>
      <c r="DQ25" s="669"/>
      <c r="DR25" s="669"/>
      <c r="DS25" s="669"/>
      <c r="DT25" s="669"/>
      <c r="DU25" s="669"/>
      <c r="DV25" s="670"/>
      <c r="DW25" s="659">
        <v>23.2</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2822</v>
      </c>
      <c r="S26" s="657"/>
      <c r="T26" s="657"/>
      <c r="U26" s="657"/>
      <c r="V26" s="657"/>
      <c r="W26" s="657"/>
      <c r="X26" s="657"/>
      <c r="Y26" s="658"/>
      <c r="Z26" s="694">
        <v>0</v>
      </c>
      <c r="AA26" s="694"/>
      <c r="AB26" s="694"/>
      <c r="AC26" s="694"/>
      <c r="AD26" s="695">
        <v>2822</v>
      </c>
      <c r="AE26" s="695"/>
      <c r="AF26" s="695"/>
      <c r="AG26" s="695"/>
      <c r="AH26" s="695"/>
      <c r="AI26" s="695"/>
      <c r="AJ26" s="695"/>
      <c r="AK26" s="695"/>
      <c r="AL26" s="659">
        <v>0</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285</v>
      </c>
      <c r="CE26" s="654"/>
      <c r="CF26" s="654"/>
      <c r="CG26" s="654"/>
      <c r="CH26" s="654"/>
      <c r="CI26" s="654"/>
      <c r="CJ26" s="654"/>
      <c r="CK26" s="654"/>
      <c r="CL26" s="654"/>
      <c r="CM26" s="654"/>
      <c r="CN26" s="654"/>
      <c r="CO26" s="654"/>
      <c r="CP26" s="654"/>
      <c r="CQ26" s="655"/>
      <c r="CR26" s="656">
        <v>1725120</v>
      </c>
      <c r="CS26" s="657"/>
      <c r="CT26" s="657"/>
      <c r="CU26" s="657"/>
      <c r="CV26" s="657"/>
      <c r="CW26" s="657"/>
      <c r="CX26" s="657"/>
      <c r="CY26" s="658"/>
      <c r="CZ26" s="659">
        <v>8.9</v>
      </c>
      <c r="DA26" s="671"/>
      <c r="DB26" s="671"/>
      <c r="DC26" s="672"/>
      <c r="DD26" s="662">
        <v>1600250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297018</v>
      </c>
      <c r="S27" s="657"/>
      <c r="T27" s="657"/>
      <c r="U27" s="657"/>
      <c r="V27" s="657"/>
      <c r="W27" s="657"/>
      <c r="X27" s="657"/>
      <c r="Y27" s="658"/>
      <c r="Z27" s="694">
        <v>1.4</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3453130</v>
      </c>
      <c r="BH27" s="657"/>
      <c r="BI27" s="657"/>
      <c r="BJ27" s="657"/>
      <c r="BK27" s="657"/>
      <c r="BL27" s="657"/>
      <c r="BM27" s="657"/>
      <c r="BN27" s="658"/>
      <c r="BO27" s="694">
        <v>100</v>
      </c>
      <c r="BP27" s="694"/>
      <c r="BQ27" s="694"/>
      <c r="BR27" s="694"/>
      <c r="BS27" s="695">
        <v>84805</v>
      </c>
      <c r="BT27" s="695"/>
      <c r="BU27" s="695"/>
      <c r="BV27" s="695"/>
      <c r="BW27" s="695"/>
      <c r="BX27" s="695"/>
      <c r="BY27" s="695"/>
      <c r="BZ27" s="695"/>
      <c r="CA27" s="695"/>
      <c r="CB27" s="730"/>
      <c r="CD27" s="653" t="s">
        <v>288</v>
      </c>
      <c r="CE27" s="654"/>
      <c r="CF27" s="654"/>
      <c r="CG27" s="654"/>
      <c r="CH27" s="654"/>
      <c r="CI27" s="654"/>
      <c r="CJ27" s="654"/>
      <c r="CK27" s="654"/>
      <c r="CL27" s="654"/>
      <c r="CM27" s="654"/>
      <c r="CN27" s="654"/>
      <c r="CO27" s="654"/>
      <c r="CP27" s="654"/>
      <c r="CQ27" s="655"/>
      <c r="CR27" s="656">
        <v>2481075</v>
      </c>
      <c r="CS27" s="669"/>
      <c r="CT27" s="669"/>
      <c r="CU27" s="669"/>
      <c r="CV27" s="669"/>
      <c r="CW27" s="669"/>
      <c r="CX27" s="669"/>
      <c r="CY27" s="670"/>
      <c r="CZ27" s="659">
        <v>12.8</v>
      </c>
      <c r="DA27" s="671"/>
      <c r="DB27" s="671"/>
      <c r="DC27" s="672"/>
      <c r="DD27" s="662">
        <v>1056444</v>
      </c>
      <c r="DE27" s="669"/>
      <c r="DF27" s="669"/>
      <c r="DG27" s="669"/>
      <c r="DH27" s="669"/>
      <c r="DI27" s="669"/>
      <c r="DJ27" s="669"/>
      <c r="DK27" s="670"/>
      <c r="DL27" s="662">
        <v>611664</v>
      </c>
      <c r="DM27" s="669"/>
      <c r="DN27" s="669"/>
      <c r="DO27" s="669"/>
      <c r="DP27" s="669"/>
      <c r="DQ27" s="669"/>
      <c r="DR27" s="669"/>
      <c r="DS27" s="669"/>
      <c r="DT27" s="669"/>
      <c r="DU27" s="669"/>
      <c r="DV27" s="670"/>
      <c r="DW27" s="659">
        <v>5.5</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115174</v>
      </c>
      <c r="S28" s="657"/>
      <c r="T28" s="657"/>
      <c r="U28" s="657"/>
      <c r="V28" s="657"/>
      <c r="W28" s="657"/>
      <c r="X28" s="657"/>
      <c r="Y28" s="658"/>
      <c r="Z28" s="694">
        <v>0.6</v>
      </c>
      <c r="AA28" s="694"/>
      <c r="AB28" s="694"/>
      <c r="AC28" s="694"/>
      <c r="AD28" s="695">
        <v>13695</v>
      </c>
      <c r="AE28" s="695"/>
      <c r="AF28" s="695"/>
      <c r="AG28" s="695"/>
      <c r="AH28" s="695"/>
      <c r="AI28" s="695"/>
      <c r="AJ28" s="695"/>
      <c r="AK28" s="695"/>
      <c r="AL28" s="659">
        <v>0.1</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2705290</v>
      </c>
      <c r="CS28" s="657"/>
      <c r="CT28" s="657"/>
      <c r="CU28" s="657"/>
      <c r="CV28" s="657"/>
      <c r="CW28" s="657"/>
      <c r="CX28" s="657"/>
      <c r="CY28" s="658"/>
      <c r="CZ28" s="659">
        <v>14</v>
      </c>
      <c r="DA28" s="671"/>
      <c r="DB28" s="671"/>
      <c r="DC28" s="672"/>
      <c r="DD28" s="662">
        <v>2695767</v>
      </c>
      <c r="DE28" s="657"/>
      <c r="DF28" s="657"/>
      <c r="DG28" s="657"/>
      <c r="DH28" s="657"/>
      <c r="DI28" s="657"/>
      <c r="DJ28" s="657"/>
      <c r="DK28" s="658"/>
      <c r="DL28" s="662">
        <v>2695767</v>
      </c>
      <c r="DM28" s="657"/>
      <c r="DN28" s="657"/>
      <c r="DO28" s="657"/>
      <c r="DP28" s="657"/>
      <c r="DQ28" s="657"/>
      <c r="DR28" s="657"/>
      <c r="DS28" s="657"/>
      <c r="DT28" s="657"/>
      <c r="DU28" s="657"/>
      <c r="DV28" s="658"/>
      <c r="DW28" s="659">
        <v>24.2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97907</v>
      </c>
      <c r="S29" s="657"/>
      <c r="T29" s="657"/>
      <c r="U29" s="657"/>
      <c r="V29" s="657"/>
      <c r="W29" s="657"/>
      <c r="X29" s="657"/>
      <c r="Y29" s="658"/>
      <c r="Z29" s="694">
        <v>0.5</v>
      </c>
      <c r="AA29" s="694"/>
      <c r="AB29" s="694"/>
      <c r="AC29" s="694"/>
      <c r="AD29" s="695">
        <v>1</v>
      </c>
      <c r="AE29" s="695"/>
      <c r="AF29" s="695"/>
      <c r="AG29" s="695"/>
      <c r="AH29" s="695"/>
      <c r="AI29" s="695"/>
      <c r="AJ29" s="695"/>
      <c r="AK29" s="695"/>
      <c r="AL29" s="659">
        <v>0</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292</v>
      </c>
      <c r="CE29" s="676"/>
      <c r="CF29" s="653" t="s">
        <v>66</v>
      </c>
      <c r="CG29" s="654"/>
      <c r="CH29" s="654"/>
      <c r="CI29" s="654"/>
      <c r="CJ29" s="654"/>
      <c r="CK29" s="654"/>
      <c r="CL29" s="654"/>
      <c r="CM29" s="654"/>
      <c r="CN29" s="654"/>
      <c r="CO29" s="654"/>
      <c r="CP29" s="654"/>
      <c r="CQ29" s="655"/>
      <c r="CR29" s="656">
        <v>2704251</v>
      </c>
      <c r="CS29" s="669"/>
      <c r="CT29" s="669"/>
      <c r="CU29" s="669"/>
      <c r="CV29" s="669"/>
      <c r="CW29" s="669"/>
      <c r="CX29" s="669"/>
      <c r="CY29" s="670"/>
      <c r="CZ29" s="659">
        <v>14</v>
      </c>
      <c r="DA29" s="671"/>
      <c r="DB29" s="671"/>
      <c r="DC29" s="672"/>
      <c r="DD29" s="662">
        <v>2694728</v>
      </c>
      <c r="DE29" s="669"/>
      <c r="DF29" s="669"/>
      <c r="DG29" s="669"/>
      <c r="DH29" s="669"/>
      <c r="DI29" s="669"/>
      <c r="DJ29" s="669"/>
      <c r="DK29" s="670"/>
      <c r="DL29" s="662">
        <v>2694728</v>
      </c>
      <c r="DM29" s="669"/>
      <c r="DN29" s="669"/>
      <c r="DO29" s="669"/>
      <c r="DP29" s="669"/>
      <c r="DQ29" s="669"/>
      <c r="DR29" s="669"/>
      <c r="DS29" s="669"/>
      <c r="DT29" s="669"/>
      <c r="DU29" s="669"/>
      <c r="DV29" s="670"/>
      <c r="DW29" s="659">
        <v>24.2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1946881</v>
      </c>
      <c r="S30" s="657"/>
      <c r="T30" s="657"/>
      <c r="U30" s="657"/>
      <c r="V30" s="657"/>
      <c r="W30" s="657"/>
      <c r="X30" s="657"/>
      <c r="Y30" s="658"/>
      <c r="Z30" s="694">
        <v>9.5</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28"/>
      <c r="BI30" s="728"/>
      <c r="BJ30" s="728"/>
      <c r="BK30" s="728"/>
      <c r="BL30" s="728"/>
      <c r="BM30" s="728"/>
      <c r="BN30" s="728"/>
      <c r="BO30" s="728"/>
      <c r="BP30" s="728"/>
      <c r="BQ30" s="729"/>
      <c r="BR30" s="708" t="s">
        <v>295</v>
      </c>
      <c r="BS30" s="728"/>
      <c r="BT30" s="728"/>
      <c r="BU30" s="728"/>
      <c r="BV30" s="728"/>
      <c r="BW30" s="728"/>
      <c r="BX30" s="728"/>
      <c r="BY30" s="728"/>
      <c r="BZ30" s="728"/>
      <c r="CA30" s="728"/>
      <c r="CB30" s="729"/>
      <c r="CD30" s="677"/>
      <c r="CE30" s="678"/>
      <c r="CF30" s="653" t="s">
        <v>296</v>
      </c>
      <c r="CG30" s="654"/>
      <c r="CH30" s="654"/>
      <c r="CI30" s="654"/>
      <c r="CJ30" s="654"/>
      <c r="CK30" s="654"/>
      <c r="CL30" s="654"/>
      <c r="CM30" s="654"/>
      <c r="CN30" s="654"/>
      <c r="CO30" s="654"/>
      <c r="CP30" s="654"/>
      <c r="CQ30" s="655"/>
      <c r="CR30" s="656">
        <v>2654672</v>
      </c>
      <c r="CS30" s="657"/>
      <c r="CT30" s="657"/>
      <c r="CU30" s="657"/>
      <c r="CV30" s="657"/>
      <c r="CW30" s="657"/>
      <c r="CX30" s="657"/>
      <c r="CY30" s="658"/>
      <c r="CZ30" s="659">
        <v>13.7</v>
      </c>
      <c r="DA30" s="671"/>
      <c r="DB30" s="671"/>
      <c r="DC30" s="672"/>
      <c r="DD30" s="662">
        <v>2645149</v>
      </c>
      <c r="DE30" s="657"/>
      <c r="DF30" s="657"/>
      <c r="DG30" s="657"/>
      <c r="DH30" s="657"/>
      <c r="DI30" s="657"/>
      <c r="DJ30" s="657"/>
      <c r="DK30" s="658"/>
      <c r="DL30" s="662">
        <v>2645149</v>
      </c>
      <c r="DM30" s="657"/>
      <c r="DN30" s="657"/>
      <c r="DO30" s="657"/>
      <c r="DP30" s="657"/>
      <c r="DQ30" s="657"/>
      <c r="DR30" s="657"/>
      <c r="DS30" s="657"/>
      <c r="DT30" s="657"/>
      <c r="DU30" s="657"/>
      <c r="DV30" s="658"/>
      <c r="DW30" s="659">
        <v>23.8</v>
      </c>
      <c r="DX30" s="671"/>
      <c r="DY30" s="671"/>
      <c r="DZ30" s="671"/>
      <c r="EA30" s="671"/>
      <c r="EB30" s="671"/>
      <c r="EC30" s="683"/>
    </row>
    <row r="31" spans="2:133" ht="11.25" customHeight="1" x14ac:dyDescent="0.2">
      <c r="B31" s="731" t="s">
        <v>297</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298</v>
      </c>
      <c r="AQ31" s="723"/>
      <c r="AR31" s="723"/>
      <c r="AS31" s="723"/>
      <c r="AT31" s="724" t="s">
        <v>299</v>
      </c>
      <c r="AU31" s="200"/>
      <c r="AV31" s="200"/>
      <c r="AW31" s="200"/>
      <c r="AX31" s="714" t="s">
        <v>177</v>
      </c>
      <c r="AY31" s="715"/>
      <c r="AZ31" s="715"/>
      <c r="BA31" s="715"/>
      <c r="BB31" s="715"/>
      <c r="BC31" s="715"/>
      <c r="BD31" s="715"/>
      <c r="BE31" s="715"/>
      <c r="BF31" s="716"/>
      <c r="BG31" s="718">
        <v>99.1</v>
      </c>
      <c r="BH31" s="719"/>
      <c r="BI31" s="719"/>
      <c r="BJ31" s="719"/>
      <c r="BK31" s="719"/>
      <c r="BL31" s="719"/>
      <c r="BM31" s="720">
        <v>97.3</v>
      </c>
      <c r="BN31" s="719"/>
      <c r="BO31" s="719"/>
      <c r="BP31" s="719"/>
      <c r="BQ31" s="721"/>
      <c r="BR31" s="718">
        <v>99</v>
      </c>
      <c r="BS31" s="719"/>
      <c r="BT31" s="719"/>
      <c r="BU31" s="719"/>
      <c r="BV31" s="719"/>
      <c r="BW31" s="719"/>
      <c r="BX31" s="720">
        <v>97.1</v>
      </c>
      <c r="BY31" s="719"/>
      <c r="BZ31" s="719"/>
      <c r="CA31" s="719"/>
      <c r="CB31" s="721"/>
      <c r="CD31" s="677"/>
      <c r="CE31" s="678"/>
      <c r="CF31" s="653" t="s">
        <v>300</v>
      </c>
      <c r="CG31" s="654"/>
      <c r="CH31" s="654"/>
      <c r="CI31" s="654"/>
      <c r="CJ31" s="654"/>
      <c r="CK31" s="654"/>
      <c r="CL31" s="654"/>
      <c r="CM31" s="654"/>
      <c r="CN31" s="654"/>
      <c r="CO31" s="654"/>
      <c r="CP31" s="654"/>
      <c r="CQ31" s="655"/>
      <c r="CR31" s="656">
        <v>49579</v>
      </c>
      <c r="CS31" s="669"/>
      <c r="CT31" s="669"/>
      <c r="CU31" s="669"/>
      <c r="CV31" s="669"/>
      <c r="CW31" s="669"/>
      <c r="CX31" s="669"/>
      <c r="CY31" s="670"/>
      <c r="CZ31" s="659">
        <v>0.3</v>
      </c>
      <c r="DA31" s="671"/>
      <c r="DB31" s="671"/>
      <c r="DC31" s="672"/>
      <c r="DD31" s="662">
        <v>49579</v>
      </c>
      <c r="DE31" s="669"/>
      <c r="DF31" s="669"/>
      <c r="DG31" s="669"/>
      <c r="DH31" s="669"/>
      <c r="DI31" s="669"/>
      <c r="DJ31" s="669"/>
      <c r="DK31" s="670"/>
      <c r="DL31" s="662">
        <v>49579</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975872</v>
      </c>
      <c r="S32" s="657"/>
      <c r="T32" s="657"/>
      <c r="U32" s="657"/>
      <c r="V32" s="657"/>
      <c r="W32" s="657"/>
      <c r="X32" s="657"/>
      <c r="Y32" s="658"/>
      <c r="Z32" s="694">
        <v>4.7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302</v>
      </c>
      <c r="AX32" s="653" t="s">
        <v>303</v>
      </c>
      <c r="AY32" s="654"/>
      <c r="AZ32" s="654"/>
      <c r="BA32" s="654"/>
      <c r="BB32" s="654"/>
      <c r="BC32" s="654"/>
      <c r="BD32" s="654"/>
      <c r="BE32" s="654"/>
      <c r="BF32" s="655"/>
      <c r="BG32" s="727">
        <v>99.5</v>
      </c>
      <c r="BH32" s="669"/>
      <c r="BI32" s="669"/>
      <c r="BJ32" s="669"/>
      <c r="BK32" s="669"/>
      <c r="BL32" s="669"/>
      <c r="BM32" s="660">
        <v>98.3</v>
      </c>
      <c r="BN32" s="669"/>
      <c r="BO32" s="669"/>
      <c r="BP32" s="669"/>
      <c r="BQ32" s="692"/>
      <c r="BR32" s="727">
        <v>99.3</v>
      </c>
      <c r="BS32" s="669"/>
      <c r="BT32" s="669"/>
      <c r="BU32" s="669"/>
      <c r="BV32" s="669"/>
      <c r="BW32" s="669"/>
      <c r="BX32" s="660">
        <v>97.8</v>
      </c>
      <c r="BY32" s="669"/>
      <c r="BZ32" s="669"/>
      <c r="CA32" s="669"/>
      <c r="CB32" s="692"/>
      <c r="CD32" s="679"/>
      <c r="CE32" s="680"/>
      <c r="CF32" s="653" t="s">
        <v>304</v>
      </c>
      <c r="CG32" s="654"/>
      <c r="CH32" s="654"/>
      <c r="CI32" s="654"/>
      <c r="CJ32" s="654"/>
      <c r="CK32" s="654"/>
      <c r="CL32" s="654"/>
      <c r="CM32" s="654"/>
      <c r="CN32" s="654"/>
      <c r="CO32" s="654"/>
      <c r="CP32" s="654"/>
      <c r="CQ32" s="655"/>
      <c r="CR32" s="656">
        <v>1039</v>
      </c>
      <c r="CS32" s="657"/>
      <c r="CT32" s="657"/>
      <c r="CU32" s="657"/>
      <c r="CV32" s="657"/>
      <c r="CW32" s="657"/>
      <c r="CX32" s="657"/>
      <c r="CY32" s="658"/>
      <c r="CZ32" s="659">
        <v>0</v>
      </c>
      <c r="DA32" s="671"/>
      <c r="DB32" s="671"/>
      <c r="DC32" s="672"/>
      <c r="DD32" s="662">
        <v>1039</v>
      </c>
      <c r="DE32" s="657"/>
      <c r="DF32" s="657"/>
      <c r="DG32" s="657"/>
      <c r="DH32" s="657"/>
      <c r="DI32" s="657"/>
      <c r="DJ32" s="657"/>
      <c r="DK32" s="658"/>
      <c r="DL32" s="662">
        <v>1039</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124292</v>
      </c>
      <c r="S33" s="657"/>
      <c r="T33" s="657"/>
      <c r="U33" s="657"/>
      <c r="V33" s="657"/>
      <c r="W33" s="657"/>
      <c r="X33" s="657"/>
      <c r="Y33" s="658"/>
      <c r="Z33" s="694">
        <v>0.6</v>
      </c>
      <c r="AA33" s="694"/>
      <c r="AB33" s="694"/>
      <c r="AC33" s="694"/>
      <c r="AD33" s="695">
        <v>10708</v>
      </c>
      <c r="AE33" s="695"/>
      <c r="AF33" s="695"/>
      <c r="AG33" s="695"/>
      <c r="AH33" s="695"/>
      <c r="AI33" s="695"/>
      <c r="AJ33" s="695"/>
      <c r="AK33" s="695"/>
      <c r="AL33" s="659">
        <v>0.1</v>
      </c>
      <c r="AM33" s="660"/>
      <c r="AN33" s="660"/>
      <c r="AO33" s="696"/>
      <c r="AP33" s="699"/>
      <c r="AQ33" s="700"/>
      <c r="AR33" s="700"/>
      <c r="AS33" s="700"/>
      <c r="AT33" s="726"/>
      <c r="AU33" s="201"/>
      <c r="AV33" s="201"/>
      <c r="AW33" s="201"/>
      <c r="AX33" s="637" t="s">
        <v>306</v>
      </c>
      <c r="AY33" s="638"/>
      <c r="AZ33" s="638"/>
      <c r="BA33" s="638"/>
      <c r="BB33" s="638"/>
      <c r="BC33" s="638"/>
      <c r="BD33" s="638"/>
      <c r="BE33" s="638"/>
      <c r="BF33" s="639"/>
      <c r="BG33" s="717">
        <v>98.7</v>
      </c>
      <c r="BH33" s="641"/>
      <c r="BI33" s="641"/>
      <c r="BJ33" s="641"/>
      <c r="BK33" s="641"/>
      <c r="BL33" s="641"/>
      <c r="BM33" s="687">
        <v>96.4</v>
      </c>
      <c r="BN33" s="641"/>
      <c r="BO33" s="641"/>
      <c r="BP33" s="641"/>
      <c r="BQ33" s="704"/>
      <c r="BR33" s="717">
        <v>98.8</v>
      </c>
      <c r="BS33" s="641"/>
      <c r="BT33" s="641"/>
      <c r="BU33" s="641"/>
      <c r="BV33" s="641"/>
      <c r="BW33" s="641"/>
      <c r="BX33" s="687">
        <v>96.4</v>
      </c>
      <c r="BY33" s="641"/>
      <c r="BZ33" s="641"/>
      <c r="CA33" s="641"/>
      <c r="CB33" s="704"/>
      <c r="CD33" s="653" t="s">
        <v>307</v>
      </c>
      <c r="CE33" s="654"/>
      <c r="CF33" s="654"/>
      <c r="CG33" s="654"/>
      <c r="CH33" s="654"/>
      <c r="CI33" s="654"/>
      <c r="CJ33" s="654"/>
      <c r="CK33" s="654"/>
      <c r="CL33" s="654"/>
      <c r="CM33" s="654"/>
      <c r="CN33" s="654"/>
      <c r="CO33" s="654"/>
      <c r="CP33" s="654"/>
      <c r="CQ33" s="655"/>
      <c r="CR33" s="656">
        <v>8605744</v>
      </c>
      <c r="CS33" s="669"/>
      <c r="CT33" s="669"/>
      <c r="CU33" s="669"/>
      <c r="CV33" s="669"/>
      <c r="CW33" s="669"/>
      <c r="CX33" s="669"/>
      <c r="CY33" s="670"/>
      <c r="CZ33" s="659">
        <v>44.4</v>
      </c>
      <c r="DA33" s="671"/>
      <c r="DB33" s="671"/>
      <c r="DC33" s="672"/>
      <c r="DD33" s="662">
        <v>7129141</v>
      </c>
      <c r="DE33" s="669"/>
      <c r="DF33" s="669"/>
      <c r="DG33" s="669"/>
      <c r="DH33" s="669"/>
      <c r="DI33" s="669"/>
      <c r="DJ33" s="669"/>
      <c r="DK33" s="670"/>
      <c r="DL33" s="662">
        <v>4622171</v>
      </c>
      <c r="DM33" s="669"/>
      <c r="DN33" s="669"/>
      <c r="DO33" s="669"/>
      <c r="DP33" s="669"/>
      <c r="DQ33" s="669"/>
      <c r="DR33" s="669"/>
      <c r="DS33" s="669"/>
      <c r="DT33" s="669"/>
      <c r="DU33" s="669"/>
      <c r="DV33" s="670"/>
      <c r="DW33" s="659">
        <v>41.6</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835719</v>
      </c>
      <c r="S34" s="657"/>
      <c r="T34" s="657"/>
      <c r="U34" s="657"/>
      <c r="V34" s="657"/>
      <c r="W34" s="657"/>
      <c r="X34" s="657"/>
      <c r="Y34" s="658"/>
      <c r="Z34" s="694">
        <v>4.0999999999999996</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2925321</v>
      </c>
      <c r="CS34" s="657"/>
      <c r="CT34" s="657"/>
      <c r="CU34" s="657"/>
      <c r="CV34" s="657"/>
      <c r="CW34" s="657"/>
      <c r="CX34" s="657"/>
      <c r="CY34" s="658"/>
      <c r="CZ34" s="659">
        <v>15.1</v>
      </c>
      <c r="DA34" s="671"/>
      <c r="DB34" s="671"/>
      <c r="DC34" s="672"/>
      <c r="DD34" s="662">
        <v>2392766</v>
      </c>
      <c r="DE34" s="657"/>
      <c r="DF34" s="657"/>
      <c r="DG34" s="657"/>
      <c r="DH34" s="657"/>
      <c r="DI34" s="657"/>
      <c r="DJ34" s="657"/>
      <c r="DK34" s="658"/>
      <c r="DL34" s="662">
        <v>1652697</v>
      </c>
      <c r="DM34" s="657"/>
      <c r="DN34" s="657"/>
      <c r="DO34" s="657"/>
      <c r="DP34" s="657"/>
      <c r="DQ34" s="657"/>
      <c r="DR34" s="657"/>
      <c r="DS34" s="657"/>
      <c r="DT34" s="657"/>
      <c r="DU34" s="657"/>
      <c r="DV34" s="658"/>
      <c r="DW34" s="659">
        <v>14.9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383495</v>
      </c>
      <c r="S35" s="657"/>
      <c r="T35" s="657"/>
      <c r="U35" s="657"/>
      <c r="V35" s="657"/>
      <c r="W35" s="657"/>
      <c r="X35" s="657"/>
      <c r="Y35" s="658"/>
      <c r="Z35" s="694">
        <v>1.9</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143427</v>
      </c>
      <c r="CS35" s="669"/>
      <c r="CT35" s="669"/>
      <c r="CU35" s="669"/>
      <c r="CV35" s="669"/>
      <c r="CW35" s="669"/>
      <c r="CX35" s="669"/>
      <c r="CY35" s="670"/>
      <c r="CZ35" s="659">
        <v>0.7</v>
      </c>
      <c r="DA35" s="671"/>
      <c r="DB35" s="671"/>
      <c r="DC35" s="672"/>
      <c r="DD35" s="662">
        <v>124742</v>
      </c>
      <c r="DE35" s="669"/>
      <c r="DF35" s="669"/>
      <c r="DG35" s="669"/>
      <c r="DH35" s="669"/>
      <c r="DI35" s="669"/>
      <c r="DJ35" s="669"/>
      <c r="DK35" s="670"/>
      <c r="DL35" s="662">
        <v>103144</v>
      </c>
      <c r="DM35" s="669"/>
      <c r="DN35" s="669"/>
      <c r="DO35" s="669"/>
      <c r="DP35" s="669"/>
      <c r="DQ35" s="669"/>
      <c r="DR35" s="669"/>
      <c r="DS35" s="669"/>
      <c r="DT35" s="669"/>
      <c r="DU35" s="669"/>
      <c r="DV35" s="670"/>
      <c r="DW35" s="659">
        <v>0.9</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1581010</v>
      </c>
      <c r="S36" s="657"/>
      <c r="T36" s="657"/>
      <c r="U36" s="657"/>
      <c r="V36" s="657"/>
      <c r="W36" s="657"/>
      <c r="X36" s="657"/>
      <c r="Y36" s="658"/>
      <c r="Z36" s="694">
        <v>7.7</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2596869</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235316</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2697090</v>
      </c>
      <c r="CS36" s="657"/>
      <c r="CT36" s="657"/>
      <c r="CU36" s="657"/>
      <c r="CV36" s="657"/>
      <c r="CW36" s="657"/>
      <c r="CX36" s="657"/>
      <c r="CY36" s="658"/>
      <c r="CZ36" s="659">
        <v>13.9</v>
      </c>
      <c r="DA36" s="671"/>
      <c r="DB36" s="671"/>
      <c r="DC36" s="672"/>
      <c r="DD36" s="662">
        <v>2181682</v>
      </c>
      <c r="DE36" s="657"/>
      <c r="DF36" s="657"/>
      <c r="DG36" s="657"/>
      <c r="DH36" s="657"/>
      <c r="DI36" s="657"/>
      <c r="DJ36" s="657"/>
      <c r="DK36" s="658"/>
      <c r="DL36" s="662">
        <v>1404648</v>
      </c>
      <c r="DM36" s="657"/>
      <c r="DN36" s="657"/>
      <c r="DO36" s="657"/>
      <c r="DP36" s="657"/>
      <c r="DQ36" s="657"/>
      <c r="DR36" s="657"/>
      <c r="DS36" s="657"/>
      <c r="DT36" s="657"/>
      <c r="DU36" s="657"/>
      <c r="DV36" s="658"/>
      <c r="DW36" s="659">
        <v>12.6</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138584</v>
      </c>
      <c r="S37" s="657"/>
      <c r="T37" s="657"/>
      <c r="U37" s="657"/>
      <c r="V37" s="657"/>
      <c r="W37" s="657"/>
      <c r="X37" s="657"/>
      <c r="Y37" s="658"/>
      <c r="Z37" s="694">
        <v>0.7</v>
      </c>
      <c r="AA37" s="694"/>
      <c r="AB37" s="694"/>
      <c r="AC37" s="694"/>
      <c r="AD37" s="695">
        <v>15411</v>
      </c>
      <c r="AE37" s="695"/>
      <c r="AF37" s="695"/>
      <c r="AG37" s="695"/>
      <c r="AH37" s="695"/>
      <c r="AI37" s="695"/>
      <c r="AJ37" s="695"/>
      <c r="AK37" s="695"/>
      <c r="AL37" s="659">
        <v>0.1</v>
      </c>
      <c r="AM37" s="660"/>
      <c r="AN37" s="660"/>
      <c r="AO37" s="696"/>
      <c r="AQ37" s="689" t="s">
        <v>319</v>
      </c>
      <c r="AR37" s="690"/>
      <c r="AS37" s="690"/>
      <c r="AT37" s="690"/>
      <c r="AU37" s="690"/>
      <c r="AV37" s="690"/>
      <c r="AW37" s="690"/>
      <c r="AX37" s="690"/>
      <c r="AY37" s="691"/>
      <c r="AZ37" s="656">
        <v>444212</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235316</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1107759</v>
      </c>
      <c r="CS37" s="669"/>
      <c r="CT37" s="669"/>
      <c r="CU37" s="669"/>
      <c r="CV37" s="669"/>
      <c r="CW37" s="669"/>
      <c r="CX37" s="669"/>
      <c r="CY37" s="670"/>
      <c r="CZ37" s="659">
        <v>5.7</v>
      </c>
      <c r="DA37" s="671"/>
      <c r="DB37" s="671"/>
      <c r="DC37" s="672"/>
      <c r="DD37" s="662">
        <v>898062</v>
      </c>
      <c r="DE37" s="669"/>
      <c r="DF37" s="669"/>
      <c r="DG37" s="669"/>
      <c r="DH37" s="669"/>
      <c r="DI37" s="669"/>
      <c r="DJ37" s="669"/>
      <c r="DK37" s="670"/>
      <c r="DL37" s="662">
        <v>895228</v>
      </c>
      <c r="DM37" s="669"/>
      <c r="DN37" s="669"/>
      <c r="DO37" s="669"/>
      <c r="DP37" s="669"/>
      <c r="DQ37" s="669"/>
      <c r="DR37" s="669"/>
      <c r="DS37" s="669"/>
      <c r="DT37" s="669"/>
      <c r="DU37" s="669"/>
      <c r="DV37" s="670"/>
      <c r="DW37" s="659">
        <v>8.1</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2292500</v>
      </c>
      <c r="S38" s="657"/>
      <c r="T38" s="657"/>
      <c r="U38" s="657"/>
      <c r="V38" s="657"/>
      <c r="W38" s="657"/>
      <c r="X38" s="657"/>
      <c r="Y38" s="658"/>
      <c r="Z38" s="694">
        <v>11.1</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339481</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3732</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1813176</v>
      </c>
      <c r="CS38" s="657"/>
      <c r="CT38" s="657"/>
      <c r="CU38" s="657"/>
      <c r="CV38" s="657"/>
      <c r="CW38" s="657"/>
      <c r="CX38" s="657"/>
      <c r="CY38" s="658"/>
      <c r="CZ38" s="659">
        <v>9.4</v>
      </c>
      <c r="DA38" s="671"/>
      <c r="DB38" s="671"/>
      <c r="DC38" s="672"/>
      <c r="DD38" s="662">
        <v>1461682</v>
      </c>
      <c r="DE38" s="657"/>
      <c r="DF38" s="657"/>
      <c r="DG38" s="657"/>
      <c r="DH38" s="657"/>
      <c r="DI38" s="657"/>
      <c r="DJ38" s="657"/>
      <c r="DK38" s="658"/>
      <c r="DL38" s="662">
        <v>1461682</v>
      </c>
      <c r="DM38" s="657"/>
      <c r="DN38" s="657"/>
      <c r="DO38" s="657"/>
      <c r="DP38" s="657"/>
      <c r="DQ38" s="657"/>
      <c r="DR38" s="657"/>
      <c r="DS38" s="657"/>
      <c r="DT38" s="657"/>
      <c r="DU38" s="657"/>
      <c r="DV38" s="658"/>
      <c r="DW38" s="659">
        <v>13.1</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5371</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701602</v>
      </c>
      <c r="CS39" s="669"/>
      <c r="CT39" s="669"/>
      <c r="CU39" s="669"/>
      <c r="CV39" s="669"/>
      <c r="CW39" s="669"/>
      <c r="CX39" s="669"/>
      <c r="CY39" s="670"/>
      <c r="CZ39" s="659">
        <v>3.6</v>
      </c>
      <c r="DA39" s="671"/>
      <c r="DB39" s="671"/>
      <c r="DC39" s="672"/>
      <c r="DD39" s="662">
        <v>680241</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t="s">
        <v>122</v>
      </c>
      <c r="S40" s="657"/>
      <c r="T40" s="657"/>
      <c r="U40" s="657"/>
      <c r="V40" s="657"/>
      <c r="W40" s="657"/>
      <c r="X40" s="657"/>
      <c r="Y40" s="658"/>
      <c r="Z40" s="694" t="s">
        <v>122</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96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325128</v>
      </c>
      <c r="CS40" s="657"/>
      <c r="CT40" s="657"/>
      <c r="CU40" s="657"/>
      <c r="CV40" s="657"/>
      <c r="CW40" s="657"/>
      <c r="CX40" s="657"/>
      <c r="CY40" s="658"/>
      <c r="CZ40" s="659">
        <v>1.7</v>
      </c>
      <c r="DA40" s="671"/>
      <c r="DB40" s="671"/>
      <c r="DC40" s="672"/>
      <c r="DD40" s="662">
        <v>288028</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20581098</v>
      </c>
      <c r="S41" s="681"/>
      <c r="T41" s="681"/>
      <c r="U41" s="681"/>
      <c r="V41" s="681"/>
      <c r="W41" s="681"/>
      <c r="X41" s="681"/>
      <c r="Y41" s="684"/>
      <c r="Z41" s="685">
        <v>100</v>
      </c>
      <c r="AA41" s="685"/>
      <c r="AB41" s="685"/>
      <c r="AC41" s="685"/>
      <c r="AD41" s="686">
        <v>11118014</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292889</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1520287</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454</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2867208</v>
      </c>
      <c r="CS42" s="669"/>
      <c r="CT42" s="669"/>
      <c r="CU42" s="669"/>
      <c r="CV42" s="669"/>
      <c r="CW42" s="669"/>
      <c r="CX42" s="669"/>
      <c r="CY42" s="670"/>
      <c r="CZ42" s="659">
        <v>14.8</v>
      </c>
      <c r="DA42" s="671"/>
      <c r="DB42" s="671"/>
      <c r="DC42" s="672"/>
      <c r="DD42" s="662">
        <v>523001</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71635</v>
      </c>
      <c r="CS43" s="669"/>
      <c r="CT43" s="669"/>
      <c r="CU43" s="669"/>
      <c r="CV43" s="669"/>
      <c r="CW43" s="669"/>
      <c r="CX43" s="669"/>
      <c r="CY43" s="670"/>
      <c r="CZ43" s="659">
        <v>0.4</v>
      </c>
      <c r="DA43" s="671"/>
      <c r="DB43" s="671"/>
      <c r="DC43" s="672"/>
      <c r="DD43" s="662">
        <v>71635</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2849005</v>
      </c>
      <c r="CS44" s="657"/>
      <c r="CT44" s="657"/>
      <c r="CU44" s="657"/>
      <c r="CV44" s="657"/>
      <c r="CW44" s="657"/>
      <c r="CX44" s="657"/>
      <c r="CY44" s="658"/>
      <c r="CZ44" s="659">
        <v>14.7</v>
      </c>
      <c r="DA44" s="660"/>
      <c r="DB44" s="660"/>
      <c r="DC44" s="661"/>
      <c r="DD44" s="662">
        <v>518322</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123449</v>
      </c>
      <c r="CS45" s="669"/>
      <c r="CT45" s="669"/>
      <c r="CU45" s="669"/>
      <c r="CV45" s="669"/>
      <c r="CW45" s="669"/>
      <c r="CX45" s="669"/>
      <c r="CY45" s="670"/>
      <c r="CZ45" s="659">
        <v>0.6</v>
      </c>
      <c r="DA45" s="671"/>
      <c r="DB45" s="671"/>
      <c r="DC45" s="672"/>
      <c r="DD45" s="662">
        <v>24925</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2599014</v>
      </c>
      <c r="CS46" s="657"/>
      <c r="CT46" s="657"/>
      <c r="CU46" s="657"/>
      <c r="CV46" s="657"/>
      <c r="CW46" s="657"/>
      <c r="CX46" s="657"/>
      <c r="CY46" s="658"/>
      <c r="CZ46" s="659">
        <v>13.4</v>
      </c>
      <c r="DA46" s="660"/>
      <c r="DB46" s="660"/>
      <c r="DC46" s="661"/>
      <c r="DD46" s="662">
        <v>484027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18203</v>
      </c>
      <c r="CS47" s="669"/>
      <c r="CT47" s="669"/>
      <c r="CU47" s="669"/>
      <c r="CV47" s="669"/>
      <c r="CW47" s="669"/>
      <c r="CX47" s="669"/>
      <c r="CY47" s="670"/>
      <c r="CZ47" s="659">
        <v>0.1</v>
      </c>
      <c r="DA47" s="671"/>
      <c r="DB47" s="671"/>
      <c r="DC47" s="672"/>
      <c r="DD47" s="662">
        <v>4679</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19382212</v>
      </c>
      <c r="CS49" s="641"/>
      <c r="CT49" s="641"/>
      <c r="CU49" s="641"/>
      <c r="CV49" s="641"/>
      <c r="CW49" s="641"/>
      <c r="CX49" s="641"/>
      <c r="CY49" s="642"/>
      <c r="CZ49" s="643">
        <v>100</v>
      </c>
      <c r="DA49" s="644"/>
      <c r="DB49" s="644"/>
      <c r="DC49" s="645"/>
      <c r="DD49" s="646">
        <v>13985633</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rpcElZqVSTbdS0OE+N2YAlegzI9ygadXywKwlXgS+iM80rS33JBcoTFewBs3HZHgXdDe+TV9PbtZr/5/ypl1mg==" saltValue="ca1I5KzSw7/TjuCaLhuq7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20589</v>
      </c>
      <c r="R7" s="1138"/>
      <c r="S7" s="1138"/>
      <c r="T7" s="1138"/>
      <c r="U7" s="1138"/>
      <c r="V7" s="1138">
        <v>19390</v>
      </c>
      <c r="W7" s="1138"/>
      <c r="X7" s="1138"/>
      <c r="Y7" s="1138"/>
      <c r="Z7" s="1138"/>
      <c r="AA7" s="1138">
        <v>1199</v>
      </c>
      <c r="AB7" s="1138"/>
      <c r="AC7" s="1138"/>
      <c r="AD7" s="1138"/>
      <c r="AE7" s="1139"/>
      <c r="AF7" s="1140">
        <v>995</v>
      </c>
      <c r="AG7" s="1141"/>
      <c r="AH7" s="1141"/>
      <c r="AI7" s="1141"/>
      <c r="AJ7" s="1142"/>
      <c r="AK7" s="1143">
        <v>383</v>
      </c>
      <c r="AL7" s="1144"/>
      <c r="AM7" s="1144"/>
      <c r="AN7" s="1144"/>
      <c r="AO7" s="1144"/>
      <c r="AP7" s="1144">
        <v>18074</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t="s">
        <v>556</v>
      </c>
      <c r="BS7" s="1134" t="s">
        <v>553</v>
      </c>
      <c r="BT7" s="1135"/>
      <c r="BU7" s="1135"/>
      <c r="BV7" s="1135"/>
      <c r="BW7" s="1135"/>
      <c r="BX7" s="1135"/>
      <c r="BY7" s="1135"/>
      <c r="BZ7" s="1135"/>
      <c r="CA7" s="1135"/>
      <c r="CB7" s="1135"/>
      <c r="CC7" s="1135"/>
      <c r="CD7" s="1135"/>
      <c r="CE7" s="1135"/>
      <c r="CF7" s="1135"/>
      <c r="CG7" s="1147"/>
      <c r="CH7" s="1131">
        <v>0</v>
      </c>
      <c r="CI7" s="1132"/>
      <c r="CJ7" s="1132"/>
      <c r="CK7" s="1132"/>
      <c r="CL7" s="1133"/>
      <c r="CM7" s="1131">
        <v>148</v>
      </c>
      <c r="CN7" s="1132"/>
      <c r="CO7" s="1132"/>
      <c r="CP7" s="1132"/>
      <c r="CQ7" s="1133"/>
      <c r="CR7" s="1131">
        <v>5</v>
      </c>
      <c r="CS7" s="1132"/>
      <c r="CT7" s="1132"/>
      <c r="CU7" s="1132"/>
      <c r="CV7" s="1133"/>
      <c r="CW7" s="1131" t="s">
        <v>569</v>
      </c>
      <c r="CX7" s="1132"/>
      <c r="CY7" s="1132"/>
      <c r="CZ7" s="1132"/>
      <c r="DA7" s="1133"/>
      <c r="DB7" s="1131" t="s">
        <v>541</v>
      </c>
      <c r="DC7" s="1132"/>
      <c r="DD7" s="1132"/>
      <c r="DE7" s="1132"/>
      <c r="DF7" s="1133"/>
      <c r="DG7" s="1131">
        <v>16</v>
      </c>
      <c r="DH7" s="1132"/>
      <c r="DI7" s="1132"/>
      <c r="DJ7" s="1132"/>
      <c r="DK7" s="1133"/>
      <c r="DL7" s="1131" t="s">
        <v>541</v>
      </c>
      <c r="DM7" s="1132"/>
      <c r="DN7" s="1132"/>
      <c r="DO7" s="1132"/>
      <c r="DP7" s="1133"/>
      <c r="DQ7" s="1131" t="s">
        <v>570</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554</v>
      </c>
      <c r="BT8" s="1028"/>
      <c r="BU8" s="1028"/>
      <c r="BV8" s="1028"/>
      <c r="BW8" s="1028"/>
      <c r="BX8" s="1028"/>
      <c r="BY8" s="1028"/>
      <c r="BZ8" s="1028"/>
      <c r="CA8" s="1028"/>
      <c r="CB8" s="1028"/>
      <c r="CC8" s="1028"/>
      <c r="CD8" s="1028"/>
      <c r="CE8" s="1028"/>
      <c r="CF8" s="1028"/>
      <c r="CG8" s="1049"/>
      <c r="CH8" s="1024">
        <v>0</v>
      </c>
      <c r="CI8" s="1025"/>
      <c r="CJ8" s="1025"/>
      <c r="CK8" s="1025"/>
      <c r="CL8" s="1026"/>
      <c r="CM8" s="1024">
        <v>29</v>
      </c>
      <c r="CN8" s="1025"/>
      <c r="CO8" s="1025"/>
      <c r="CP8" s="1025"/>
      <c r="CQ8" s="1026"/>
      <c r="CR8" s="1024">
        <v>20</v>
      </c>
      <c r="CS8" s="1025"/>
      <c r="CT8" s="1025"/>
      <c r="CU8" s="1025"/>
      <c r="CV8" s="1026"/>
      <c r="CW8" s="1024" t="s">
        <v>485</v>
      </c>
      <c r="CX8" s="1025"/>
      <c r="CY8" s="1025"/>
      <c r="CZ8" s="1025"/>
      <c r="DA8" s="1026"/>
      <c r="DB8" s="1024" t="s">
        <v>485</v>
      </c>
      <c r="DC8" s="1025"/>
      <c r="DD8" s="1025"/>
      <c r="DE8" s="1025"/>
      <c r="DF8" s="1026"/>
      <c r="DG8" s="1024" t="s">
        <v>542</v>
      </c>
      <c r="DH8" s="1025"/>
      <c r="DI8" s="1025"/>
      <c r="DJ8" s="1025"/>
      <c r="DK8" s="1026"/>
      <c r="DL8" s="1024" t="s">
        <v>485</v>
      </c>
      <c r="DM8" s="1025"/>
      <c r="DN8" s="1025"/>
      <c r="DO8" s="1025"/>
      <c r="DP8" s="1026"/>
      <c r="DQ8" s="1024" t="s">
        <v>485</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555</v>
      </c>
      <c r="BT9" s="1028"/>
      <c r="BU9" s="1028"/>
      <c r="BV9" s="1028"/>
      <c r="BW9" s="1028"/>
      <c r="BX9" s="1028"/>
      <c r="BY9" s="1028"/>
      <c r="BZ9" s="1028"/>
      <c r="CA9" s="1028"/>
      <c r="CB9" s="1028"/>
      <c r="CC9" s="1028"/>
      <c r="CD9" s="1028"/>
      <c r="CE9" s="1028"/>
      <c r="CF9" s="1028"/>
      <c r="CG9" s="1049"/>
      <c r="CH9" s="1024">
        <v>-2</v>
      </c>
      <c r="CI9" s="1025"/>
      <c r="CJ9" s="1025"/>
      <c r="CK9" s="1025"/>
      <c r="CL9" s="1026"/>
      <c r="CM9" s="1024">
        <v>8</v>
      </c>
      <c r="CN9" s="1025"/>
      <c r="CO9" s="1025"/>
      <c r="CP9" s="1025"/>
      <c r="CQ9" s="1026"/>
      <c r="CR9" s="1024">
        <v>7</v>
      </c>
      <c r="CS9" s="1025"/>
      <c r="CT9" s="1025"/>
      <c r="CU9" s="1025"/>
      <c r="CV9" s="1026"/>
      <c r="CW9" s="1024" t="s">
        <v>485</v>
      </c>
      <c r="CX9" s="1025"/>
      <c r="CY9" s="1025"/>
      <c r="CZ9" s="1025"/>
      <c r="DA9" s="1026"/>
      <c r="DB9" s="1024" t="s">
        <v>485</v>
      </c>
      <c r="DC9" s="1025"/>
      <c r="DD9" s="1025"/>
      <c r="DE9" s="1025"/>
      <c r="DF9" s="1026"/>
      <c r="DG9" s="1024" t="s">
        <v>542</v>
      </c>
      <c r="DH9" s="1025"/>
      <c r="DI9" s="1025"/>
      <c r="DJ9" s="1025"/>
      <c r="DK9" s="1026"/>
      <c r="DL9" s="1024" t="s">
        <v>485</v>
      </c>
      <c r="DM9" s="1025"/>
      <c r="DN9" s="1025"/>
      <c r="DO9" s="1025"/>
      <c r="DP9" s="1026"/>
      <c r="DQ9" s="1024" t="s">
        <v>485</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20589</v>
      </c>
      <c r="R23" s="1096"/>
      <c r="S23" s="1096"/>
      <c r="T23" s="1096"/>
      <c r="U23" s="1096"/>
      <c r="V23" s="1096">
        <v>19390</v>
      </c>
      <c r="W23" s="1096"/>
      <c r="X23" s="1096"/>
      <c r="Y23" s="1096"/>
      <c r="Z23" s="1096"/>
      <c r="AA23" s="1096">
        <v>1581</v>
      </c>
      <c r="AB23" s="1096"/>
      <c r="AC23" s="1096"/>
      <c r="AD23" s="1096"/>
      <c r="AE23" s="1103"/>
      <c r="AF23" s="1104">
        <v>995</v>
      </c>
      <c r="AG23" s="1096"/>
      <c r="AH23" s="1096"/>
      <c r="AI23" s="1096"/>
      <c r="AJ23" s="1105"/>
      <c r="AK23" s="1106"/>
      <c r="AL23" s="1107"/>
      <c r="AM23" s="1107"/>
      <c r="AN23" s="1107"/>
      <c r="AO23" s="1107"/>
      <c r="AP23" s="1096">
        <v>18074</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3477</v>
      </c>
      <c r="R28" s="1086"/>
      <c r="S28" s="1086"/>
      <c r="T28" s="1086"/>
      <c r="U28" s="1086"/>
      <c r="V28" s="1086">
        <v>3242</v>
      </c>
      <c r="W28" s="1086"/>
      <c r="X28" s="1086"/>
      <c r="Y28" s="1086"/>
      <c r="Z28" s="1086"/>
      <c r="AA28" s="1086">
        <v>235</v>
      </c>
      <c r="AB28" s="1086"/>
      <c r="AC28" s="1086"/>
      <c r="AD28" s="1086"/>
      <c r="AE28" s="1087"/>
      <c r="AF28" s="1088">
        <v>235</v>
      </c>
      <c r="AG28" s="1086"/>
      <c r="AH28" s="1086"/>
      <c r="AI28" s="1086"/>
      <c r="AJ28" s="1089"/>
      <c r="AK28" s="1077">
        <v>257</v>
      </c>
      <c r="AL28" s="1078"/>
      <c r="AM28" s="1078"/>
      <c r="AN28" s="1078"/>
      <c r="AO28" s="1078"/>
      <c r="AP28" s="1078" t="s">
        <v>541</v>
      </c>
      <c r="AQ28" s="1078"/>
      <c r="AR28" s="1078"/>
      <c r="AS28" s="1078"/>
      <c r="AT28" s="1078"/>
      <c r="AU28" s="1078" t="s">
        <v>542</v>
      </c>
      <c r="AV28" s="1078"/>
      <c r="AW28" s="1078"/>
      <c r="AX28" s="1078"/>
      <c r="AY28" s="1078"/>
      <c r="AZ28" s="1079" t="s">
        <v>543</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5403</v>
      </c>
      <c r="R29" s="1074"/>
      <c r="S29" s="1074"/>
      <c r="T29" s="1074"/>
      <c r="U29" s="1074"/>
      <c r="V29" s="1074">
        <v>5032</v>
      </c>
      <c r="W29" s="1074"/>
      <c r="X29" s="1074"/>
      <c r="Y29" s="1074"/>
      <c r="Z29" s="1074"/>
      <c r="AA29" s="1074">
        <v>371</v>
      </c>
      <c r="AB29" s="1074"/>
      <c r="AC29" s="1074"/>
      <c r="AD29" s="1074"/>
      <c r="AE29" s="1075"/>
      <c r="AF29" s="1070">
        <v>371</v>
      </c>
      <c r="AG29" s="1071"/>
      <c r="AH29" s="1071"/>
      <c r="AI29" s="1071"/>
      <c r="AJ29" s="1072"/>
      <c r="AK29" s="1015">
        <v>732</v>
      </c>
      <c r="AL29" s="1006"/>
      <c r="AM29" s="1006"/>
      <c r="AN29" s="1006"/>
      <c r="AO29" s="1006"/>
      <c r="AP29" s="1006" t="s">
        <v>485</v>
      </c>
      <c r="AQ29" s="1006"/>
      <c r="AR29" s="1006"/>
      <c r="AS29" s="1006"/>
      <c r="AT29" s="1006"/>
      <c r="AU29" s="1006" t="s">
        <v>485</v>
      </c>
      <c r="AV29" s="1006"/>
      <c r="AW29" s="1006"/>
      <c r="AX29" s="1006"/>
      <c r="AY29" s="1006"/>
      <c r="AZ29" s="1076" t="s">
        <v>485</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661</v>
      </c>
      <c r="R30" s="1074"/>
      <c r="S30" s="1074"/>
      <c r="T30" s="1074"/>
      <c r="U30" s="1074"/>
      <c r="V30" s="1074">
        <v>661</v>
      </c>
      <c r="W30" s="1074"/>
      <c r="X30" s="1074"/>
      <c r="Y30" s="1074"/>
      <c r="Z30" s="1074"/>
      <c r="AA30" s="1074">
        <v>0</v>
      </c>
      <c r="AB30" s="1074"/>
      <c r="AC30" s="1074"/>
      <c r="AD30" s="1074"/>
      <c r="AE30" s="1075"/>
      <c r="AF30" s="1070">
        <v>0</v>
      </c>
      <c r="AG30" s="1071"/>
      <c r="AH30" s="1071"/>
      <c r="AI30" s="1071"/>
      <c r="AJ30" s="1072"/>
      <c r="AK30" s="1015">
        <v>215</v>
      </c>
      <c r="AL30" s="1006"/>
      <c r="AM30" s="1006"/>
      <c r="AN30" s="1006"/>
      <c r="AO30" s="1006"/>
      <c r="AP30" s="1006" t="s">
        <v>485</v>
      </c>
      <c r="AQ30" s="1006"/>
      <c r="AR30" s="1006"/>
      <c r="AS30" s="1006"/>
      <c r="AT30" s="1006"/>
      <c r="AU30" s="1006" t="s">
        <v>485</v>
      </c>
      <c r="AV30" s="1006"/>
      <c r="AW30" s="1006"/>
      <c r="AX30" s="1006"/>
      <c r="AY30" s="1006"/>
      <c r="AZ30" s="1076" t="s">
        <v>485</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503</v>
      </c>
      <c r="R31" s="1074"/>
      <c r="S31" s="1074"/>
      <c r="T31" s="1074"/>
      <c r="U31" s="1074"/>
      <c r="V31" s="1074">
        <v>503</v>
      </c>
      <c r="W31" s="1074"/>
      <c r="X31" s="1074"/>
      <c r="Y31" s="1074"/>
      <c r="Z31" s="1074"/>
      <c r="AA31" s="1074">
        <v>0</v>
      </c>
      <c r="AB31" s="1074"/>
      <c r="AC31" s="1074"/>
      <c r="AD31" s="1074"/>
      <c r="AE31" s="1075"/>
      <c r="AF31" s="1070">
        <v>75</v>
      </c>
      <c r="AG31" s="1071"/>
      <c r="AH31" s="1071"/>
      <c r="AI31" s="1071"/>
      <c r="AJ31" s="1072"/>
      <c r="AK31" s="1015">
        <v>339</v>
      </c>
      <c r="AL31" s="1006"/>
      <c r="AM31" s="1006"/>
      <c r="AN31" s="1006"/>
      <c r="AO31" s="1006"/>
      <c r="AP31" s="1006">
        <v>3167</v>
      </c>
      <c r="AQ31" s="1006"/>
      <c r="AR31" s="1006"/>
      <c r="AS31" s="1006"/>
      <c r="AT31" s="1006"/>
      <c r="AU31" s="1006">
        <v>2780</v>
      </c>
      <c r="AV31" s="1006"/>
      <c r="AW31" s="1006"/>
      <c r="AX31" s="1006"/>
      <c r="AY31" s="1006"/>
      <c r="AZ31" s="1076" t="s">
        <v>541</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c r="C32" s="1066"/>
      <c r="D32" s="1066"/>
      <c r="E32" s="1066"/>
      <c r="F32" s="1066"/>
      <c r="G32" s="1066"/>
      <c r="H32" s="1066"/>
      <c r="I32" s="1066"/>
      <c r="J32" s="1066"/>
      <c r="K32" s="1066"/>
      <c r="L32" s="1066"/>
      <c r="M32" s="1066"/>
      <c r="N32" s="1066"/>
      <c r="O32" s="1066"/>
      <c r="P32" s="1067"/>
      <c r="Q32" s="1073"/>
      <c r="R32" s="1074"/>
      <c r="S32" s="1074"/>
      <c r="T32" s="1074"/>
      <c r="U32" s="1074"/>
      <c r="V32" s="1074"/>
      <c r="W32" s="1074"/>
      <c r="X32" s="1074"/>
      <c r="Y32" s="1074"/>
      <c r="Z32" s="1074"/>
      <c r="AA32" s="1074"/>
      <c r="AB32" s="1074"/>
      <c r="AC32" s="1074"/>
      <c r="AD32" s="1074"/>
      <c r="AE32" s="1075"/>
      <c r="AF32" s="1070"/>
      <c r="AG32" s="1071"/>
      <c r="AH32" s="1071"/>
      <c r="AI32" s="1071"/>
      <c r="AJ32" s="1072"/>
      <c r="AK32" s="1015"/>
      <c r="AL32" s="1006"/>
      <c r="AM32" s="1006"/>
      <c r="AN32" s="1006"/>
      <c r="AO32" s="1006"/>
      <c r="AP32" s="1006"/>
      <c r="AQ32" s="1006"/>
      <c r="AR32" s="1006"/>
      <c r="AS32" s="1006"/>
      <c r="AT32" s="1006"/>
      <c r="AU32" s="1006"/>
      <c r="AV32" s="1006"/>
      <c r="AW32" s="1006"/>
      <c r="AX32" s="1006"/>
      <c r="AY32" s="1006"/>
      <c r="AZ32" s="1076"/>
      <c r="BA32" s="1076"/>
      <c r="BB32" s="1076"/>
      <c r="BC32" s="1076"/>
      <c r="BD32" s="1076"/>
      <c r="BE32" s="1007"/>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393</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394</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681</v>
      </c>
      <c r="AG63" s="994"/>
      <c r="AH63" s="994"/>
      <c r="AI63" s="994"/>
      <c r="AJ63" s="1057"/>
      <c r="AK63" s="1058"/>
      <c r="AL63" s="998"/>
      <c r="AM63" s="998"/>
      <c r="AN63" s="998"/>
      <c r="AO63" s="998"/>
      <c r="AP63" s="994">
        <v>3167</v>
      </c>
      <c r="AQ63" s="994"/>
      <c r="AR63" s="994"/>
      <c r="AS63" s="994"/>
      <c r="AT63" s="994"/>
      <c r="AU63" s="994">
        <v>2780</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396</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397</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544</v>
      </c>
      <c r="C68" s="1021"/>
      <c r="D68" s="1021"/>
      <c r="E68" s="1021"/>
      <c r="F68" s="1021"/>
      <c r="G68" s="1021"/>
      <c r="H68" s="1021"/>
      <c r="I68" s="1021"/>
      <c r="J68" s="1021"/>
      <c r="K68" s="1021"/>
      <c r="L68" s="1021"/>
      <c r="M68" s="1021"/>
      <c r="N68" s="1021"/>
      <c r="O68" s="1021"/>
      <c r="P68" s="1022"/>
      <c r="Q68" s="1023">
        <v>2264</v>
      </c>
      <c r="R68" s="1017"/>
      <c r="S68" s="1017"/>
      <c r="T68" s="1017"/>
      <c r="U68" s="1017"/>
      <c r="V68" s="1017">
        <v>2244</v>
      </c>
      <c r="W68" s="1017"/>
      <c r="X68" s="1017"/>
      <c r="Y68" s="1017"/>
      <c r="Z68" s="1017"/>
      <c r="AA68" s="1017">
        <v>20</v>
      </c>
      <c r="AB68" s="1017"/>
      <c r="AC68" s="1017"/>
      <c r="AD68" s="1017"/>
      <c r="AE68" s="1017"/>
      <c r="AF68" s="1017">
        <v>20</v>
      </c>
      <c r="AG68" s="1017"/>
      <c r="AH68" s="1017"/>
      <c r="AI68" s="1017"/>
      <c r="AJ68" s="1017"/>
      <c r="AK68" s="1017">
        <v>54</v>
      </c>
      <c r="AL68" s="1017"/>
      <c r="AM68" s="1017"/>
      <c r="AN68" s="1017"/>
      <c r="AO68" s="1017"/>
      <c r="AP68" s="1017">
        <v>124</v>
      </c>
      <c r="AQ68" s="1017"/>
      <c r="AR68" s="1017"/>
      <c r="AS68" s="1017"/>
      <c r="AT68" s="1017"/>
      <c r="AU68" s="1017">
        <v>51</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545</v>
      </c>
      <c r="C69" s="1010"/>
      <c r="D69" s="1010"/>
      <c r="E69" s="1010"/>
      <c r="F69" s="1010"/>
      <c r="G69" s="1010"/>
      <c r="H69" s="1010"/>
      <c r="I69" s="1010"/>
      <c r="J69" s="1010"/>
      <c r="K69" s="1010"/>
      <c r="L69" s="1010"/>
      <c r="M69" s="1010"/>
      <c r="N69" s="1010"/>
      <c r="O69" s="1010"/>
      <c r="P69" s="1011"/>
      <c r="Q69" s="1012">
        <v>278</v>
      </c>
      <c r="R69" s="1006"/>
      <c r="S69" s="1006"/>
      <c r="T69" s="1006"/>
      <c r="U69" s="1006"/>
      <c r="V69" s="1006">
        <v>265</v>
      </c>
      <c r="W69" s="1006"/>
      <c r="X69" s="1006"/>
      <c r="Y69" s="1006"/>
      <c r="Z69" s="1006"/>
      <c r="AA69" s="1006">
        <v>13</v>
      </c>
      <c r="AB69" s="1006"/>
      <c r="AC69" s="1006"/>
      <c r="AD69" s="1006"/>
      <c r="AE69" s="1006"/>
      <c r="AF69" s="1006">
        <v>13</v>
      </c>
      <c r="AG69" s="1006"/>
      <c r="AH69" s="1006"/>
      <c r="AI69" s="1006"/>
      <c r="AJ69" s="1006"/>
      <c r="AK69" s="1006">
        <v>6</v>
      </c>
      <c r="AL69" s="1006"/>
      <c r="AM69" s="1006"/>
      <c r="AN69" s="1006"/>
      <c r="AO69" s="1006"/>
      <c r="AP69" s="1006" t="s">
        <v>541</v>
      </c>
      <c r="AQ69" s="1006"/>
      <c r="AR69" s="1006"/>
      <c r="AS69" s="1006"/>
      <c r="AT69" s="1006"/>
      <c r="AU69" s="1006" t="s">
        <v>557</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546</v>
      </c>
      <c r="C70" s="1010"/>
      <c r="D70" s="1010"/>
      <c r="E70" s="1010"/>
      <c r="F70" s="1010"/>
      <c r="G70" s="1010"/>
      <c r="H70" s="1010"/>
      <c r="I70" s="1010"/>
      <c r="J70" s="1010"/>
      <c r="K70" s="1010"/>
      <c r="L70" s="1010"/>
      <c r="M70" s="1010"/>
      <c r="N70" s="1010"/>
      <c r="O70" s="1010"/>
      <c r="P70" s="1011"/>
      <c r="Q70" s="1012">
        <v>1180</v>
      </c>
      <c r="R70" s="1006"/>
      <c r="S70" s="1006"/>
      <c r="T70" s="1006"/>
      <c r="U70" s="1006"/>
      <c r="V70" s="1006">
        <v>1080</v>
      </c>
      <c r="W70" s="1006"/>
      <c r="X70" s="1006"/>
      <c r="Y70" s="1006"/>
      <c r="Z70" s="1006"/>
      <c r="AA70" s="1006">
        <v>100</v>
      </c>
      <c r="AB70" s="1006"/>
      <c r="AC70" s="1006"/>
      <c r="AD70" s="1006"/>
      <c r="AE70" s="1006"/>
      <c r="AF70" s="1006">
        <v>100</v>
      </c>
      <c r="AG70" s="1006"/>
      <c r="AH70" s="1006"/>
      <c r="AI70" s="1006"/>
      <c r="AJ70" s="1006"/>
      <c r="AK70" s="1006">
        <v>35</v>
      </c>
      <c r="AL70" s="1006"/>
      <c r="AM70" s="1006"/>
      <c r="AN70" s="1006"/>
      <c r="AO70" s="1006"/>
      <c r="AP70" s="1006">
        <v>163</v>
      </c>
      <c r="AQ70" s="1006"/>
      <c r="AR70" s="1006"/>
      <c r="AS70" s="1006"/>
      <c r="AT70" s="1006"/>
      <c r="AU70" s="1006" t="s">
        <v>558</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547</v>
      </c>
      <c r="C71" s="1010"/>
      <c r="D71" s="1010"/>
      <c r="E71" s="1010"/>
      <c r="F71" s="1010"/>
      <c r="G71" s="1010"/>
      <c r="H71" s="1010"/>
      <c r="I71" s="1010"/>
      <c r="J71" s="1010"/>
      <c r="K71" s="1010"/>
      <c r="L71" s="1010"/>
      <c r="M71" s="1010"/>
      <c r="N71" s="1010"/>
      <c r="O71" s="1010"/>
      <c r="P71" s="1011"/>
      <c r="Q71" s="1012">
        <v>1</v>
      </c>
      <c r="R71" s="1006"/>
      <c r="S71" s="1006"/>
      <c r="T71" s="1006"/>
      <c r="U71" s="1006"/>
      <c r="V71" s="1006">
        <v>0</v>
      </c>
      <c r="W71" s="1006"/>
      <c r="X71" s="1006"/>
      <c r="Y71" s="1006"/>
      <c r="Z71" s="1006"/>
      <c r="AA71" s="1006">
        <v>0</v>
      </c>
      <c r="AB71" s="1006"/>
      <c r="AC71" s="1006"/>
      <c r="AD71" s="1006"/>
      <c r="AE71" s="1006"/>
      <c r="AF71" s="1006">
        <v>0</v>
      </c>
      <c r="AG71" s="1006"/>
      <c r="AH71" s="1006"/>
      <c r="AI71" s="1006"/>
      <c r="AJ71" s="1006"/>
      <c r="AK71" s="1006" t="s">
        <v>566</v>
      </c>
      <c r="AL71" s="1006"/>
      <c r="AM71" s="1006"/>
      <c r="AN71" s="1006"/>
      <c r="AO71" s="1006"/>
      <c r="AP71" s="1006" t="s">
        <v>542</v>
      </c>
      <c r="AQ71" s="1006"/>
      <c r="AR71" s="1006"/>
      <c r="AS71" s="1006"/>
      <c r="AT71" s="1006"/>
      <c r="AU71" s="1006" t="s">
        <v>559</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548</v>
      </c>
      <c r="C72" s="1010"/>
      <c r="D72" s="1010"/>
      <c r="E72" s="1010"/>
      <c r="F72" s="1010"/>
      <c r="G72" s="1010"/>
      <c r="H72" s="1010"/>
      <c r="I72" s="1010"/>
      <c r="J72" s="1010"/>
      <c r="K72" s="1010"/>
      <c r="L72" s="1010"/>
      <c r="M72" s="1010"/>
      <c r="N72" s="1010"/>
      <c r="O72" s="1010"/>
      <c r="P72" s="1011"/>
      <c r="Q72" s="1012">
        <v>3706</v>
      </c>
      <c r="R72" s="1006"/>
      <c r="S72" s="1006"/>
      <c r="T72" s="1006"/>
      <c r="U72" s="1006"/>
      <c r="V72" s="1006">
        <v>2968</v>
      </c>
      <c r="W72" s="1006"/>
      <c r="X72" s="1006"/>
      <c r="Y72" s="1006"/>
      <c r="Z72" s="1006"/>
      <c r="AA72" s="1006">
        <v>738</v>
      </c>
      <c r="AB72" s="1006"/>
      <c r="AC72" s="1006"/>
      <c r="AD72" s="1006"/>
      <c r="AE72" s="1006"/>
      <c r="AF72" s="1006">
        <v>738</v>
      </c>
      <c r="AG72" s="1006"/>
      <c r="AH72" s="1006"/>
      <c r="AI72" s="1006"/>
      <c r="AJ72" s="1006"/>
      <c r="AK72" s="1006">
        <v>1248</v>
      </c>
      <c r="AL72" s="1006"/>
      <c r="AM72" s="1006"/>
      <c r="AN72" s="1006"/>
      <c r="AO72" s="1006"/>
      <c r="AP72" s="1006" t="s">
        <v>542</v>
      </c>
      <c r="AQ72" s="1006"/>
      <c r="AR72" s="1006"/>
      <c r="AS72" s="1006"/>
      <c r="AT72" s="1006"/>
      <c r="AU72" s="1006" t="s">
        <v>560</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549</v>
      </c>
      <c r="C73" s="1010"/>
      <c r="D73" s="1010"/>
      <c r="E73" s="1010"/>
      <c r="F73" s="1010"/>
      <c r="G73" s="1010"/>
      <c r="H73" s="1010"/>
      <c r="I73" s="1010"/>
      <c r="J73" s="1010"/>
      <c r="K73" s="1010"/>
      <c r="L73" s="1010"/>
      <c r="M73" s="1010"/>
      <c r="N73" s="1010"/>
      <c r="O73" s="1010"/>
      <c r="P73" s="1011"/>
      <c r="Q73" s="1012">
        <v>820</v>
      </c>
      <c r="R73" s="1006"/>
      <c r="S73" s="1006"/>
      <c r="T73" s="1006"/>
      <c r="U73" s="1006"/>
      <c r="V73" s="1006">
        <v>797</v>
      </c>
      <c r="W73" s="1006"/>
      <c r="X73" s="1006"/>
      <c r="Y73" s="1006"/>
      <c r="Z73" s="1006"/>
      <c r="AA73" s="1006">
        <v>23</v>
      </c>
      <c r="AB73" s="1006"/>
      <c r="AC73" s="1006"/>
      <c r="AD73" s="1006"/>
      <c r="AE73" s="1006"/>
      <c r="AF73" s="1006">
        <v>23</v>
      </c>
      <c r="AG73" s="1006"/>
      <c r="AH73" s="1006"/>
      <c r="AI73" s="1006"/>
      <c r="AJ73" s="1006"/>
      <c r="AK73" s="1006">
        <v>152</v>
      </c>
      <c r="AL73" s="1006"/>
      <c r="AM73" s="1006"/>
      <c r="AN73" s="1006"/>
      <c r="AO73" s="1006"/>
      <c r="AP73" s="1006" t="s">
        <v>560</v>
      </c>
      <c r="AQ73" s="1006"/>
      <c r="AR73" s="1006"/>
      <c r="AS73" s="1006"/>
      <c r="AT73" s="1006"/>
      <c r="AU73" s="1006" t="s">
        <v>561</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550</v>
      </c>
      <c r="C74" s="1010"/>
      <c r="D74" s="1010"/>
      <c r="E74" s="1010"/>
      <c r="F74" s="1010"/>
      <c r="G74" s="1010"/>
      <c r="H74" s="1010"/>
      <c r="I74" s="1010"/>
      <c r="J74" s="1010"/>
      <c r="K74" s="1010"/>
      <c r="L74" s="1010"/>
      <c r="M74" s="1010"/>
      <c r="N74" s="1010"/>
      <c r="O74" s="1010"/>
      <c r="P74" s="1011"/>
      <c r="Q74" s="1012">
        <v>162866</v>
      </c>
      <c r="R74" s="1006"/>
      <c r="S74" s="1006"/>
      <c r="T74" s="1006"/>
      <c r="U74" s="1006"/>
      <c r="V74" s="1006">
        <v>159925</v>
      </c>
      <c r="W74" s="1006"/>
      <c r="X74" s="1006"/>
      <c r="Y74" s="1006"/>
      <c r="Z74" s="1006"/>
      <c r="AA74" s="1006">
        <v>2941</v>
      </c>
      <c r="AB74" s="1006"/>
      <c r="AC74" s="1006"/>
      <c r="AD74" s="1006"/>
      <c r="AE74" s="1006"/>
      <c r="AF74" s="1006">
        <v>2941</v>
      </c>
      <c r="AG74" s="1006"/>
      <c r="AH74" s="1006"/>
      <c r="AI74" s="1006"/>
      <c r="AJ74" s="1006"/>
      <c r="AK74" s="1006">
        <v>1620</v>
      </c>
      <c r="AL74" s="1006"/>
      <c r="AM74" s="1006"/>
      <c r="AN74" s="1006"/>
      <c r="AO74" s="1006"/>
      <c r="AP74" s="1006" t="s">
        <v>565</v>
      </c>
      <c r="AQ74" s="1006"/>
      <c r="AR74" s="1006"/>
      <c r="AS74" s="1006"/>
      <c r="AT74" s="1006"/>
      <c r="AU74" s="1006" t="s">
        <v>562</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551</v>
      </c>
      <c r="C75" s="1010"/>
      <c r="D75" s="1010"/>
      <c r="E75" s="1010"/>
      <c r="F75" s="1010"/>
      <c r="G75" s="1010"/>
      <c r="H75" s="1010"/>
      <c r="I75" s="1010"/>
      <c r="J75" s="1010"/>
      <c r="K75" s="1010"/>
      <c r="L75" s="1010"/>
      <c r="M75" s="1010"/>
      <c r="N75" s="1010"/>
      <c r="O75" s="1010"/>
      <c r="P75" s="1011"/>
      <c r="Q75" s="1013">
        <v>21549</v>
      </c>
      <c r="R75" s="1014"/>
      <c r="S75" s="1014"/>
      <c r="T75" s="1014"/>
      <c r="U75" s="1015"/>
      <c r="V75" s="1016">
        <v>21154</v>
      </c>
      <c r="W75" s="1014"/>
      <c r="X75" s="1014"/>
      <c r="Y75" s="1014"/>
      <c r="Z75" s="1015"/>
      <c r="AA75" s="1016">
        <v>395</v>
      </c>
      <c r="AB75" s="1014"/>
      <c r="AC75" s="1014"/>
      <c r="AD75" s="1014"/>
      <c r="AE75" s="1015"/>
      <c r="AF75" s="1016">
        <v>28145</v>
      </c>
      <c r="AG75" s="1014"/>
      <c r="AH75" s="1014"/>
      <c r="AI75" s="1014"/>
      <c r="AJ75" s="1015"/>
      <c r="AK75" s="1016" t="s">
        <v>541</v>
      </c>
      <c r="AL75" s="1014"/>
      <c r="AM75" s="1014"/>
      <c r="AN75" s="1014"/>
      <c r="AO75" s="1015"/>
      <c r="AP75" s="1016">
        <v>52844</v>
      </c>
      <c r="AQ75" s="1014"/>
      <c r="AR75" s="1014"/>
      <c r="AS75" s="1014"/>
      <c r="AT75" s="1015"/>
      <c r="AU75" s="1016" t="s">
        <v>563</v>
      </c>
      <c r="AV75" s="1014"/>
      <c r="AW75" s="1014"/>
      <c r="AX75" s="1014"/>
      <c r="AY75" s="1015"/>
      <c r="AZ75" s="1007" t="s">
        <v>568</v>
      </c>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552</v>
      </c>
      <c r="C76" s="1010"/>
      <c r="D76" s="1010"/>
      <c r="E76" s="1010"/>
      <c r="F76" s="1010"/>
      <c r="G76" s="1010"/>
      <c r="H76" s="1010"/>
      <c r="I76" s="1010"/>
      <c r="J76" s="1010"/>
      <c r="K76" s="1010"/>
      <c r="L76" s="1010"/>
      <c r="M76" s="1010"/>
      <c r="N76" s="1010"/>
      <c r="O76" s="1010"/>
      <c r="P76" s="1011"/>
      <c r="Q76" s="1013">
        <v>736</v>
      </c>
      <c r="R76" s="1014"/>
      <c r="S76" s="1014"/>
      <c r="T76" s="1014"/>
      <c r="U76" s="1015"/>
      <c r="V76" s="1016">
        <v>587</v>
      </c>
      <c r="W76" s="1014"/>
      <c r="X76" s="1014"/>
      <c r="Y76" s="1014"/>
      <c r="Z76" s="1015"/>
      <c r="AA76" s="1016">
        <v>149</v>
      </c>
      <c r="AB76" s="1014"/>
      <c r="AC76" s="1014"/>
      <c r="AD76" s="1014"/>
      <c r="AE76" s="1015"/>
      <c r="AF76" s="1016">
        <v>2079</v>
      </c>
      <c r="AG76" s="1014"/>
      <c r="AH76" s="1014"/>
      <c r="AI76" s="1014"/>
      <c r="AJ76" s="1015"/>
      <c r="AK76" s="1016" t="s">
        <v>567</v>
      </c>
      <c r="AL76" s="1014"/>
      <c r="AM76" s="1014"/>
      <c r="AN76" s="1014"/>
      <c r="AO76" s="1015"/>
      <c r="AP76" s="1016">
        <v>1074</v>
      </c>
      <c r="AQ76" s="1014"/>
      <c r="AR76" s="1014"/>
      <c r="AS76" s="1014"/>
      <c r="AT76" s="1015"/>
      <c r="AU76" s="1016" t="s">
        <v>564</v>
      </c>
      <c r="AV76" s="1014"/>
      <c r="AW76" s="1014"/>
      <c r="AX76" s="1014"/>
      <c r="AY76" s="1015"/>
      <c r="AZ76" s="1007" t="s">
        <v>568</v>
      </c>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398</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34059</v>
      </c>
      <c r="AG88" s="994"/>
      <c r="AH88" s="994"/>
      <c r="AI88" s="994"/>
      <c r="AJ88" s="994"/>
      <c r="AK88" s="998"/>
      <c r="AL88" s="998"/>
      <c r="AM88" s="998"/>
      <c r="AN88" s="998"/>
      <c r="AO88" s="998"/>
      <c r="AP88" s="994">
        <v>54205</v>
      </c>
      <c r="AQ88" s="994"/>
      <c r="AR88" s="994"/>
      <c r="AS88" s="994"/>
      <c r="AT88" s="994"/>
      <c r="AU88" s="994">
        <v>51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399</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32</v>
      </c>
      <c r="CS102" s="988"/>
      <c r="CT102" s="988"/>
      <c r="CU102" s="988"/>
      <c r="CV102" s="989"/>
      <c r="CW102" s="987" t="s">
        <v>541</v>
      </c>
      <c r="CX102" s="988"/>
      <c r="CY102" s="988"/>
      <c r="CZ102" s="988"/>
      <c r="DA102" s="989"/>
      <c r="DB102" s="987" t="s">
        <v>557</v>
      </c>
      <c r="DC102" s="988"/>
      <c r="DD102" s="988"/>
      <c r="DE102" s="988"/>
      <c r="DF102" s="989"/>
      <c r="DG102" s="987">
        <v>16</v>
      </c>
      <c r="DH102" s="988"/>
      <c r="DI102" s="988"/>
      <c r="DJ102" s="988"/>
      <c r="DK102" s="989"/>
      <c r="DL102" s="987" t="s">
        <v>560</v>
      </c>
      <c r="DM102" s="988"/>
      <c r="DN102" s="988"/>
      <c r="DO102" s="988"/>
      <c r="DP102" s="989"/>
      <c r="DQ102" s="987" t="s">
        <v>541</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400</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401</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404</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405</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406</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407</v>
      </c>
      <c r="AB109" s="931"/>
      <c r="AC109" s="931"/>
      <c r="AD109" s="931"/>
      <c r="AE109" s="932"/>
      <c r="AF109" s="933" t="s">
        <v>408</v>
      </c>
      <c r="AG109" s="931"/>
      <c r="AH109" s="931"/>
      <c r="AI109" s="931"/>
      <c r="AJ109" s="932"/>
      <c r="AK109" s="933" t="s">
        <v>294</v>
      </c>
      <c r="AL109" s="931"/>
      <c r="AM109" s="931"/>
      <c r="AN109" s="931"/>
      <c r="AO109" s="932"/>
      <c r="AP109" s="933" t="s">
        <v>409</v>
      </c>
      <c r="AQ109" s="931"/>
      <c r="AR109" s="931"/>
      <c r="AS109" s="931"/>
      <c r="AT109" s="964"/>
      <c r="AU109" s="930" t="s">
        <v>406</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407</v>
      </c>
      <c r="BR109" s="931"/>
      <c r="BS109" s="931"/>
      <c r="BT109" s="931"/>
      <c r="BU109" s="932"/>
      <c r="BV109" s="933" t="s">
        <v>408</v>
      </c>
      <c r="BW109" s="931"/>
      <c r="BX109" s="931"/>
      <c r="BY109" s="931"/>
      <c r="BZ109" s="932"/>
      <c r="CA109" s="933" t="s">
        <v>294</v>
      </c>
      <c r="CB109" s="931"/>
      <c r="CC109" s="931"/>
      <c r="CD109" s="931"/>
      <c r="CE109" s="932"/>
      <c r="CF109" s="971" t="s">
        <v>409</v>
      </c>
      <c r="CG109" s="971"/>
      <c r="CH109" s="971"/>
      <c r="CI109" s="971"/>
      <c r="CJ109" s="971"/>
      <c r="CK109" s="933" t="s">
        <v>410</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407</v>
      </c>
      <c r="DH109" s="931"/>
      <c r="DI109" s="931"/>
      <c r="DJ109" s="931"/>
      <c r="DK109" s="932"/>
      <c r="DL109" s="933" t="s">
        <v>408</v>
      </c>
      <c r="DM109" s="931"/>
      <c r="DN109" s="931"/>
      <c r="DO109" s="931"/>
      <c r="DP109" s="932"/>
      <c r="DQ109" s="933" t="s">
        <v>294</v>
      </c>
      <c r="DR109" s="931"/>
      <c r="DS109" s="931"/>
      <c r="DT109" s="931"/>
      <c r="DU109" s="932"/>
      <c r="DV109" s="933" t="s">
        <v>409</v>
      </c>
      <c r="DW109" s="931"/>
      <c r="DX109" s="931"/>
      <c r="DY109" s="931"/>
      <c r="DZ109" s="964"/>
    </row>
    <row r="110" spans="1:131" s="212" customFormat="1" ht="26.25" customHeight="1" x14ac:dyDescent="0.2">
      <c r="A110" s="842" t="s">
        <v>411</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2554656</v>
      </c>
      <c r="AB110" s="924"/>
      <c r="AC110" s="924"/>
      <c r="AD110" s="924"/>
      <c r="AE110" s="925"/>
      <c r="AF110" s="926">
        <v>2639709</v>
      </c>
      <c r="AG110" s="924"/>
      <c r="AH110" s="924"/>
      <c r="AI110" s="924"/>
      <c r="AJ110" s="925"/>
      <c r="AK110" s="926">
        <v>2704251</v>
      </c>
      <c r="AL110" s="924"/>
      <c r="AM110" s="924"/>
      <c r="AN110" s="924"/>
      <c r="AO110" s="925"/>
      <c r="AP110" s="927">
        <v>32</v>
      </c>
      <c r="AQ110" s="928"/>
      <c r="AR110" s="928"/>
      <c r="AS110" s="928"/>
      <c r="AT110" s="929"/>
      <c r="AU110" s="965" t="s">
        <v>69</v>
      </c>
      <c r="AV110" s="966"/>
      <c r="AW110" s="966"/>
      <c r="AX110" s="966"/>
      <c r="AY110" s="966"/>
      <c r="AZ110" s="895" t="s">
        <v>412</v>
      </c>
      <c r="BA110" s="843"/>
      <c r="BB110" s="843"/>
      <c r="BC110" s="843"/>
      <c r="BD110" s="843"/>
      <c r="BE110" s="843"/>
      <c r="BF110" s="843"/>
      <c r="BG110" s="843"/>
      <c r="BH110" s="843"/>
      <c r="BI110" s="843"/>
      <c r="BJ110" s="843"/>
      <c r="BK110" s="843"/>
      <c r="BL110" s="843"/>
      <c r="BM110" s="843"/>
      <c r="BN110" s="843"/>
      <c r="BO110" s="843"/>
      <c r="BP110" s="844"/>
      <c r="BQ110" s="896">
        <v>18932967</v>
      </c>
      <c r="BR110" s="877"/>
      <c r="BS110" s="877"/>
      <c r="BT110" s="877"/>
      <c r="BU110" s="877"/>
      <c r="BV110" s="877">
        <v>18435711</v>
      </c>
      <c r="BW110" s="877"/>
      <c r="BX110" s="877"/>
      <c r="BY110" s="877"/>
      <c r="BZ110" s="877"/>
      <c r="CA110" s="877">
        <v>18073539</v>
      </c>
      <c r="CB110" s="877"/>
      <c r="CC110" s="877"/>
      <c r="CD110" s="877"/>
      <c r="CE110" s="877"/>
      <c r="CF110" s="901">
        <v>213.9</v>
      </c>
      <c r="CG110" s="902"/>
      <c r="CH110" s="902"/>
      <c r="CI110" s="902"/>
      <c r="CJ110" s="902"/>
      <c r="CK110" s="961" t="s">
        <v>413</v>
      </c>
      <c r="CL110" s="854"/>
      <c r="CM110" s="895" t="s">
        <v>414</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415</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416</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418</v>
      </c>
      <c r="B112" s="948"/>
      <c r="C112" s="787" t="s">
        <v>419</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420</v>
      </c>
      <c r="BA112" s="787"/>
      <c r="BB112" s="787"/>
      <c r="BC112" s="787"/>
      <c r="BD112" s="787"/>
      <c r="BE112" s="787"/>
      <c r="BF112" s="787"/>
      <c r="BG112" s="787"/>
      <c r="BH112" s="787"/>
      <c r="BI112" s="787"/>
      <c r="BJ112" s="787"/>
      <c r="BK112" s="787"/>
      <c r="BL112" s="787"/>
      <c r="BM112" s="787"/>
      <c r="BN112" s="787"/>
      <c r="BO112" s="787"/>
      <c r="BP112" s="788"/>
      <c r="BQ112" s="851">
        <v>2592500</v>
      </c>
      <c r="BR112" s="852"/>
      <c r="BS112" s="852"/>
      <c r="BT112" s="852"/>
      <c r="BU112" s="852"/>
      <c r="BV112" s="852">
        <v>2742635</v>
      </c>
      <c r="BW112" s="852"/>
      <c r="BX112" s="852"/>
      <c r="BY112" s="852"/>
      <c r="BZ112" s="852"/>
      <c r="CA112" s="852">
        <v>2799922</v>
      </c>
      <c r="CB112" s="852"/>
      <c r="CC112" s="852"/>
      <c r="CD112" s="852"/>
      <c r="CE112" s="852"/>
      <c r="CF112" s="910">
        <v>33.1</v>
      </c>
      <c r="CG112" s="911"/>
      <c r="CH112" s="911"/>
      <c r="CI112" s="911"/>
      <c r="CJ112" s="911"/>
      <c r="CK112" s="962"/>
      <c r="CL112" s="856"/>
      <c r="CM112" s="850" t="s">
        <v>421</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422</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248980</v>
      </c>
      <c r="AB113" s="954"/>
      <c r="AC113" s="954"/>
      <c r="AD113" s="954"/>
      <c r="AE113" s="955"/>
      <c r="AF113" s="956">
        <v>239578</v>
      </c>
      <c r="AG113" s="954"/>
      <c r="AH113" s="954"/>
      <c r="AI113" s="954"/>
      <c r="AJ113" s="955"/>
      <c r="AK113" s="956">
        <v>231998</v>
      </c>
      <c r="AL113" s="954"/>
      <c r="AM113" s="954"/>
      <c r="AN113" s="954"/>
      <c r="AO113" s="955"/>
      <c r="AP113" s="957">
        <v>2.7</v>
      </c>
      <c r="AQ113" s="958"/>
      <c r="AR113" s="958"/>
      <c r="AS113" s="958"/>
      <c r="AT113" s="959"/>
      <c r="AU113" s="967"/>
      <c r="AV113" s="968"/>
      <c r="AW113" s="968"/>
      <c r="AX113" s="968"/>
      <c r="AY113" s="968"/>
      <c r="AZ113" s="850" t="s">
        <v>423</v>
      </c>
      <c r="BA113" s="787"/>
      <c r="BB113" s="787"/>
      <c r="BC113" s="787"/>
      <c r="BD113" s="787"/>
      <c r="BE113" s="787"/>
      <c r="BF113" s="787"/>
      <c r="BG113" s="787"/>
      <c r="BH113" s="787"/>
      <c r="BI113" s="787"/>
      <c r="BJ113" s="787"/>
      <c r="BK113" s="787"/>
      <c r="BL113" s="787"/>
      <c r="BM113" s="787"/>
      <c r="BN113" s="787"/>
      <c r="BO113" s="787"/>
      <c r="BP113" s="788"/>
      <c r="BQ113" s="851">
        <v>196944</v>
      </c>
      <c r="BR113" s="852"/>
      <c r="BS113" s="852"/>
      <c r="BT113" s="852"/>
      <c r="BU113" s="852"/>
      <c r="BV113" s="852">
        <v>122932</v>
      </c>
      <c r="BW113" s="852"/>
      <c r="BX113" s="852"/>
      <c r="BY113" s="852"/>
      <c r="BZ113" s="852"/>
      <c r="CA113" s="852">
        <v>51383</v>
      </c>
      <c r="CB113" s="852"/>
      <c r="CC113" s="852"/>
      <c r="CD113" s="852"/>
      <c r="CE113" s="852"/>
      <c r="CF113" s="910">
        <v>0.6</v>
      </c>
      <c r="CG113" s="911"/>
      <c r="CH113" s="911"/>
      <c r="CI113" s="911"/>
      <c r="CJ113" s="911"/>
      <c r="CK113" s="962"/>
      <c r="CL113" s="856"/>
      <c r="CM113" s="850" t="s">
        <v>424</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425</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67259</v>
      </c>
      <c r="AB114" s="815"/>
      <c r="AC114" s="815"/>
      <c r="AD114" s="815"/>
      <c r="AE114" s="816"/>
      <c r="AF114" s="817">
        <v>74236</v>
      </c>
      <c r="AG114" s="815"/>
      <c r="AH114" s="815"/>
      <c r="AI114" s="815"/>
      <c r="AJ114" s="816"/>
      <c r="AK114" s="817">
        <v>71665</v>
      </c>
      <c r="AL114" s="815"/>
      <c r="AM114" s="815"/>
      <c r="AN114" s="815"/>
      <c r="AO114" s="816"/>
      <c r="AP114" s="859">
        <v>0.8</v>
      </c>
      <c r="AQ114" s="860"/>
      <c r="AR114" s="860"/>
      <c r="AS114" s="860"/>
      <c r="AT114" s="861"/>
      <c r="AU114" s="967"/>
      <c r="AV114" s="968"/>
      <c r="AW114" s="968"/>
      <c r="AX114" s="968"/>
      <c r="AY114" s="968"/>
      <c r="AZ114" s="850" t="s">
        <v>426</v>
      </c>
      <c r="BA114" s="787"/>
      <c r="BB114" s="787"/>
      <c r="BC114" s="787"/>
      <c r="BD114" s="787"/>
      <c r="BE114" s="787"/>
      <c r="BF114" s="787"/>
      <c r="BG114" s="787"/>
      <c r="BH114" s="787"/>
      <c r="BI114" s="787"/>
      <c r="BJ114" s="787"/>
      <c r="BK114" s="787"/>
      <c r="BL114" s="787"/>
      <c r="BM114" s="787"/>
      <c r="BN114" s="787"/>
      <c r="BO114" s="787"/>
      <c r="BP114" s="788"/>
      <c r="BQ114" s="851">
        <v>1913099</v>
      </c>
      <c r="BR114" s="852"/>
      <c r="BS114" s="852"/>
      <c r="BT114" s="852"/>
      <c r="BU114" s="852"/>
      <c r="BV114" s="852">
        <v>1962291</v>
      </c>
      <c r="BW114" s="852"/>
      <c r="BX114" s="852"/>
      <c r="BY114" s="852"/>
      <c r="BZ114" s="852"/>
      <c r="CA114" s="852">
        <v>2101415</v>
      </c>
      <c r="CB114" s="852"/>
      <c r="CC114" s="852"/>
      <c r="CD114" s="852"/>
      <c r="CE114" s="852"/>
      <c r="CF114" s="910">
        <v>24.9</v>
      </c>
      <c r="CG114" s="911"/>
      <c r="CH114" s="911"/>
      <c r="CI114" s="911"/>
      <c r="CJ114" s="911"/>
      <c r="CK114" s="962"/>
      <c r="CL114" s="856"/>
      <c r="CM114" s="850" t="s">
        <v>427</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428</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429</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430</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431</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v>1039</v>
      </c>
      <c r="AL116" s="815"/>
      <c r="AM116" s="815"/>
      <c r="AN116" s="815"/>
      <c r="AO116" s="816"/>
      <c r="AP116" s="859">
        <v>0</v>
      </c>
      <c r="AQ116" s="860"/>
      <c r="AR116" s="860"/>
      <c r="AS116" s="860"/>
      <c r="AT116" s="861"/>
      <c r="AU116" s="967"/>
      <c r="AV116" s="968"/>
      <c r="AW116" s="968"/>
      <c r="AX116" s="968"/>
      <c r="AY116" s="968"/>
      <c r="AZ116" s="944" t="s">
        <v>432</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434</v>
      </c>
      <c r="Z117" s="932"/>
      <c r="AA117" s="937">
        <v>2870895</v>
      </c>
      <c r="AB117" s="938"/>
      <c r="AC117" s="938"/>
      <c r="AD117" s="938"/>
      <c r="AE117" s="939"/>
      <c r="AF117" s="940">
        <v>2953523</v>
      </c>
      <c r="AG117" s="938"/>
      <c r="AH117" s="938"/>
      <c r="AI117" s="938"/>
      <c r="AJ117" s="939"/>
      <c r="AK117" s="940">
        <v>3008953</v>
      </c>
      <c r="AL117" s="938"/>
      <c r="AM117" s="938"/>
      <c r="AN117" s="938"/>
      <c r="AO117" s="939"/>
      <c r="AP117" s="941"/>
      <c r="AQ117" s="942"/>
      <c r="AR117" s="942"/>
      <c r="AS117" s="942"/>
      <c r="AT117" s="943"/>
      <c r="AU117" s="967"/>
      <c r="AV117" s="968"/>
      <c r="AW117" s="968"/>
      <c r="AX117" s="968"/>
      <c r="AY117" s="968"/>
      <c r="AZ117" s="898" t="s">
        <v>435</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410</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407</v>
      </c>
      <c r="AB118" s="931"/>
      <c r="AC118" s="931"/>
      <c r="AD118" s="931"/>
      <c r="AE118" s="932"/>
      <c r="AF118" s="933" t="s">
        <v>408</v>
      </c>
      <c r="AG118" s="931"/>
      <c r="AH118" s="931"/>
      <c r="AI118" s="931"/>
      <c r="AJ118" s="932"/>
      <c r="AK118" s="933" t="s">
        <v>294</v>
      </c>
      <c r="AL118" s="931"/>
      <c r="AM118" s="931"/>
      <c r="AN118" s="931"/>
      <c r="AO118" s="932"/>
      <c r="AP118" s="934" t="s">
        <v>409</v>
      </c>
      <c r="AQ118" s="935"/>
      <c r="AR118" s="935"/>
      <c r="AS118" s="935"/>
      <c r="AT118" s="936"/>
      <c r="AU118" s="967"/>
      <c r="AV118" s="968"/>
      <c r="AW118" s="968"/>
      <c r="AX118" s="968"/>
      <c r="AY118" s="968"/>
      <c r="AZ118" s="873" t="s">
        <v>437</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438</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413</v>
      </c>
      <c r="B119" s="854"/>
      <c r="C119" s="895" t="s">
        <v>414</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439</v>
      </c>
      <c r="BP119" s="913"/>
      <c r="BQ119" s="914">
        <v>23635510</v>
      </c>
      <c r="BR119" s="880"/>
      <c r="BS119" s="880"/>
      <c r="BT119" s="880"/>
      <c r="BU119" s="880"/>
      <c r="BV119" s="880">
        <v>23263569</v>
      </c>
      <c r="BW119" s="880"/>
      <c r="BX119" s="880"/>
      <c r="BY119" s="880"/>
      <c r="BZ119" s="880"/>
      <c r="CA119" s="880">
        <v>23026259</v>
      </c>
      <c r="CB119" s="880"/>
      <c r="CC119" s="880"/>
      <c r="CD119" s="880"/>
      <c r="CE119" s="880"/>
      <c r="CF119" s="783"/>
      <c r="CG119" s="784"/>
      <c r="CH119" s="784"/>
      <c r="CI119" s="784"/>
      <c r="CJ119" s="869"/>
      <c r="CK119" s="963"/>
      <c r="CL119" s="858"/>
      <c r="CM119" s="873" t="s">
        <v>440</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441</v>
      </c>
      <c r="AV120" s="916"/>
      <c r="AW120" s="916"/>
      <c r="AX120" s="916"/>
      <c r="AY120" s="917"/>
      <c r="AZ120" s="895" t="s">
        <v>442</v>
      </c>
      <c r="BA120" s="843"/>
      <c r="BB120" s="843"/>
      <c r="BC120" s="843"/>
      <c r="BD120" s="843"/>
      <c r="BE120" s="843"/>
      <c r="BF120" s="843"/>
      <c r="BG120" s="843"/>
      <c r="BH120" s="843"/>
      <c r="BI120" s="843"/>
      <c r="BJ120" s="843"/>
      <c r="BK120" s="843"/>
      <c r="BL120" s="843"/>
      <c r="BM120" s="843"/>
      <c r="BN120" s="843"/>
      <c r="BO120" s="843"/>
      <c r="BP120" s="844"/>
      <c r="BQ120" s="896">
        <v>10615145</v>
      </c>
      <c r="BR120" s="877"/>
      <c r="BS120" s="877"/>
      <c r="BT120" s="877"/>
      <c r="BU120" s="877"/>
      <c r="BV120" s="877">
        <v>11231439</v>
      </c>
      <c r="BW120" s="877"/>
      <c r="BX120" s="877"/>
      <c r="BY120" s="877"/>
      <c r="BZ120" s="877"/>
      <c r="CA120" s="877">
        <v>11824468</v>
      </c>
      <c r="CB120" s="877"/>
      <c r="CC120" s="877"/>
      <c r="CD120" s="877"/>
      <c r="CE120" s="877"/>
      <c r="CF120" s="901">
        <v>139.9</v>
      </c>
      <c r="CG120" s="902"/>
      <c r="CH120" s="902"/>
      <c r="CI120" s="902"/>
      <c r="CJ120" s="902"/>
      <c r="CK120" s="903" t="s">
        <v>443</v>
      </c>
      <c r="CL120" s="887"/>
      <c r="CM120" s="887"/>
      <c r="CN120" s="887"/>
      <c r="CO120" s="888"/>
      <c r="CP120" s="907" t="s">
        <v>391</v>
      </c>
      <c r="CQ120" s="908"/>
      <c r="CR120" s="908"/>
      <c r="CS120" s="908"/>
      <c r="CT120" s="908"/>
      <c r="CU120" s="908"/>
      <c r="CV120" s="908"/>
      <c r="CW120" s="908"/>
      <c r="CX120" s="908"/>
      <c r="CY120" s="908"/>
      <c r="CZ120" s="908"/>
      <c r="DA120" s="908"/>
      <c r="DB120" s="908"/>
      <c r="DC120" s="908"/>
      <c r="DD120" s="908"/>
      <c r="DE120" s="908"/>
      <c r="DF120" s="909"/>
      <c r="DG120" s="896">
        <v>2592500</v>
      </c>
      <c r="DH120" s="877"/>
      <c r="DI120" s="877"/>
      <c r="DJ120" s="877"/>
      <c r="DK120" s="877"/>
      <c r="DL120" s="877">
        <v>2742635</v>
      </c>
      <c r="DM120" s="877"/>
      <c r="DN120" s="877"/>
      <c r="DO120" s="877"/>
      <c r="DP120" s="877"/>
      <c r="DQ120" s="877">
        <v>2799922</v>
      </c>
      <c r="DR120" s="877"/>
      <c r="DS120" s="877"/>
      <c r="DT120" s="877"/>
      <c r="DU120" s="877"/>
      <c r="DV120" s="878">
        <v>33.1</v>
      </c>
      <c r="DW120" s="878"/>
      <c r="DX120" s="878"/>
      <c r="DY120" s="878"/>
      <c r="DZ120" s="879"/>
    </row>
    <row r="121" spans="1:130" s="212" customFormat="1" ht="26.25" customHeight="1" x14ac:dyDescent="0.2">
      <c r="A121" s="855"/>
      <c r="B121" s="856"/>
      <c r="C121" s="898" t="s">
        <v>444</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445</v>
      </c>
      <c r="BA121" s="787"/>
      <c r="BB121" s="787"/>
      <c r="BC121" s="787"/>
      <c r="BD121" s="787"/>
      <c r="BE121" s="787"/>
      <c r="BF121" s="787"/>
      <c r="BG121" s="787"/>
      <c r="BH121" s="787"/>
      <c r="BI121" s="787"/>
      <c r="BJ121" s="787"/>
      <c r="BK121" s="787"/>
      <c r="BL121" s="787"/>
      <c r="BM121" s="787"/>
      <c r="BN121" s="787"/>
      <c r="BO121" s="787"/>
      <c r="BP121" s="788"/>
      <c r="BQ121" s="851">
        <v>22550</v>
      </c>
      <c r="BR121" s="852"/>
      <c r="BS121" s="852"/>
      <c r="BT121" s="852"/>
      <c r="BU121" s="852"/>
      <c r="BV121" s="852">
        <v>15307</v>
      </c>
      <c r="BW121" s="852"/>
      <c r="BX121" s="852"/>
      <c r="BY121" s="852"/>
      <c r="BZ121" s="852"/>
      <c r="CA121" s="852">
        <v>5776</v>
      </c>
      <c r="CB121" s="852"/>
      <c r="CC121" s="852"/>
      <c r="CD121" s="852"/>
      <c r="CE121" s="852"/>
      <c r="CF121" s="910">
        <v>0.1</v>
      </c>
      <c r="CG121" s="911"/>
      <c r="CH121" s="911"/>
      <c r="CI121" s="911"/>
      <c r="CJ121" s="911"/>
      <c r="CK121" s="904"/>
      <c r="CL121" s="890"/>
      <c r="CM121" s="890"/>
      <c r="CN121" s="890"/>
      <c r="CO121" s="891"/>
      <c r="CP121" s="870" t="s">
        <v>389</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t="s">
        <v>122</v>
      </c>
      <c r="DR121" s="852"/>
      <c r="DS121" s="852"/>
      <c r="DT121" s="852"/>
      <c r="DU121" s="852"/>
      <c r="DV121" s="829" t="s">
        <v>122</v>
      </c>
      <c r="DW121" s="829"/>
      <c r="DX121" s="829"/>
      <c r="DY121" s="829"/>
      <c r="DZ121" s="830"/>
    </row>
    <row r="122" spans="1:130" s="212" customFormat="1" ht="26.25" customHeight="1" x14ac:dyDescent="0.2">
      <c r="A122" s="855"/>
      <c r="B122" s="856"/>
      <c r="C122" s="850" t="s">
        <v>427</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446</v>
      </c>
      <c r="BA122" s="874"/>
      <c r="BB122" s="874"/>
      <c r="BC122" s="874"/>
      <c r="BD122" s="874"/>
      <c r="BE122" s="874"/>
      <c r="BF122" s="874"/>
      <c r="BG122" s="874"/>
      <c r="BH122" s="874"/>
      <c r="BI122" s="874"/>
      <c r="BJ122" s="874"/>
      <c r="BK122" s="874"/>
      <c r="BL122" s="874"/>
      <c r="BM122" s="874"/>
      <c r="BN122" s="874"/>
      <c r="BO122" s="874"/>
      <c r="BP122" s="875"/>
      <c r="BQ122" s="914">
        <v>20751807</v>
      </c>
      <c r="BR122" s="880"/>
      <c r="BS122" s="880"/>
      <c r="BT122" s="880"/>
      <c r="BU122" s="880"/>
      <c r="BV122" s="880">
        <v>20367200</v>
      </c>
      <c r="BW122" s="880"/>
      <c r="BX122" s="880"/>
      <c r="BY122" s="880"/>
      <c r="BZ122" s="880"/>
      <c r="CA122" s="880">
        <v>19562280</v>
      </c>
      <c r="CB122" s="880"/>
      <c r="CC122" s="880"/>
      <c r="CD122" s="880"/>
      <c r="CE122" s="880"/>
      <c r="CF122" s="881">
        <v>231.5</v>
      </c>
      <c r="CG122" s="882"/>
      <c r="CH122" s="882"/>
      <c r="CI122" s="882"/>
      <c r="CJ122" s="882"/>
      <c r="CK122" s="904"/>
      <c r="CL122" s="890"/>
      <c r="CM122" s="890"/>
      <c r="CN122" s="890"/>
      <c r="CO122" s="891"/>
      <c r="CP122" s="870" t="s">
        <v>390</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447</v>
      </c>
      <c r="BP123" s="913"/>
      <c r="BQ123" s="867">
        <v>31389502</v>
      </c>
      <c r="BR123" s="868"/>
      <c r="BS123" s="868"/>
      <c r="BT123" s="868"/>
      <c r="BU123" s="868"/>
      <c r="BV123" s="868">
        <v>31613946</v>
      </c>
      <c r="BW123" s="868"/>
      <c r="BX123" s="868"/>
      <c r="BY123" s="868"/>
      <c r="BZ123" s="868"/>
      <c r="CA123" s="868">
        <v>31392524</v>
      </c>
      <c r="CB123" s="868"/>
      <c r="CC123" s="868"/>
      <c r="CD123" s="868"/>
      <c r="CE123" s="868"/>
      <c r="CF123" s="783"/>
      <c r="CG123" s="784"/>
      <c r="CH123" s="784"/>
      <c r="CI123" s="784"/>
      <c r="CJ123" s="869"/>
      <c r="CK123" s="904"/>
      <c r="CL123" s="890"/>
      <c r="CM123" s="890"/>
      <c r="CN123" s="890"/>
      <c r="CO123" s="891"/>
      <c r="CP123" s="870" t="s">
        <v>388</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448</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449</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438</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450</v>
      </c>
      <c r="CL125" s="887"/>
      <c r="CM125" s="887"/>
      <c r="CN125" s="887"/>
      <c r="CO125" s="888"/>
      <c r="CP125" s="895" t="s">
        <v>451</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440</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452</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453</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454</v>
      </c>
      <c r="AY127" s="847"/>
      <c r="AZ127" s="847"/>
      <c r="BA127" s="847"/>
      <c r="BB127" s="847"/>
      <c r="BC127" s="847"/>
      <c r="BD127" s="847"/>
      <c r="BE127" s="848"/>
      <c r="BF127" s="846" t="s">
        <v>455</v>
      </c>
      <c r="BG127" s="847"/>
      <c r="BH127" s="847"/>
      <c r="BI127" s="847"/>
      <c r="BJ127" s="847"/>
      <c r="BK127" s="847"/>
      <c r="BL127" s="848"/>
      <c r="BM127" s="846" t="s">
        <v>456</v>
      </c>
      <c r="BN127" s="847"/>
      <c r="BO127" s="847"/>
      <c r="BP127" s="847"/>
      <c r="BQ127" s="847"/>
      <c r="BR127" s="847"/>
      <c r="BS127" s="848"/>
      <c r="BT127" s="846" t="s">
        <v>457</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458</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459</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460</v>
      </c>
      <c r="X128" s="833"/>
      <c r="Y128" s="833"/>
      <c r="Z128" s="834"/>
      <c r="AA128" s="835">
        <v>21571</v>
      </c>
      <c r="AB128" s="836"/>
      <c r="AC128" s="836"/>
      <c r="AD128" s="836"/>
      <c r="AE128" s="837"/>
      <c r="AF128" s="838">
        <v>5458</v>
      </c>
      <c r="AG128" s="836"/>
      <c r="AH128" s="836"/>
      <c r="AI128" s="836"/>
      <c r="AJ128" s="837"/>
      <c r="AK128" s="838">
        <v>9523</v>
      </c>
      <c r="AL128" s="836"/>
      <c r="AM128" s="836"/>
      <c r="AN128" s="836"/>
      <c r="AO128" s="837"/>
      <c r="AP128" s="839"/>
      <c r="AQ128" s="840"/>
      <c r="AR128" s="840"/>
      <c r="AS128" s="840"/>
      <c r="AT128" s="841"/>
      <c r="AU128" s="214"/>
      <c r="AV128" s="214"/>
      <c r="AW128" s="214"/>
      <c r="AX128" s="842" t="s">
        <v>461</v>
      </c>
      <c r="AY128" s="843"/>
      <c r="AZ128" s="843"/>
      <c r="BA128" s="843"/>
      <c r="BB128" s="843"/>
      <c r="BC128" s="843"/>
      <c r="BD128" s="843"/>
      <c r="BE128" s="844"/>
      <c r="BF128" s="821" t="s">
        <v>122</v>
      </c>
      <c r="BG128" s="822"/>
      <c r="BH128" s="822"/>
      <c r="BI128" s="822"/>
      <c r="BJ128" s="822"/>
      <c r="BK128" s="822"/>
      <c r="BL128" s="845"/>
      <c r="BM128" s="821">
        <v>13.18</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462</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463</v>
      </c>
      <c r="X129" s="812"/>
      <c r="Y129" s="812"/>
      <c r="Z129" s="813"/>
      <c r="AA129" s="814">
        <v>10719130</v>
      </c>
      <c r="AB129" s="815"/>
      <c r="AC129" s="815"/>
      <c r="AD129" s="815"/>
      <c r="AE129" s="816"/>
      <c r="AF129" s="817">
        <v>10807778</v>
      </c>
      <c r="AG129" s="815"/>
      <c r="AH129" s="815"/>
      <c r="AI129" s="815"/>
      <c r="AJ129" s="816"/>
      <c r="AK129" s="817">
        <v>10978418</v>
      </c>
      <c r="AL129" s="815"/>
      <c r="AM129" s="815"/>
      <c r="AN129" s="815"/>
      <c r="AO129" s="816"/>
      <c r="AP129" s="818"/>
      <c r="AQ129" s="819"/>
      <c r="AR129" s="819"/>
      <c r="AS129" s="819"/>
      <c r="AT129" s="820"/>
      <c r="AU129" s="215"/>
      <c r="AV129" s="215"/>
      <c r="AW129" s="215"/>
      <c r="AX129" s="786" t="s">
        <v>464</v>
      </c>
      <c r="AY129" s="787"/>
      <c r="AZ129" s="787"/>
      <c r="BA129" s="787"/>
      <c r="BB129" s="787"/>
      <c r="BC129" s="787"/>
      <c r="BD129" s="787"/>
      <c r="BE129" s="788"/>
      <c r="BF129" s="805" t="s">
        <v>122</v>
      </c>
      <c r="BG129" s="806"/>
      <c r="BH129" s="806"/>
      <c r="BI129" s="806"/>
      <c r="BJ129" s="806"/>
      <c r="BK129" s="806"/>
      <c r="BL129" s="807"/>
      <c r="BM129" s="805">
        <v>18.18</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465</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466</v>
      </c>
      <c r="X130" s="812"/>
      <c r="Y130" s="812"/>
      <c r="Z130" s="813"/>
      <c r="AA130" s="814">
        <v>2517137</v>
      </c>
      <c r="AB130" s="815"/>
      <c r="AC130" s="815"/>
      <c r="AD130" s="815"/>
      <c r="AE130" s="816"/>
      <c r="AF130" s="817">
        <v>2594557</v>
      </c>
      <c r="AG130" s="815"/>
      <c r="AH130" s="815"/>
      <c r="AI130" s="815"/>
      <c r="AJ130" s="816"/>
      <c r="AK130" s="817">
        <v>2527229</v>
      </c>
      <c r="AL130" s="815"/>
      <c r="AM130" s="815"/>
      <c r="AN130" s="815"/>
      <c r="AO130" s="816"/>
      <c r="AP130" s="818"/>
      <c r="AQ130" s="819"/>
      <c r="AR130" s="819"/>
      <c r="AS130" s="819"/>
      <c r="AT130" s="820"/>
      <c r="AU130" s="215"/>
      <c r="AV130" s="215"/>
      <c r="AW130" s="215"/>
      <c r="AX130" s="786" t="s">
        <v>467</v>
      </c>
      <c r="AY130" s="787"/>
      <c r="AZ130" s="787"/>
      <c r="BA130" s="787"/>
      <c r="BB130" s="787"/>
      <c r="BC130" s="787"/>
      <c r="BD130" s="787"/>
      <c r="BE130" s="788"/>
      <c r="BF130" s="789">
        <v>4.5999999999999996</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468</v>
      </c>
      <c r="X131" s="796"/>
      <c r="Y131" s="796"/>
      <c r="Z131" s="797"/>
      <c r="AA131" s="798">
        <v>8201993</v>
      </c>
      <c r="AB131" s="799"/>
      <c r="AC131" s="799"/>
      <c r="AD131" s="799"/>
      <c r="AE131" s="800"/>
      <c r="AF131" s="801">
        <v>8213221</v>
      </c>
      <c r="AG131" s="799"/>
      <c r="AH131" s="799"/>
      <c r="AI131" s="799"/>
      <c r="AJ131" s="800"/>
      <c r="AK131" s="801">
        <v>8451189</v>
      </c>
      <c r="AL131" s="799"/>
      <c r="AM131" s="799"/>
      <c r="AN131" s="799"/>
      <c r="AO131" s="800"/>
      <c r="AP131" s="802"/>
      <c r="AQ131" s="803"/>
      <c r="AR131" s="803"/>
      <c r="AS131" s="803"/>
      <c r="AT131" s="804"/>
      <c r="AU131" s="215"/>
      <c r="AV131" s="215"/>
      <c r="AW131" s="215"/>
      <c r="AX131" s="764" t="s">
        <v>469</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470</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471</v>
      </c>
      <c r="W132" s="777"/>
      <c r="X132" s="777"/>
      <c r="Y132" s="777"/>
      <c r="Z132" s="778"/>
      <c r="AA132" s="779">
        <v>4.0500766090000004</v>
      </c>
      <c r="AB132" s="780"/>
      <c r="AC132" s="780"/>
      <c r="AD132" s="780"/>
      <c r="AE132" s="781"/>
      <c r="AF132" s="782">
        <v>4.3041335429999998</v>
      </c>
      <c r="AG132" s="780"/>
      <c r="AH132" s="780"/>
      <c r="AI132" s="780"/>
      <c r="AJ132" s="781"/>
      <c r="AK132" s="782">
        <v>5.5873913130000004</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472</v>
      </c>
      <c r="W133" s="756"/>
      <c r="X133" s="756"/>
      <c r="Y133" s="756"/>
      <c r="Z133" s="757"/>
      <c r="AA133" s="758">
        <v>3.5</v>
      </c>
      <c r="AB133" s="759"/>
      <c r="AC133" s="759"/>
      <c r="AD133" s="759"/>
      <c r="AE133" s="760"/>
      <c r="AF133" s="758">
        <v>3.8</v>
      </c>
      <c r="AG133" s="759"/>
      <c r="AH133" s="759"/>
      <c r="AI133" s="759"/>
      <c r="AJ133" s="760"/>
      <c r="AK133" s="758">
        <v>4.5999999999999996</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CgVmlDbEQ6/Nsw04V19PoHRKlpRe51nfltRQ/Ooh1j832Udro6p/PeYPvSEXXQjDahdHuVfElZl0TLNtJBY7Q==" saltValue="+N2c42t8E9dbNtxQrOsY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k3mgmJJryO/58Y731wSpkJVHohXQWfJY1HRcQpN3cM8J6POstJKRH0e3RuPSukYbm9bcTQ2yqgHVO54HivFVg==" saltValue="gFULVL+jM5KqNa/Y51E/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jq5e0HL+MMR8P64mZB4ZhO13J2YprU786P+chL6WdWZfmiiU/b85tPGmR5bJkAHgKPfTrGA5uOxoGU0LeHyAA==" saltValue="yyRkekwTOhIbo0Wen8g17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53" t="s">
        <v>476</v>
      </c>
      <c r="AP7" s="253"/>
      <c r="AQ7" s="254" t="s">
        <v>477</v>
      </c>
      <c r="AR7" s="255"/>
    </row>
    <row r="8" spans="1:46" ht="13.2" x14ac:dyDescent="0.2">
      <c r="A8" s="247"/>
      <c r="AK8" s="256"/>
      <c r="AL8" s="257"/>
      <c r="AM8" s="257"/>
      <c r="AN8" s="258"/>
      <c r="AO8" s="1154"/>
      <c r="AP8" s="259" t="s">
        <v>478</v>
      </c>
      <c r="AQ8" s="260" t="s">
        <v>479</v>
      </c>
      <c r="AR8" s="261" t="s">
        <v>480</v>
      </c>
    </row>
    <row r="9" spans="1:46" ht="13.2" x14ac:dyDescent="0.2">
      <c r="A9" s="247"/>
      <c r="AK9" s="1165" t="s">
        <v>481</v>
      </c>
      <c r="AL9" s="1166"/>
      <c r="AM9" s="1166"/>
      <c r="AN9" s="1167"/>
      <c r="AO9" s="262">
        <v>2722895</v>
      </c>
      <c r="AP9" s="262">
        <v>99546</v>
      </c>
      <c r="AQ9" s="263">
        <v>117270</v>
      </c>
      <c r="AR9" s="264">
        <v>-15.1</v>
      </c>
    </row>
    <row r="10" spans="1:46" ht="13.5" customHeight="1" x14ac:dyDescent="0.2">
      <c r="A10" s="247"/>
      <c r="AK10" s="1165" t="s">
        <v>482</v>
      </c>
      <c r="AL10" s="1166"/>
      <c r="AM10" s="1166"/>
      <c r="AN10" s="1167"/>
      <c r="AO10" s="265">
        <v>481298</v>
      </c>
      <c r="AP10" s="265">
        <v>17596</v>
      </c>
      <c r="AQ10" s="266">
        <v>10490</v>
      </c>
      <c r="AR10" s="267">
        <v>67.7</v>
      </c>
    </row>
    <row r="11" spans="1:46" ht="13.5" customHeight="1" x14ac:dyDescent="0.2">
      <c r="A11" s="247"/>
      <c r="AK11" s="1165" t="s">
        <v>483</v>
      </c>
      <c r="AL11" s="1166"/>
      <c r="AM11" s="1166"/>
      <c r="AN11" s="1167"/>
      <c r="AO11" s="265">
        <v>152692</v>
      </c>
      <c r="AP11" s="265">
        <v>5582</v>
      </c>
      <c r="AQ11" s="266">
        <v>1802</v>
      </c>
      <c r="AR11" s="267">
        <v>209.8</v>
      </c>
    </row>
    <row r="12" spans="1:46" ht="13.5" customHeight="1" x14ac:dyDescent="0.2">
      <c r="A12" s="247"/>
      <c r="AK12" s="1165" t="s">
        <v>484</v>
      </c>
      <c r="AL12" s="1166"/>
      <c r="AM12" s="1166"/>
      <c r="AN12" s="1167"/>
      <c r="AO12" s="265" t="s">
        <v>485</v>
      </c>
      <c r="AP12" s="265" t="s">
        <v>485</v>
      </c>
      <c r="AQ12" s="266">
        <v>3</v>
      </c>
      <c r="AR12" s="267" t="s">
        <v>485</v>
      </c>
    </row>
    <row r="13" spans="1:46" ht="13.5" customHeight="1" x14ac:dyDescent="0.2">
      <c r="A13" s="247"/>
      <c r="AK13" s="1165" t="s">
        <v>486</v>
      </c>
      <c r="AL13" s="1166"/>
      <c r="AM13" s="1166"/>
      <c r="AN13" s="1167"/>
      <c r="AO13" s="265">
        <v>104216</v>
      </c>
      <c r="AP13" s="265">
        <v>3810</v>
      </c>
      <c r="AQ13" s="266">
        <v>4482</v>
      </c>
      <c r="AR13" s="267">
        <v>-15</v>
      </c>
    </row>
    <row r="14" spans="1:46" ht="13.5" customHeight="1" x14ac:dyDescent="0.2">
      <c r="A14" s="247"/>
      <c r="AK14" s="1165" t="s">
        <v>487</v>
      </c>
      <c r="AL14" s="1166"/>
      <c r="AM14" s="1166"/>
      <c r="AN14" s="1167"/>
      <c r="AO14" s="265">
        <v>71635</v>
      </c>
      <c r="AP14" s="265">
        <v>2619</v>
      </c>
      <c r="AQ14" s="266">
        <v>2749</v>
      </c>
      <c r="AR14" s="267">
        <v>-4.7</v>
      </c>
    </row>
    <row r="15" spans="1:46" ht="13.5" customHeight="1" x14ac:dyDescent="0.2">
      <c r="A15" s="247"/>
      <c r="AK15" s="1168" t="s">
        <v>488</v>
      </c>
      <c r="AL15" s="1169"/>
      <c r="AM15" s="1169"/>
      <c r="AN15" s="1170"/>
      <c r="AO15" s="265">
        <v>-125826</v>
      </c>
      <c r="AP15" s="265">
        <v>-4600</v>
      </c>
      <c r="AQ15" s="266">
        <v>-7399</v>
      </c>
      <c r="AR15" s="267">
        <v>-37.799999999999997</v>
      </c>
    </row>
    <row r="16" spans="1:46" ht="13.2" x14ac:dyDescent="0.2">
      <c r="A16" s="247"/>
      <c r="AK16" s="1168" t="s">
        <v>177</v>
      </c>
      <c r="AL16" s="1169"/>
      <c r="AM16" s="1169"/>
      <c r="AN16" s="1170"/>
      <c r="AO16" s="265">
        <v>3406910</v>
      </c>
      <c r="AP16" s="265">
        <v>124553</v>
      </c>
      <c r="AQ16" s="266">
        <v>129397</v>
      </c>
      <c r="AR16" s="267">
        <v>-3.7</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71" t="s">
        <v>493</v>
      </c>
      <c r="AL21" s="1172"/>
      <c r="AM21" s="1172"/>
      <c r="AN21" s="1173"/>
      <c r="AO21" s="277">
        <v>10.050000000000001</v>
      </c>
      <c r="AP21" s="278">
        <v>11.07</v>
      </c>
      <c r="AQ21" s="279">
        <v>-1.02</v>
      </c>
      <c r="AS21" s="280"/>
      <c r="AT21" s="276"/>
    </row>
    <row r="22" spans="1:46" s="248" customFormat="1" ht="13.2" x14ac:dyDescent="0.2">
      <c r="A22" s="276"/>
      <c r="AK22" s="1171" t="s">
        <v>494</v>
      </c>
      <c r="AL22" s="1172"/>
      <c r="AM22" s="1172"/>
      <c r="AN22" s="1173"/>
      <c r="AO22" s="281">
        <v>97.1</v>
      </c>
      <c r="AP22" s="282">
        <v>97.2</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495</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53" t="s">
        <v>476</v>
      </c>
      <c r="AP30" s="253"/>
      <c r="AQ30" s="254" t="s">
        <v>477</v>
      </c>
      <c r="AR30" s="255"/>
    </row>
    <row r="31" spans="1:46" ht="13.2" x14ac:dyDescent="0.2">
      <c r="A31" s="247"/>
      <c r="AK31" s="256"/>
      <c r="AL31" s="257"/>
      <c r="AM31" s="257"/>
      <c r="AN31" s="258"/>
      <c r="AO31" s="1154"/>
      <c r="AP31" s="259" t="s">
        <v>478</v>
      </c>
      <c r="AQ31" s="260" t="s">
        <v>479</v>
      </c>
      <c r="AR31" s="261" t="s">
        <v>480</v>
      </c>
    </row>
    <row r="32" spans="1:46" ht="27" customHeight="1" x14ac:dyDescent="0.2">
      <c r="A32" s="247"/>
      <c r="AK32" s="1155" t="s">
        <v>498</v>
      </c>
      <c r="AL32" s="1156"/>
      <c r="AM32" s="1156"/>
      <c r="AN32" s="1157"/>
      <c r="AO32" s="291">
        <v>2704251</v>
      </c>
      <c r="AP32" s="291">
        <v>98865</v>
      </c>
      <c r="AQ32" s="292">
        <v>74841</v>
      </c>
      <c r="AR32" s="293">
        <v>32.1</v>
      </c>
    </row>
    <row r="33" spans="1:46" ht="13.5" customHeight="1" x14ac:dyDescent="0.2">
      <c r="A33" s="247"/>
      <c r="AK33" s="1155" t="s">
        <v>499</v>
      </c>
      <c r="AL33" s="1156"/>
      <c r="AM33" s="1156"/>
      <c r="AN33" s="1157"/>
      <c r="AO33" s="291" t="s">
        <v>485</v>
      </c>
      <c r="AP33" s="291" t="s">
        <v>485</v>
      </c>
      <c r="AQ33" s="292" t="s">
        <v>485</v>
      </c>
      <c r="AR33" s="293" t="s">
        <v>485</v>
      </c>
    </row>
    <row r="34" spans="1:46" ht="27" customHeight="1" x14ac:dyDescent="0.2">
      <c r="A34" s="247"/>
      <c r="AK34" s="1155" t="s">
        <v>500</v>
      </c>
      <c r="AL34" s="1156"/>
      <c r="AM34" s="1156"/>
      <c r="AN34" s="1157"/>
      <c r="AO34" s="291" t="s">
        <v>485</v>
      </c>
      <c r="AP34" s="291" t="s">
        <v>485</v>
      </c>
      <c r="AQ34" s="292">
        <v>1</v>
      </c>
      <c r="AR34" s="293" t="s">
        <v>485</v>
      </c>
    </row>
    <row r="35" spans="1:46" ht="27" customHeight="1" x14ac:dyDescent="0.2">
      <c r="A35" s="247"/>
      <c r="AK35" s="1155" t="s">
        <v>501</v>
      </c>
      <c r="AL35" s="1156"/>
      <c r="AM35" s="1156"/>
      <c r="AN35" s="1157"/>
      <c r="AO35" s="291">
        <v>231998</v>
      </c>
      <c r="AP35" s="291">
        <v>8482</v>
      </c>
      <c r="AQ35" s="292">
        <v>16683</v>
      </c>
      <c r="AR35" s="293">
        <v>-49.2</v>
      </c>
    </row>
    <row r="36" spans="1:46" ht="27" customHeight="1" x14ac:dyDescent="0.2">
      <c r="A36" s="247"/>
      <c r="AK36" s="1155" t="s">
        <v>502</v>
      </c>
      <c r="AL36" s="1156"/>
      <c r="AM36" s="1156"/>
      <c r="AN36" s="1157"/>
      <c r="AO36" s="291">
        <v>71665</v>
      </c>
      <c r="AP36" s="291">
        <v>2620</v>
      </c>
      <c r="AQ36" s="292">
        <v>2411</v>
      </c>
      <c r="AR36" s="293">
        <v>8.6999999999999993</v>
      </c>
    </row>
    <row r="37" spans="1:46" ht="13.5" customHeight="1" x14ac:dyDescent="0.2">
      <c r="A37" s="247"/>
      <c r="AK37" s="1155" t="s">
        <v>503</v>
      </c>
      <c r="AL37" s="1156"/>
      <c r="AM37" s="1156"/>
      <c r="AN37" s="1157"/>
      <c r="AO37" s="291" t="s">
        <v>485</v>
      </c>
      <c r="AP37" s="291" t="s">
        <v>485</v>
      </c>
      <c r="AQ37" s="292">
        <v>548</v>
      </c>
      <c r="AR37" s="293" t="s">
        <v>485</v>
      </c>
    </row>
    <row r="38" spans="1:46" ht="27" customHeight="1" x14ac:dyDescent="0.2">
      <c r="A38" s="247"/>
      <c r="AK38" s="1158" t="s">
        <v>504</v>
      </c>
      <c r="AL38" s="1159"/>
      <c r="AM38" s="1159"/>
      <c r="AN38" s="1160"/>
      <c r="AO38" s="294">
        <v>1039</v>
      </c>
      <c r="AP38" s="294">
        <v>38</v>
      </c>
      <c r="AQ38" s="295">
        <v>7</v>
      </c>
      <c r="AR38" s="283">
        <v>442.9</v>
      </c>
      <c r="AS38" s="290"/>
    </row>
    <row r="39" spans="1:46" ht="13.2" x14ac:dyDescent="0.2">
      <c r="A39" s="247"/>
      <c r="AK39" s="1158" t="s">
        <v>505</v>
      </c>
      <c r="AL39" s="1159"/>
      <c r="AM39" s="1159"/>
      <c r="AN39" s="1160"/>
      <c r="AO39" s="291">
        <v>-9523</v>
      </c>
      <c r="AP39" s="291">
        <v>-348</v>
      </c>
      <c r="AQ39" s="292">
        <v>-3756</v>
      </c>
      <c r="AR39" s="293">
        <v>-90.7</v>
      </c>
      <c r="AS39" s="290"/>
    </row>
    <row r="40" spans="1:46" ht="27" customHeight="1" x14ac:dyDescent="0.2">
      <c r="A40" s="247"/>
      <c r="AK40" s="1155" t="s">
        <v>506</v>
      </c>
      <c r="AL40" s="1156"/>
      <c r="AM40" s="1156"/>
      <c r="AN40" s="1157"/>
      <c r="AO40" s="291">
        <v>-2527229</v>
      </c>
      <c r="AP40" s="291">
        <v>-92393</v>
      </c>
      <c r="AQ40" s="292">
        <v>-63247</v>
      </c>
      <c r="AR40" s="293">
        <v>46.1</v>
      </c>
      <c r="AS40" s="290"/>
    </row>
    <row r="41" spans="1:46" ht="13.2" x14ac:dyDescent="0.2">
      <c r="A41" s="247"/>
      <c r="AK41" s="1161" t="s">
        <v>287</v>
      </c>
      <c r="AL41" s="1162"/>
      <c r="AM41" s="1162"/>
      <c r="AN41" s="1163"/>
      <c r="AO41" s="291">
        <v>472201</v>
      </c>
      <c r="AP41" s="291">
        <v>17263</v>
      </c>
      <c r="AQ41" s="292">
        <v>27488</v>
      </c>
      <c r="AR41" s="293">
        <v>-37.200000000000003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48" t="s">
        <v>476</v>
      </c>
      <c r="AN49" s="1150" t="s">
        <v>509</v>
      </c>
      <c r="AO49" s="1151"/>
      <c r="AP49" s="1151"/>
      <c r="AQ49" s="1151"/>
      <c r="AR49" s="1152"/>
    </row>
    <row r="50" spans="1:44" ht="13.2" x14ac:dyDescent="0.2">
      <c r="A50" s="247"/>
      <c r="AK50" s="305"/>
      <c r="AL50" s="306"/>
      <c r="AM50" s="1149"/>
      <c r="AN50" s="307" t="s">
        <v>510</v>
      </c>
      <c r="AO50" s="308" t="s">
        <v>511</v>
      </c>
      <c r="AP50" s="309" t="s">
        <v>512</v>
      </c>
      <c r="AQ50" s="310" t="s">
        <v>513</v>
      </c>
      <c r="AR50" s="311" t="s">
        <v>514</v>
      </c>
    </row>
    <row r="51" spans="1:44" ht="13.2" x14ac:dyDescent="0.2">
      <c r="A51" s="247"/>
      <c r="AK51" s="303" t="s">
        <v>515</v>
      </c>
      <c r="AL51" s="304"/>
      <c r="AM51" s="312">
        <v>2031228</v>
      </c>
      <c r="AN51" s="313">
        <v>68558</v>
      </c>
      <c r="AO51" s="314">
        <v>-61.9</v>
      </c>
      <c r="AP51" s="315">
        <v>128523</v>
      </c>
      <c r="AQ51" s="316">
        <v>-3.4</v>
      </c>
      <c r="AR51" s="317">
        <v>-58.5</v>
      </c>
    </row>
    <row r="52" spans="1:44" ht="13.2" x14ac:dyDescent="0.2">
      <c r="A52" s="247"/>
      <c r="AK52" s="318"/>
      <c r="AL52" s="319" t="s">
        <v>516</v>
      </c>
      <c r="AM52" s="320">
        <v>1684062</v>
      </c>
      <c r="AN52" s="321">
        <v>56840</v>
      </c>
      <c r="AO52" s="322">
        <v>-55</v>
      </c>
      <c r="AP52" s="323">
        <v>56792</v>
      </c>
      <c r="AQ52" s="324">
        <v>-0.3</v>
      </c>
      <c r="AR52" s="325">
        <v>-54.7</v>
      </c>
    </row>
    <row r="53" spans="1:44" ht="13.2" x14ac:dyDescent="0.2">
      <c r="A53" s="247"/>
      <c r="AK53" s="303" t="s">
        <v>517</v>
      </c>
      <c r="AL53" s="304"/>
      <c r="AM53" s="312">
        <v>3049119</v>
      </c>
      <c r="AN53" s="313">
        <v>105008</v>
      </c>
      <c r="AO53" s="314">
        <v>53.2</v>
      </c>
      <c r="AP53" s="315">
        <v>96469</v>
      </c>
      <c r="AQ53" s="316">
        <v>-24.9</v>
      </c>
      <c r="AR53" s="317">
        <v>78.099999999999994</v>
      </c>
    </row>
    <row r="54" spans="1:44" ht="13.2" x14ac:dyDescent="0.2">
      <c r="A54" s="247"/>
      <c r="AK54" s="318"/>
      <c r="AL54" s="319" t="s">
        <v>516</v>
      </c>
      <c r="AM54" s="320">
        <v>2692684</v>
      </c>
      <c r="AN54" s="321">
        <v>92733</v>
      </c>
      <c r="AO54" s="322">
        <v>63.1</v>
      </c>
      <c r="AP54" s="323">
        <v>49775</v>
      </c>
      <c r="AQ54" s="324">
        <v>-12.4</v>
      </c>
      <c r="AR54" s="325">
        <v>75.5</v>
      </c>
    </row>
    <row r="55" spans="1:44" ht="13.2" x14ac:dyDescent="0.2">
      <c r="A55" s="247"/>
      <c r="AK55" s="303" t="s">
        <v>518</v>
      </c>
      <c r="AL55" s="304"/>
      <c r="AM55" s="312">
        <v>3193852</v>
      </c>
      <c r="AN55" s="313">
        <v>112073</v>
      </c>
      <c r="AO55" s="314">
        <v>6.7</v>
      </c>
      <c r="AP55" s="315">
        <v>85743</v>
      </c>
      <c r="AQ55" s="316">
        <v>-11.1</v>
      </c>
      <c r="AR55" s="317">
        <v>17.8</v>
      </c>
    </row>
    <row r="56" spans="1:44" ht="13.2" x14ac:dyDescent="0.2">
      <c r="A56" s="247"/>
      <c r="AK56" s="318"/>
      <c r="AL56" s="319" t="s">
        <v>516</v>
      </c>
      <c r="AM56" s="320">
        <v>2761316</v>
      </c>
      <c r="AN56" s="321">
        <v>96895</v>
      </c>
      <c r="AO56" s="322">
        <v>4.5</v>
      </c>
      <c r="AP56" s="323">
        <v>45231</v>
      </c>
      <c r="AQ56" s="324">
        <v>-9.1</v>
      </c>
      <c r="AR56" s="325">
        <v>13.6</v>
      </c>
    </row>
    <row r="57" spans="1:44" ht="13.2" x14ac:dyDescent="0.2">
      <c r="A57" s="247"/>
      <c r="AK57" s="303" t="s">
        <v>519</v>
      </c>
      <c r="AL57" s="304"/>
      <c r="AM57" s="312">
        <v>3060189</v>
      </c>
      <c r="AN57" s="313">
        <v>109684</v>
      </c>
      <c r="AO57" s="314">
        <v>-2.1</v>
      </c>
      <c r="AP57" s="315">
        <v>92509</v>
      </c>
      <c r="AQ57" s="316">
        <v>7.9</v>
      </c>
      <c r="AR57" s="317">
        <v>-10</v>
      </c>
    </row>
    <row r="58" spans="1:44" ht="13.2" x14ac:dyDescent="0.2">
      <c r="A58" s="247"/>
      <c r="AK58" s="318"/>
      <c r="AL58" s="319" t="s">
        <v>516</v>
      </c>
      <c r="AM58" s="320">
        <v>2571238</v>
      </c>
      <c r="AN58" s="321">
        <v>92159</v>
      </c>
      <c r="AO58" s="322">
        <v>-4.9000000000000004</v>
      </c>
      <c r="AP58" s="323">
        <v>52274</v>
      </c>
      <c r="AQ58" s="324">
        <v>15.6</v>
      </c>
      <c r="AR58" s="325">
        <v>-20.5</v>
      </c>
    </row>
    <row r="59" spans="1:44" ht="13.2" x14ac:dyDescent="0.2">
      <c r="A59" s="247"/>
      <c r="AK59" s="303" t="s">
        <v>520</v>
      </c>
      <c r="AL59" s="304"/>
      <c r="AM59" s="312">
        <v>2849005</v>
      </c>
      <c r="AN59" s="313">
        <v>104157</v>
      </c>
      <c r="AO59" s="314">
        <v>-5</v>
      </c>
      <c r="AP59" s="315">
        <v>98544</v>
      </c>
      <c r="AQ59" s="316">
        <v>6.5</v>
      </c>
      <c r="AR59" s="317">
        <v>-11.5</v>
      </c>
    </row>
    <row r="60" spans="1:44" ht="13.2" x14ac:dyDescent="0.2">
      <c r="A60" s="247"/>
      <c r="AK60" s="318"/>
      <c r="AL60" s="319" t="s">
        <v>516</v>
      </c>
      <c r="AM60" s="320">
        <v>2599014</v>
      </c>
      <c r="AN60" s="321">
        <v>95018</v>
      </c>
      <c r="AO60" s="322">
        <v>3.1</v>
      </c>
      <c r="AP60" s="323">
        <v>55816</v>
      </c>
      <c r="AQ60" s="324">
        <v>6.8</v>
      </c>
      <c r="AR60" s="325">
        <v>-3.7</v>
      </c>
    </row>
    <row r="61" spans="1:44" ht="13.2" x14ac:dyDescent="0.2">
      <c r="A61" s="247"/>
      <c r="AK61" s="303" t="s">
        <v>521</v>
      </c>
      <c r="AL61" s="326"/>
      <c r="AM61" s="312">
        <v>2836679</v>
      </c>
      <c r="AN61" s="313">
        <v>99896</v>
      </c>
      <c r="AO61" s="314">
        <v>-1.8</v>
      </c>
      <c r="AP61" s="315">
        <v>100358</v>
      </c>
      <c r="AQ61" s="327">
        <v>-5</v>
      </c>
      <c r="AR61" s="317">
        <v>3.2</v>
      </c>
    </row>
    <row r="62" spans="1:44" ht="13.2" x14ac:dyDescent="0.2">
      <c r="A62" s="247"/>
      <c r="AK62" s="318"/>
      <c r="AL62" s="319" t="s">
        <v>516</v>
      </c>
      <c r="AM62" s="320">
        <v>2461663</v>
      </c>
      <c r="AN62" s="321">
        <v>86729</v>
      </c>
      <c r="AO62" s="322">
        <v>2.2000000000000002</v>
      </c>
      <c r="AP62" s="323">
        <v>51978</v>
      </c>
      <c r="AQ62" s="324">
        <v>0.1</v>
      </c>
      <c r="AR62" s="325">
        <v>2.1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q+8JXX5hGuvzhGvnZzR4Sikx7TCcbhJYQw8YpmqeBaF/f2e5ZQWrHdUnDQDE7CokKEF6pGBpUeBT1t3P2EPqlQ==" saltValue="p6ea8QUMaS9cTB34IfHH7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2G8l1paEZfhTITWDuJJ0KR+MKwpO2RQ+S81U4WhI2pAFSZckUvpRX4w8yuWp8rCUxOEZNiCYos4Y/w7sjs3MbQ==" saltValue="L0BvChaC5UwRruuB8bljd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2p5TNoklhhlGZZmSBSWnaOw67EVd2ACf/EuYoTRy1QvUT3LSMHdo0FkM1TvKCU74Rav58++U68VSDKe00cJ+Qw==" saltValue="BjgGNNYkZWxVzIWi2LuA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74" t="s">
        <v>3</v>
      </c>
      <c r="D47" s="1174"/>
      <c r="E47" s="1175"/>
      <c r="F47" s="11">
        <v>53.68</v>
      </c>
      <c r="G47" s="12">
        <v>55.29</v>
      </c>
      <c r="H47" s="12">
        <v>60.55</v>
      </c>
      <c r="I47" s="12">
        <v>66.209999999999994</v>
      </c>
      <c r="J47" s="13">
        <v>65.34</v>
      </c>
    </row>
    <row r="48" spans="2:10" ht="57.75" customHeight="1" x14ac:dyDescent="0.2">
      <c r="B48" s="14"/>
      <c r="C48" s="1176" t="s">
        <v>4</v>
      </c>
      <c r="D48" s="1176"/>
      <c r="E48" s="1177"/>
      <c r="F48" s="15">
        <v>8.9499999999999993</v>
      </c>
      <c r="G48" s="16">
        <v>11.47</v>
      </c>
      <c r="H48" s="16">
        <v>12.27</v>
      </c>
      <c r="I48" s="16">
        <v>12.58</v>
      </c>
      <c r="J48" s="17">
        <v>9.07</v>
      </c>
    </row>
    <row r="49" spans="2:10" ht="57.75" customHeight="1" thickBot="1" x14ac:dyDescent="0.25">
      <c r="B49" s="18"/>
      <c r="C49" s="1178" t="s">
        <v>5</v>
      </c>
      <c r="D49" s="1178"/>
      <c r="E49" s="1179"/>
      <c r="F49" s="19">
        <v>9.74</v>
      </c>
      <c r="G49" s="20">
        <v>7.27</v>
      </c>
      <c r="H49" s="20">
        <v>7.6</v>
      </c>
      <c r="I49" s="20">
        <v>6.56</v>
      </c>
      <c r="J49" s="21" t="s">
        <v>528</v>
      </c>
    </row>
    <row r="50" spans="2:10" ht="13.2" x14ac:dyDescent="0.2"/>
  </sheetData>
  <sheetProtection algorithmName="SHA-512" hashValue="67PaJc2sZGdfrep2Pp57UxwbTOx2zWYd27eca35MtdqchBckvlH1PnV0/j6r2hTXkhSCm3pLXAb4j4IkHx1wiA==" saltValue="RfTWKHiYNT9QoAptRJD6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4" t="s">
        <v>529</v>
      </c>
      <c r="D34" s="1184"/>
      <c r="E34" s="1185"/>
      <c r="F34" s="32">
        <v>8.94</v>
      </c>
      <c r="G34" s="33">
        <v>11.47</v>
      </c>
      <c r="H34" s="33">
        <v>12.27</v>
      </c>
      <c r="I34" s="33">
        <v>12.57</v>
      </c>
      <c r="J34" s="34">
        <v>9.06</v>
      </c>
      <c r="K34" s="22"/>
      <c r="L34" s="22"/>
      <c r="M34" s="22"/>
      <c r="N34" s="22"/>
      <c r="O34" s="22"/>
      <c r="P34" s="22"/>
    </row>
    <row r="35" spans="1:16" ht="39" customHeight="1" x14ac:dyDescent="0.2">
      <c r="A35" s="22"/>
      <c r="B35" s="35"/>
      <c r="C35" s="1180" t="s">
        <v>530</v>
      </c>
      <c r="D35" s="1180"/>
      <c r="E35" s="1181"/>
      <c r="F35" s="36">
        <v>1.1100000000000001</v>
      </c>
      <c r="G35" s="37">
        <v>1.56</v>
      </c>
      <c r="H35" s="37">
        <v>2.06</v>
      </c>
      <c r="I35" s="37">
        <v>1.47</v>
      </c>
      <c r="J35" s="38">
        <v>3.37</v>
      </c>
      <c r="K35" s="22"/>
      <c r="L35" s="22"/>
      <c r="M35" s="22"/>
      <c r="N35" s="22"/>
      <c r="O35" s="22"/>
      <c r="P35" s="22"/>
    </row>
    <row r="36" spans="1:16" ht="39" customHeight="1" x14ac:dyDescent="0.2">
      <c r="A36" s="22"/>
      <c r="B36" s="35"/>
      <c r="C36" s="1180" t="s">
        <v>531</v>
      </c>
      <c r="D36" s="1180"/>
      <c r="E36" s="1181"/>
      <c r="F36" s="36">
        <v>0.86</v>
      </c>
      <c r="G36" s="37">
        <v>1.47</v>
      </c>
      <c r="H36" s="37">
        <v>1.8</v>
      </c>
      <c r="I36" s="37">
        <v>1.91</v>
      </c>
      <c r="J36" s="38">
        <v>2.14</v>
      </c>
      <c r="K36" s="22"/>
      <c r="L36" s="22"/>
      <c r="M36" s="22"/>
      <c r="N36" s="22"/>
      <c r="O36" s="22"/>
      <c r="P36" s="22"/>
    </row>
    <row r="37" spans="1:16" ht="39" customHeight="1" x14ac:dyDescent="0.2">
      <c r="A37" s="22"/>
      <c r="B37" s="35"/>
      <c r="C37" s="1180" t="s">
        <v>532</v>
      </c>
      <c r="D37" s="1180"/>
      <c r="E37" s="1181"/>
      <c r="F37" s="36">
        <v>7.0000000000000007E-2</v>
      </c>
      <c r="G37" s="37">
        <v>0.57999999999999996</v>
      </c>
      <c r="H37" s="37">
        <v>0.76</v>
      </c>
      <c r="I37" s="37">
        <v>0.78</v>
      </c>
      <c r="J37" s="38">
        <v>0.68</v>
      </c>
      <c r="K37" s="22"/>
      <c r="L37" s="22"/>
      <c r="M37" s="22"/>
      <c r="N37" s="22"/>
      <c r="O37" s="22"/>
      <c r="P37" s="22"/>
    </row>
    <row r="38" spans="1:16" ht="39" customHeight="1" x14ac:dyDescent="0.2">
      <c r="A38" s="22"/>
      <c r="B38" s="35"/>
      <c r="C38" s="1180" t="s">
        <v>533</v>
      </c>
      <c r="D38" s="1180"/>
      <c r="E38" s="1181"/>
      <c r="F38" s="36">
        <v>0</v>
      </c>
      <c r="G38" s="37">
        <v>0</v>
      </c>
      <c r="H38" s="37">
        <v>0</v>
      </c>
      <c r="I38" s="37">
        <v>0</v>
      </c>
      <c r="J38" s="38">
        <v>0</v>
      </c>
      <c r="K38" s="22"/>
      <c r="L38" s="22"/>
      <c r="M38" s="22"/>
      <c r="N38" s="22"/>
      <c r="O38" s="22"/>
      <c r="P38" s="22"/>
    </row>
    <row r="39" spans="1:16" ht="39" customHeight="1" x14ac:dyDescent="0.2">
      <c r="A39" s="22"/>
      <c r="B39" s="35"/>
      <c r="C39" s="1180"/>
      <c r="D39" s="1180"/>
      <c r="E39" s="1181"/>
      <c r="F39" s="36"/>
      <c r="G39" s="37"/>
      <c r="H39" s="37"/>
      <c r="I39" s="37"/>
      <c r="J39" s="38"/>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534</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535</v>
      </c>
      <c r="D43" s="1182"/>
      <c r="E43" s="1183"/>
      <c r="F43" s="41">
        <v>0</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9CnDf465Jx6yy1O1ielC9cvvDe9kyGGUBxfzgUFUKsm4wPVrMm5RQmGSodAJuwZfjhGAB0n97AnjN0ameRlCA==" saltValue="5b1l9bBQOkh92DGgC40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2155</v>
      </c>
      <c r="L45" s="58">
        <v>2270</v>
      </c>
      <c r="M45" s="58">
        <v>2555</v>
      </c>
      <c r="N45" s="58">
        <v>2640</v>
      </c>
      <c r="O45" s="59">
        <v>2704</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485</v>
      </c>
      <c r="L46" s="62" t="s">
        <v>485</v>
      </c>
      <c r="M46" s="62" t="s">
        <v>485</v>
      </c>
      <c r="N46" s="62" t="s">
        <v>485</v>
      </c>
      <c r="O46" s="63" t="s">
        <v>485</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485</v>
      </c>
      <c r="L47" s="62" t="s">
        <v>485</v>
      </c>
      <c r="M47" s="62" t="s">
        <v>485</v>
      </c>
      <c r="N47" s="62" t="s">
        <v>485</v>
      </c>
      <c r="O47" s="63" t="s">
        <v>485</v>
      </c>
      <c r="P47" s="46"/>
      <c r="Q47" s="46"/>
      <c r="R47" s="46"/>
      <c r="S47" s="46"/>
      <c r="T47" s="46"/>
      <c r="U47" s="46"/>
    </row>
    <row r="48" spans="1:21" ht="30.75" customHeight="1" x14ac:dyDescent="0.2">
      <c r="A48" s="46"/>
      <c r="B48" s="1211"/>
      <c r="C48" s="1212"/>
      <c r="D48" s="60"/>
      <c r="E48" s="1188" t="s">
        <v>13</v>
      </c>
      <c r="F48" s="1188"/>
      <c r="G48" s="1188"/>
      <c r="H48" s="1188"/>
      <c r="I48" s="1188"/>
      <c r="J48" s="1189"/>
      <c r="K48" s="61">
        <v>275</v>
      </c>
      <c r="L48" s="62">
        <v>278</v>
      </c>
      <c r="M48" s="62">
        <v>249</v>
      </c>
      <c r="N48" s="62">
        <v>240</v>
      </c>
      <c r="O48" s="63">
        <v>232</v>
      </c>
      <c r="P48" s="46"/>
      <c r="Q48" s="46"/>
      <c r="R48" s="46"/>
      <c r="S48" s="46"/>
      <c r="T48" s="46"/>
      <c r="U48" s="46"/>
    </row>
    <row r="49" spans="1:21" ht="30.75" customHeight="1" x14ac:dyDescent="0.2">
      <c r="A49" s="46"/>
      <c r="B49" s="1211"/>
      <c r="C49" s="1212"/>
      <c r="D49" s="60"/>
      <c r="E49" s="1188" t="s">
        <v>14</v>
      </c>
      <c r="F49" s="1188"/>
      <c r="G49" s="1188"/>
      <c r="H49" s="1188"/>
      <c r="I49" s="1188"/>
      <c r="J49" s="1189"/>
      <c r="K49" s="61">
        <v>44</v>
      </c>
      <c r="L49" s="62">
        <v>66</v>
      </c>
      <c r="M49" s="62">
        <v>67</v>
      </c>
      <c r="N49" s="62">
        <v>74</v>
      </c>
      <c r="O49" s="63">
        <v>72</v>
      </c>
      <c r="P49" s="46"/>
      <c r="Q49" s="46"/>
      <c r="R49" s="46"/>
      <c r="S49" s="46"/>
      <c r="T49" s="46"/>
      <c r="U49" s="46"/>
    </row>
    <row r="50" spans="1:21" ht="30.75" customHeight="1" x14ac:dyDescent="0.2">
      <c r="A50" s="46"/>
      <c r="B50" s="1211"/>
      <c r="C50" s="1212"/>
      <c r="D50" s="60"/>
      <c r="E50" s="1188" t="s">
        <v>15</v>
      </c>
      <c r="F50" s="1188"/>
      <c r="G50" s="1188"/>
      <c r="H50" s="1188"/>
      <c r="I50" s="1188"/>
      <c r="J50" s="1189"/>
      <c r="K50" s="61">
        <v>0</v>
      </c>
      <c r="L50" s="62" t="s">
        <v>485</v>
      </c>
      <c r="M50" s="62" t="s">
        <v>485</v>
      </c>
      <c r="N50" s="62" t="s">
        <v>485</v>
      </c>
      <c r="O50" s="63" t="s">
        <v>485</v>
      </c>
      <c r="P50" s="46"/>
      <c r="Q50" s="46"/>
      <c r="R50" s="46"/>
      <c r="S50" s="46"/>
      <c r="T50" s="46"/>
      <c r="U50" s="46"/>
    </row>
    <row r="51" spans="1:21" ht="30.75" customHeight="1" x14ac:dyDescent="0.2">
      <c r="A51" s="46"/>
      <c r="B51" s="1213"/>
      <c r="C51" s="1214"/>
      <c r="D51" s="64"/>
      <c r="E51" s="1188" t="s">
        <v>16</v>
      </c>
      <c r="F51" s="1188"/>
      <c r="G51" s="1188"/>
      <c r="H51" s="1188"/>
      <c r="I51" s="1188"/>
      <c r="J51" s="1189"/>
      <c r="K51" s="61">
        <v>1</v>
      </c>
      <c r="L51" s="62">
        <v>0</v>
      </c>
      <c r="M51" s="62" t="s">
        <v>485</v>
      </c>
      <c r="N51" s="62" t="s">
        <v>485</v>
      </c>
      <c r="O51" s="63">
        <v>1</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2197</v>
      </c>
      <c r="L52" s="62">
        <v>2342</v>
      </c>
      <c r="M52" s="62">
        <v>2539</v>
      </c>
      <c r="N52" s="62">
        <v>2599</v>
      </c>
      <c r="O52" s="63">
        <v>2537</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278</v>
      </c>
      <c r="L53" s="67">
        <v>272</v>
      </c>
      <c r="M53" s="67">
        <v>332</v>
      </c>
      <c r="N53" s="67">
        <v>355</v>
      </c>
      <c r="O53" s="68">
        <v>472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AEKupvs1zHqlNaQyVWhQHFefwQks/n0HT8yLNehfFTJqAMn+2oVP/ASjWJ+oZRrc7WEX6DSEN3Ca283w7WOtg==" saltValue="e50FShbNUQ09h9CJsv/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29" t="s">
        <v>30</v>
      </c>
      <c r="C41" s="1230"/>
      <c r="D41" s="103"/>
      <c r="E41" s="1231" t="s">
        <v>31</v>
      </c>
      <c r="F41" s="1231"/>
      <c r="G41" s="1231"/>
      <c r="H41" s="1232"/>
      <c r="I41" s="330">
        <v>18854</v>
      </c>
      <c r="J41" s="331">
        <v>18965</v>
      </c>
      <c r="K41" s="331">
        <v>18933</v>
      </c>
      <c r="L41" s="331">
        <v>18436</v>
      </c>
      <c r="M41" s="332">
        <v>18074</v>
      </c>
    </row>
    <row r="42" spans="2:13" ht="27.75" customHeight="1" x14ac:dyDescent="0.2">
      <c r="B42" s="1219"/>
      <c r="C42" s="1220"/>
      <c r="D42" s="104"/>
      <c r="E42" s="1223" t="s">
        <v>32</v>
      </c>
      <c r="F42" s="1223"/>
      <c r="G42" s="1223"/>
      <c r="H42" s="1224"/>
      <c r="I42" s="333" t="s">
        <v>485</v>
      </c>
      <c r="J42" s="334" t="s">
        <v>485</v>
      </c>
      <c r="K42" s="334" t="s">
        <v>485</v>
      </c>
      <c r="L42" s="334" t="s">
        <v>485</v>
      </c>
      <c r="M42" s="335" t="s">
        <v>485</v>
      </c>
    </row>
    <row r="43" spans="2:13" ht="27.75" customHeight="1" x14ac:dyDescent="0.2">
      <c r="B43" s="1219"/>
      <c r="C43" s="1220"/>
      <c r="D43" s="104"/>
      <c r="E43" s="1223" t="s">
        <v>33</v>
      </c>
      <c r="F43" s="1223"/>
      <c r="G43" s="1223"/>
      <c r="H43" s="1224"/>
      <c r="I43" s="333">
        <v>3068</v>
      </c>
      <c r="J43" s="334">
        <v>2824</v>
      </c>
      <c r="K43" s="334">
        <v>2593</v>
      </c>
      <c r="L43" s="334">
        <v>2743</v>
      </c>
      <c r="M43" s="335">
        <v>2800</v>
      </c>
    </row>
    <row r="44" spans="2:13" ht="27.75" customHeight="1" x14ac:dyDescent="0.2">
      <c r="B44" s="1219"/>
      <c r="C44" s="1220"/>
      <c r="D44" s="104"/>
      <c r="E44" s="1223" t="s">
        <v>34</v>
      </c>
      <c r="F44" s="1223"/>
      <c r="G44" s="1223"/>
      <c r="H44" s="1224"/>
      <c r="I44" s="333">
        <v>288</v>
      </c>
      <c r="J44" s="334">
        <v>264</v>
      </c>
      <c r="K44" s="334">
        <v>197</v>
      </c>
      <c r="L44" s="334">
        <v>123</v>
      </c>
      <c r="M44" s="335">
        <v>51</v>
      </c>
    </row>
    <row r="45" spans="2:13" ht="27.75" customHeight="1" x14ac:dyDescent="0.2">
      <c r="B45" s="1219"/>
      <c r="C45" s="1220"/>
      <c r="D45" s="104"/>
      <c r="E45" s="1223" t="s">
        <v>35</v>
      </c>
      <c r="F45" s="1223"/>
      <c r="G45" s="1223"/>
      <c r="H45" s="1224"/>
      <c r="I45" s="333">
        <v>2115</v>
      </c>
      <c r="J45" s="334">
        <v>2010</v>
      </c>
      <c r="K45" s="334">
        <v>1913</v>
      </c>
      <c r="L45" s="334">
        <v>1962</v>
      </c>
      <c r="M45" s="335">
        <v>2101</v>
      </c>
    </row>
    <row r="46" spans="2:13" ht="27.75" customHeight="1" x14ac:dyDescent="0.2">
      <c r="B46" s="1219"/>
      <c r="C46" s="1220"/>
      <c r="D46" s="105"/>
      <c r="E46" s="1223" t="s">
        <v>36</v>
      </c>
      <c r="F46" s="1223"/>
      <c r="G46" s="1223"/>
      <c r="H46" s="1224"/>
      <c r="I46" s="333" t="s">
        <v>485</v>
      </c>
      <c r="J46" s="334" t="s">
        <v>485</v>
      </c>
      <c r="K46" s="334" t="s">
        <v>485</v>
      </c>
      <c r="L46" s="334" t="s">
        <v>485</v>
      </c>
      <c r="M46" s="335" t="s">
        <v>485</v>
      </c>
    </row>
    <row r="47" spans="2:13" ht="27.75" customHeight="1" x14ac:dyDescent="0.2">
      <c r="B47" s="1219"/>
      <c r="C47" s="1220"/>
      <c r="D47" s="106"/>
      <c r="E47" s="1233" t="s">
        <v>37</v>
      </c>
      <c r="F47" s="1234"/>
      <c r="G47" s="1234"/>
      <c r="H47" s="1235"/>
      <c r="I47" s="333" t="s">
        <v>485</v>
      </c>
      <c r="J47" s="334" t="s">
        <v>485</v>
      </c>
      <c r="K47" s="334" t="s">
        <v>485</v>
      </c>
      <c r="L47" s="334" t="s">
        <v>485</v>
      </c>
      <c r="M47" s="335" t="s">
        <v>485</v>
      </c>
    </row>
    <row r="48" spans="2:13" ht="27.75" customHeight="1" x14ac:dyDescent="0.2">
      <c r="B48" s="1219"/>
      <c r="C48" s="1220"/>
      <c r="D48" s="104"/>
      <c r="E48" s="1223" t="s">
        <v>38</v>
      </c>
      <c r="F48" s="1223"/>
      <c r="G48" s="1223"/>
      <c r="H48" s="1224"/>
      <c r="I48" s="333" t="s">
        <v>485</v>
      </c>
      <c r="J48" s="334" t="s">
        <v>485</v>
      </c>
      <c r="K48" s="334" t="s">
        <v>485</v>
      </c>
      <c r="L48" s="334" t="s">
        <v>485</v>
      </c>
      <c r="M48" s="335" t="s">
        <v>485</v>
      </c>
    </row>
    <row r="49" spans="2:13" ht="27.75" customHeight="1" x14ac:dyDescent="0.2">
      <c r="B49" s="1221"/>
      <c r="C49" s="1222"/>
      <c r="D49" s="104"/>
      <c r="E49" s="1223" t="s">
        <v>39</v>
      </c>
      <c r="F49" s="1223"/>
      <c r="G49" s="1223"/>
      <c r="H49" s="1224"/>
      <c r="I49" s="333" t="s">
        <v>485</v>
      </c>
      <c r="J49" s="334" t="s">
        <v>485</v>
      </c>
      <c r="K49" s="334" t="s">
        <v>485</v>
      </c>
      <c r="L49" s="334" t="s">
        <v>485</v>
      </c>
      <c r="M49" s="335" t="s">
        <v>485</v>
      </c>
    </row>
    <row r="50" spans="2:13" ht="27.75" customHeight="1" x14ac:dyDescent="0.2">
      <c r="B50" s="1217" t="s">
        <v>40</v>
      </c>
      <c r="C50" s="1218"/>
      <c r="D50" s="107"/>
      <c r="E50" s="1223" t="s">
        <v>41</v>
      </c>
      <c r="F50" s="1223"/>
      <c r="G50" s="1223"/>
      <c r="H50" s="1224"/>
      <c r="I50" s="333">
        <v>9283</v>
      </c>
      <c r="J50" s="334">
        <v>10172</v>
      </c>
      <c r="K50" s="334">
        <v>10615</v>
      </c>
      <c r="L50" s="334">
        <v>11231</v>
      </c>
      <c r="M50" s="335">
        <v>11824</v>
      </c>
    </row>
    <row r="51" spans="2:13" ht="27.75" customHeight="1" x14ac:dyDescent="0.2">
      <c r="B51" s="1219"/>
      <c r="C51" s="1220"/>
      <c r="D51" s="104"/>
      <c r="E51" s="1223" t="s">
        <v>42</v>
      </c>
      <c r="F51" s="1223"/>
      <c r="G51" s="1223"/>
      <c r="H51" s="1224"/>
      <c r="I51" s="333">
        <v>21</v>
      </c>
      <c r="J51" s="334">
        <v>21</v>
      </c>
      <c r="K51" s="334">
        <v>23</v>
      </c>
      <c r="L51" s="334">
        <v>15</v>
      </c>
      <c r="M51" s="335">
        <v>6</v>
      </c>
    </row>
    <row r="52" spans="2:13" ht="27.75" customHeight="1" x14ac:dyDescent="0.2">
      <c r="B52" s="1221"/>
      <c r="C52" s="1222"/>
      <c r="D52" s="104"/>
      <c r="E52" s="1223" t="s">
        <v>43</v>
      </c>
      <c r="F52" s="1223"/>
      <c r="G52" s="1223"/>
      <c r="H52" s="1224"/>
      <c r="I52" s="333">
        <v>21845</v>
      </c>
      <c r="J52" s="334">
        <v>21497</v>
      </c>
      <c r="K52" s="334">
        <v>20752</v>
      </c>
      <c r="L52" s="334">
        <v>20367</v>
      </c>
      <c r="M52" s="335">
        <v>19562</v>
      </c>
    </row>
    <row r="53" spans="2:13" ht="27.75" customHeight="1" thickBot="1" x14ac:dyDescent="0.25">
      <c r="B53" s="1225" t="s">
        <v>19</v>
      </c>
      <c r="C53" s="1226"/>
      <c r="D53" s="108"/>
      <c r="E53" s="1227" t="s">
        <v>44</v>
      </c>
      <c r="F53" s="1227"/>
      <c r="G53" s="1227"/>
      <c r="H53" s="1228"/>
      <c r="I53" s="336">
        <v>-6824</v>
      </c>
      <c r="J53" s="337">
        <v>-7627</v>
      </c>
      <c r="K53" s="337">
        <v>-7754</v>
      </c>
      <c r="L53" s="337">
        <v>-8350</v>
      </c>
      <c r="M53" s="338">
        <v>-8366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RMALehXjW7kB+sdsQpYQhDMCChlguJBFaohJnTNTe9hUJxYlE3eQLz5sthVEAdVxrxQ3DhcC78sofd2LCuCeQ==" saltValue="of2fbnn5R9Re0ZhIWS9Q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44" t="s">
        <v>46</v>
      </c>
      <c r="D55" s="1244"/>
      <c r="E55" s="1245"/>
      <c r="F55" s="339">
        <v>6491</v>
      </c>
      <c r="G55" s="339">
        <v>7155</v>
      </c>
      <c r="H55" s="340">
        <v>7174</v>
      </c>
    </row>
    <row r="56" spans="2:8" ht="52.5" customHeight="1" x14ac:dyDescent="0.2">
      <c r="B56" s="120"/>
      <c r="C56" s="1246" t="s">
        <v>47</v>
      </c>
      <c r="D56" s="1246"/>
      <c r="E56" s="1247"/>
      <c r="F56" s="341">
        <v>1255</v>
      </c>
      <c r="G56" s="341">
        <v>1106</v>
      </c>
      <c r="H56" s="342">
        <v>1618</v>
      </c>
    </row>
    <row r="57" spans="2:8" ht="53.25" customHeight="1" x14ac:dyDescent="0.2">
      <c r="B57" s="120"/>
      <c r="C57" s="1248" t="s">
        <v>48</v>
      </c>
      <c r="D57" s="1248"/>
      <c r="E57" s="1249"/>
      <c r="F57" s="343">
        <v>3515</v>
      </c>
      <c r="G57" s="343">
        <v>3479</v>
      </c>
      <c r="H57" s="344">
        <v>3287</v>
      </c>
    </row>
    <row r="58" spans="2:8" ht="45.75" customHeight="1" x14ac:dyDescent="0.2">
      <c r="B58" s="121"/>
      <c r="C58" s="1236" t="s">
        <v>571</v>
      </c>
      <c r="D58" s="1237"/>
      <c r="E58" s="1238"/>
      <c r="F58" s="345">
        <v>2491</v>
      </c>
      <c r="G58" s="345">
        <v>2487</v>
      </c>
      <c r="H58" s="346">
        <v>2339</v>
      </c>
    </row>
    <row r="59" spans="2:8" ht="45.75" customHeight="1" x14ac:dyDescent="0.2">
      <c r="B59" s="121"/>
      <c r="C59" s="1236" t="s">
        <v>572</v>
      </c>
      <c r="D59" s="1237"/>
      <c r="E59" s="1238"/>
      <c r="F59" s="345">
        <v>609</v>
      </c>
      <c r="G59" s="345">
        <v>601</v>
      </c>
      <c r="H59" s="346">
        <v>594</v>
      </c>
    </row>
    <row r="60" spans="2:8" ht="45.75" customHeight="1" x14ac:dyDescent="0.2">
      <c r="B60" s="121"/>
      <c r="C60" s="1236" t="s">
        <v>573</v>
      </c>
      <c r="D60" s="1237"/>
      <c r="E60" s="1238"/>
      <c r="F60" s="345">
        <v>147</v>
      </c>
      <c r="G60" s="345">
        <v>141</v>
      </c>
      <c r="H60" s="346">
        <v>134</v>
      </c>
    </row>
    <row r="61" spans="2:8" ht="45.75" customHeight="1" x14ac:dyDescent="0.2">
      <c r="B61" s="121"/>
      <c r="C61" s="1236" t="s">
        <v>574</v>
      </c>
      <c r="D61" s="1237"/>
      <c r="E61" s="1238"/>
      <c r="F61" s="345">
        <v>102</v>
      </c>
      <c r="G61" s="345">
        <v>102</v>
      </c>
      <c r="H61" s="346">
        <v>102</v>
      </c>
    </row>
    <row r="62" spans="2:8" ht="45.75" customHeight="1" thickBot="1" x14ac:dyDescent="0.25">
      <c r="B62" s="122"/>
      <c r="C62" s="1239" t="s">
        <v>575</v>
      </c>
      <c r="D62" s="1240"/>
      <c r="E62" s="1241"/>
      <c r="F62" s="347">
        <v>100</v>
      </c>
      <c r="G62" s="347">
        <v>81</v>
      </c>
      <c r="H62" s="348">
        <v>65</v>
      </c>
    </row>
    <row r="63" spans="2:8" ht="52.5" customHeight="1" thickBot="1" x14ac:dyDescent="0.25">
      <c r="B63" s="123"/>
      <c r="C63" s="1242" t="s">
        <v>49</v>
      </c>
      <c r="D63" s="1242"/>
      <c r="E63" s="1243"/>
      <c r="F63" s="349">
        <v>11260</v>
      </c>
      <c r="G63" s="349">
        <v>11740</v>
      </c>
      <c r="H63" s="350">
        <v>12078</v>
      </c>
    </row>
    <row r="64" spans="2:8" ht="13.2" x14ac:dyDescent="0.2"/>
  </sheetData>
  <sheetProtection algorithmName="SHA-512" hashValue="0yZaQJdHaN30OQ36F0RcUgwUoeG1blWQLx6YK3s9HqL/T1r9dK1GfkvJSjPiHvBxFC0Uh7Tpu/HoZO8ksIHJ4g==" saltValue="EhPmtvRjt2c3KFw+LW87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0DC88-5AF8-4FD3-97C6-D9D922D3F384}">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579</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580</v>
      </c>
      <c r="AO51" s="380"/>
      <c r="AP51" s="380"/>
      <c r="AQ51" s="380"/>
      <c r="AR51" s="380"/>
      <c r="AS51" s="380"/>
      <c r="AT51" s="380"/>
      <c r="AU51" s="380"/>
      <c r="AV51" s="380"/>
      <c r="AW51" s="380"/>
      <c r="AX51" s="380"/>
      <c r="AY51" s="380"/>
      <c r="AZ51" s="380"/>
      <c r="BA51" s="380"/>
      <c r="BB51" s="380" t="s">
        <v>581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582</v>
      </c>
      <c r="BC53" s="380"/>
      <c r="BD53" s="380"/>
      <c r="BE53" s="380"/>
      <c r="BF53" s="380"/>
      <c r="BG53" s="380"/>
      <c r="BH53" s="380"/>
      <c r="BI53" s="380"/>
      <c r="BJ53" s="380"/>
      <c r="BK53" s="380"/>
      <c r="BL53" s="380"/>
      <c r="BM53" s="380"/>
      <c r="BN53" s="380"/>
      <c r="BO53" s="380"/>
      <c r="BP53" s="377">
        <v>51.3</v>
      </c>
      <c r="BQ53" s="377"/>
      <c r="BR53" s="377"/>
      <c r="BS53" s="377"/>
      <c r="BT53" s="377"/>
      <c r="BU53" s="377"/>
      <c r="BV53" s="377"/>
      <c r="BW53" s="377"/>
      <c r="BX53" s="377">
        <v>51.3</v>
      </c>
      <c r="BY53" s="377"/>
      <c r="BZ53" s="377"/>
      <c r="CA53" s="377"/>
      <c r="CB53" s="377"/>
      <c r="CC53" s="377"/>
      <c r="CD53" s="377"/>
      <c r="CE53" s="377"/>
      <c r="CF53" s="377">
        <v>54.4</v>
      </c>
      <c r="CG53" s="377"/>
      <c r="CH53" s="377"/>
      <c r="CI53" s="377"/>
      <c r="CJ53" s="377"/>
      <c r="CK53" s="377"/>
      <c r="CL53" s="377"/>
      <c r="CM53" s="377"/>
      <c r="CN53" s="377">
        <v>53.3</v>
      </c>
      <c r="CO53" s="377"/>
      <c r="CP53" s="377"/>
      <c r="CQ53" s="377"/>
      <c r="CR53" s="377"/>
      <c r="CS53" s="377"/>
      <c r="CT53" s="377"/>
      <c r="CU53" s="377"/>
      <c r="CV53" s="377">
        <v>53.5</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583</v>
      </c>
      <c r="AO55" s="382"/>
      <c r="AP55" s="382"/>
      <c r="AQ55" s="382"/>
      <c r="AR55" s="382"/>
      <c r="AS55" s="382"/>
      <c r="AT55" s="382"/>
      <c r="AU55" s="382"/>
      <c r="AV55" s="382"/>
      <c r="AW55" s="382"/>
      <c r="AX55" s="382"/>
      <c r="AY55" s="382"/>
      <c r="AZ55" s="382"/>
      <c r="BA55" s="382"/>
      <c r="BB55" s="380" t="s">
        <v>581</v>
      </c>
      <c r="BC55" s="380"/>
      <c r="BD55" s="380"/>
      <c r="BE55" s="380"/>
      <c r="BF55" s="380"/>
      <c r="BG55" s="380"/>
      <c r="BH55" s="380"/>
      <c r="BI55" s="380"/>
      <c r="BJ55" s="380"/>
      <c r="BK55" s="380"/>
      <c r="BL55" s="380"/>
      <c r="BM55" s="380"/>
      <c r="BN55" s="380"/>
      <c r="BO55" s="380"/>
      <c r="BP55" s="377">
        <v>14.5</v>
      </c>
      <c r="BQ55" s="377"/>
      <c r="BR55" s="377"/>
      <c r="BS55" s="377"/>
      <c r="BT55" s="377"/>
      <c r="BU55" s="377"/>
      <c r="BV55" s="377"/>
      <c r="BW55" s="377"/>
      <c r="BX55" s="377">
        <v>25.2</v>
      </c>
      <c r="BY55" s="377"/>
      <c r="BZ55" s="377"/>
      <c r="CA55" s="377"/>
      <c r="CB55" s="377"/>
      <c r="CC55" s="377"/>
      <c r="CD55" s="377"/>
      <c r="CE55" s="377"/>
      <c r="CF55" s="377">
        <v>15.7</v>
      </c>
      <c r="CG55" s="377"/>
      <c r="CH55" s="377"/>
      <c r="CI55" s="377"/>
      <c r="CJ55" s="377"/>
      <c r="CK55" s="377"/>
      <c r="CL55" s="377"/>
      <c r="CM55" s="377"/>
      <c r="CN55" s="377">
        <v>10.199999999999999</v>
      </c>
      <c r="CO55" s="377"/>
      <c r="CP55" s="377"/>
      <c r="CQ55" s="377"/>
      <c r="CR55" s="377"/>
      <c r="CS55" s="377"/>
      <c r="CT55" s="377"/>
      <c r="CU55" s="377"/>
      <c r="CV55" s="377">
        <v>10.5</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582</v>
      </c>
      <c r="BC57" s="380"/>
      <c r="BD57" s="380"/>
      <c r="BE57" s="380"/>
      <c r="BF57" s="380"/>
      <c r="BG57" s="380"/>
      <c r="BH57" s="380"/>
      <c r="BI57" s="380"/>
      <c r="BJ57" s="380"/>
      <c r="BK57" s="380"/>
      <c r="BL57" s="380"/>
      <c r="BM57" s="380"/>
      <c r="BN57" s="380"/>
      <c r="BO57" s="380"/>
      <c r="BP57" s="377">
        <v>58.9</v>
      </c>
      <c r="BQ57" s="377"/>
      <c r="BR57" s="377"/>
      <c r="BS57" s="377"/>
      <c r="BT57" s="377"/>
      <c r="BU57" s="377"/>
      <c r="BV57" s="377"/>
      <c r="BW57" s="377"/>
      <c r="BX57" s="377">
        <v>62.5</v>
      </c>
      <c r="BY57" s="377"/>
      <c r="BZ57" s="377"/>
      <c r="CA57" s="377"/>
      <c r="CB57" s="377"/>
      <c r="CC57" s="377"/>
      <c r="CD57" s="377"/>
      <c r="CE57" s="377"/>
      <c r="CF57" s="377">
        <v>64.3</v>
      </c>
      <c r="CG57" s="377"/>
      <c r="CH57" s="377"/>
      <c r="CI57" s="377"/>
      <c r="CJ57" s="377"/>
      <c r="CK57" s="377"/>
      <c r="CL57" s="377"/>
      <c r="CM57" s="377"/>
      <c r="CN57" s="377">
        <v>64.7</v>
      </c>
      <c r="CO57" s="377"/>
      <c r="CP57" s="377"/>
      <c r="CQ57" s="377"/>
      <c r="CR57" s="377"/>
      <c r="CS57" s="377"/>
      <c r="CT57" s="377"/>
      <c r="CU57" s="377"/>
      <c r="CV57" s="377">
        <v>65.7</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584</v>
      </c>
    </row>
    <row r="64" spans="1:109" ht="13.2" x14ac:dyDescent="0.2">
      <c r="B64" s="247"/>
      <c r="G64" s="357"/>
      <c r="I64" s="369"/>
      <c r="J64" s="369"/>
      <c r="K64" s="369"/>
      <c r="L64" s="369"/>
      <c r="M64" s="369"/>
      <c r="N64" s="370"/>
      <c r="AM64" s="357"/>
      <c r="AN64" s="357" t="s">
        <v>577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585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579</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ht="13.2" x14ac:dyDescent="0.2">
      <c r="B73" s="247"/>
      <c r="G73" s="385"/>
      <c r="H73" s="385"/>
      <c r="I73" s="385"/>
      <c r="J73" s="385"/>
      <c r="K73" s="381"/>
      <c r="L73" s="381"/>
      <c r="M73" s="381"/>
      <c r="N73" s="381"/>
      <c r="AM73" s="359"/>
      <c r="AN73" s="380" t="s">
        <v>580</v>
      </c>
      <c r="AO73" s="380"/>
      <c r="AP73" s="380"/>
      <c r="AQ73" s="380"/>
      <c r="AR73" s="380"/>
      <c r="AS73" s="380"/>
      <c r="AT73" s="380"/>
      <c r="AU73" s="380"/>
      <c r="AV73" s="380"/>
      <c r="AW73" s="380"/>
      <c r="AX73" s="380"/>
      <c r="AY73" s="380"/>
      <c r="AZ73" s="380"/>
      <c r="BA73" s="380"/>
      <c r="BB73" s="380" t="s">
        <v>581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586</v>
      </c>
      <c r="BC75" s="380"/>
      <c r="BD75" s="380"/>
      <c r="BE75" s="380"/>
      <c r="BF75" s="380"/>
      <c r="BG75" s="380"/>
      <c r="BH75" s="380"/>
      <c r="BI75" s="380"/>
      <c r="BJ75" s="380"/>
      <c r="BK75" s="380"/>
      <c r="BL75" s="380"/>
      <c r="BM75" s="380"/>
      <c r="BN75" s="380"/>
      <c r="BO75" s="380"/>
      <c r="BP75" s="377">
        <v>2.7</v>
      </c>
      <c r="BQ75" s="377"/>
      <c r="BR75" s="377"/>
      <c r="BS75" s="377"/>
      <c r="BT75" s="377"/>
      <c r="BU75" s="377"/>
      <c r="BV75" s="377"/>
      <c r="BW75" s="377"/>
      <c r="BX75" s="377">
        <v>3.1</v>
      </c>
      <c r="BY75" s="377"/>
      <c r="BZ75" s="377"/>
      <c r="CA75" s="377"/>
      <c r="CB75" s="377"/>
      <c r="CC75" s="377"/>
      <c r="CD75" s="377"/>
      <c r="CE75" s="377"/>
      <c r="CF75" s="377">
        <v>3.5</v>
      </c>
      <c r="CG75" s="377"/>
      <c r="CH75" s="377"/>
      <c r="CI75" s="377"/>
      <c r="CJ75" s="377"/>
      <c r="CK75" s="377"/>
      <c r="CL75" s="377"/>
      <c r="CM75" s="377"/>
      <c r="CN75" s="377">
        <v>3.8</v>
      </c>
      <c r="CO75" s="377"/>
      <c r="CP75" s="377"/>
      <c r="CQ75" s="377"/>
      <c r="CR75" s="377"/>
      <c r="CS75" s="377"/>
      <c r="CT75" s="377"/>
      <c r="CU75" s="377"/>
      <c r="CV75" s="377">
        <v>4.5999999999999996</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583</v>
      </c>
      <c r="AO77" s="382"/>
      <c r="AP77" s="382"/>
      <c r="AQ77" s="382"/>
      <c r="AR77" s="382"/>
      <c r="AS77" s="382"/>
      <c r="AT77" s="382"/>
      <c r="AU77" s="382"/>
      <c r="AV77" s="382"/>
      <c r="AW77" s="382"/>
      <c r="AX77" s="382"/>
      <c r="AY77" s="382"/>
      <c r="AZ77" s="382"/>
      <c r="BA77" s="382"/>
      <c r="BB77" s="380" t="s">
        <v>581</v>
      </c>
      <c r="BC77" s="380"/>
      <c r="BD77" s="380"/>
      <c r="BE77" s="380"/>
      <c r="BF77" s="380"/>
      <c r="BG77" s="380"/>
      <c r="BH77" s="380"/>
      <c r="BI77" s="380"/>
      <c r="BJ77" s="380"/>
      <c r="BK77" s="380"/>
      <c r="BL77" s="380"/>
      <c r="BM77" s="380"/>
      <c r="BN77" s="380"/>
      <c r="BO77" s="380"/>
      <c r="BP77" s="377">
        <v>14.5</v>
      </c>
      <c r="BQ77" s="377"/>
      <c r="BR77" s="377"/>
      <c r="BS77" s="377"/>
      <c r="BT77" s="377"/>
      <c r="BU77" s="377"/>
      <c r="BV77" s="377"/>
      <c r="BW77" s="377"/>
      <c r="BX77" s="377">
        <v>25.2</v>
      </c>
      <c r="BY77" s="377"/>
      <c r="BZ77" s="377"/>
      <c r="CA77" s="377"/>
      <c r="CB77" s="377"/>
      <c r="CC77" s="377"/>
      <c r="CD77" s="377"/>
      <c r="CE77" s="377"/>
      <c r="CF77" s="377">
        <v>15.7</v>
      </c>
      <c r="CG77" s="377"/>
      <c r="CH77" s="377"/>
      <c r="CI77" s="377"/>
      <c r="CJ77" s="377"/>
      <c r="CK77" s="377"/>
      <c r="CL77" s="377"/>
      <c r="CM77" s="377"/>
      <c r="CN77" s="377">
        <v>10.199999999999999</v>
      </c>
      <c r="CO77" s="377"/>
      <c r="CP77" s="377"/>
      <c r="CQ77" s="377"/>
      <c r="CR77" s="377"/>
      <c r="CS77" s="377"/>
      <c r="CT77" s="377"/>
      <c r="CU77" s="377"/>
      <c r="CV77" s="377">
        <v>10.5</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586</v>
      </c>
      <c r="BC79" s="380"/>
      <c r="BD79" s="380"/>
      <c r="BE79" s="380"/>
      <c r="BF79" s="380"/>
      <c r="BG79" s="380"/>
      <c r="BH79" s="380"/>
      <c r="BI79" s="380"/>
      <c r="BJ79" s="380"/>
      <c r="BK79" s="380"/>
      <c r="BL79" s="380"/>
      <c r="BM79" s="380"/>
      <c r="BN79" s="380"/>
      <c r="BO79" s="380"/>
      <c r="BP79" s="377">
        <v>8.4</v>
      </c>
      <c r="BQ79" s="377"/>
      <c r="BR79" s="377"/>
      <c r="BS79" s="377"/>
      <c r="BT79" s="377"/>
      <c r="BU79" s="377"/>
      <c r="BV79" s="377"/>
      <c r="BW79" s="377"/>
      <c r="BX79" s="377">
        <v>8.9</v>
      </c>
      <c r="BY79" s="377"/>
      <c r="BZ79" s="377"/>
      <c r="CA79" s="377"/>
      <c r="CB79" s="377"/>
      <c r="CC79" s="377"/>
      <c r="CD79" s="377"/>
      <c r="CE79" s="377"/>
      <c r="CF79" s="377">
        <v>8.9</v>
      </c>
      <c r="CG79" s="377"/>
      <c r="CH79" s="377"/>
      <c r="CI79" s="377"/>
      <c r="CJ79" s="377"/>
      <c r="CK79" s="377"/>
      <c r="CL79" s="377"/>
      <c r="CM79" s="377"/>
      <c r="CN79" s="377">
        <v>9</v>
      </c>
      <c r="CO79" s="377"/>
      <c r="CP79" s="377"/>
      <c r="CQ79" s="377"/>
      <c r="CR79" s="377"/>
      <c r="CS79" s="377"/>
      <c r="CT79" s="377"/>
      <c r="CU79" s="377"/>
      <c r="CV79" s="377">
        <v>8.9</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4y5LzXi/qvLyGzktLELFJ6UKnU9cBgzxD4fPspck5fJ/QC/N5SaBEQAAEzwttNc+BaJTNNOs4fEy8ElWRk4NIg==" saltValue="nLBmCo8rslvy7d7XOb8vp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1222-3195-43A6-B0C5-1D371B06EDC7}">
  <sheetPr>
    <pageSetUpPr fitToPage="1"/>
  </sheetPr>
  <dimension ref="A1:DR125"/>
  <sheetViews>
    <sheetView showGridLines="0" topLeftCell="A82"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WUeKlYHC/qlS6QI74yFtfk2z3Q6uAlf3+jh2UZujoWqxseQqqKChNBrLWzNIZuQ9SN3/jmBv4oQjvCPIwGftg==" saltValue="+tIUD+mLGXP6Hct3iLRYC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25E83-243E-4875-901F-F0A3955DC64A}">
  <sheetPr>
    <pageSetUpPr fitToPage="1"/>
  </sheetPr>
  <dimension ref="A1:DR125"/>
  <sheetViews>
    <sheetView showGridLines="0" topLeftCell="A88" zoomScale="90" zoomScaleNormal="9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NKIqfkej5YqmvMZ/DgdBWNBkDUqKkSjajZYfNX8Fbt+iBmpCaKPAVj8icGFJanNaKSjx9fY+yMsMVSb+CbcNUA==" saltValue="9tkkhXWVN8gflcKpZzPr8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68558</v>
      </c>
      <c r="E3" s="142"/>
      <c r="F3" s="143">
        <v>128523</v>
      </c>
      <c r="G3" s="144"/>
      <c r="H3" s="145"/>
    </row>
    <row r="4" spans="1:8" x14ac:dyDescent="0.2">
      <c r="A4" s="146"/>
      <c r="B4" s="147"/>
      <c r="C4" s="148"/>
      <c r="D4" s="149">
        <v>56840</v>
      </c>
      <c r="E4" s="150"/>
      <c r="F4" s="151">
        <v>56792</v>
      </c>
      <c r="G4" s="152"/>
      <c r="H4" s="153"/>
    </row>
    <row r="5" spans="1:8" x14ac:dyDescent="0.2">
      <c r="A5" s="134" t="s">
        <v>517</v>
      </c>
      <c r="B5" s="139"/>
      <c r="C5" s="140"/>
      <c r="D5" s="141">
        <v>105008</v>
      </c>
      <c r="E5" s="142"/>
      <c r="F5" s="143">
        <v>96469</v>
      </c>
      <c r="G5" s="144"/>
      <c r="H5" s="145"/>
    </row>
    <row r="6" spans="1:8" x14ac:dyDescent="0.2">
      <c r="A6" s="146"/>
      <c r="B6" s="147"/>
      <c r="C6" s="148"/>
      <c r="D6" s="149">
        <v>92733</v>
      </c>
      <c r="E6" s="150"/>
      <c r="F6" s="151">
        <v>49775</v>
      </c>
      <c r="G6" s="152"/>
      <c r="H6" s="153"/>
    </row>
    <row r="7" spans="1:8" x14ac:dyDescent="0.2">
      <c r="A7" s="134" t="s">
        <v>518</v>
      </c>
      <c r="B7" s="139"/>
      <c r="C7" s="140"/>
      <c r="D7" s="141">
        <v>112073</v>
      </c>
      <c r="E7" s="142"/>
      <c r="F7" s="143">
        <v>85743</v>
      </c>
      <c r="G7" s="144"/>
      <c r="H7" s="145"/>
    </row>
    <row r="8" spans="1:8" x14ac:dyDescent="0.2">
      <c r="A8" s="146"/>
      <c r="B8" s="147"/>
      <c r="C8" s="148"/>
      <c r="D8" s="149">
        <v>96895</v>
      </c>
      <c r="E8" s="150"/>
      <c r="F8" s="151">
        <v>45231</v>
      </c>
      <c r="G8" s="152"/>
      <c r="H8" s="153"/>
    </row>
    <row r="9" spans="1:8" x14ac:dyDescent="0.2">
      <c r="A9" s="134" t="s">
        <v>519</v>
      </c>
      <c r="B9" s="139"/>
      <c r="C9" s="140"/>
      <c r="D9" s="141">
        <v>109684</v>
      </c>
      <c r="E9" s="142"/>
      <c r="F9" s="143">
        <v>92509</v>
      </c>
      <c r="G9" s="144"/>
      <c r="H9" s="145"/>
    </row>
    <row r="10" spans="1:8" x14ac:dyDescent="0.2">
      <c r="A10" s="146"/>
      <c r="B10" s="147"/>
      <c r="C10" s="148"/>
      <c r="D10" s="149">
        <v>92159</v>
      </c>
      <c r="E10" s="150"/>
      <c r="F10" s="151">
        <v>52274</v>
      </c>
      <c r="G10" s="152"/>
      <c r="H10" s="153"/>
    </row>
    <row r="11" spans="1:8" x14ac:dyDescent="0.2">
      <c r="A11" s="134" t="s">
        <v>520</v>
      </c>
      <c r="B11" s="139"/>
      <c r="C11" s="140"/>
      <c r="D11" s="141">
        <v>104157</v>
      </c>
      <c r="E11" s="142"/>
      <c r="F11" s="143">
        <v>98544</v>
      </c>
      <c r="G11" s="144"/>
      <c r="H11" s="145"/>
    </row>
    <row r="12" spans="1:8" x14ac:dyDescent="0.2">
      <c r="A12" s="146"/>
      <c r="B12" s="147"/>
      <c r="C12" s="154"/>
      <c r="D12" s="149">
        <v>95018</v>
      </c>
      <c r="E12" s="150"/>
      <c r="F12" s="151">
        <v>55816</v>
      </c>
      <c r="G12" s="152"/>
      <c r="H12" s="153"/>
    </row>
    <row r="13" spans="1:8" x14ac:dyDescent="0.2">
      <c r="A13" s="134"/>
      <c r="B13" s="139"/>
      <c r="C13" s="140"/>
      <c r="D13" s="141">
        <v>99896</v>
      </c>
      <c r="E13" s="142"/>
      <c r="F13" s="143">
        <v>100358</v>
      </c>
      <c r="G13" s="155"/>
      <c r="H13" s="145"/>
    </row>
    <row r="14" spans="1:8" x14ac:dyDescent="0.2">
      <c r="A14" s="146"/>
      <c r="B14" s="147"/>
      <c r="C14" s="148"/>
      <c r="D14" s="149">
        <v>86729</v>
      </c>
      <c r="E14" s="150"/>
      <c r="F14" s="151">
        <v>51978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8.9499999999999993</v>
      </c>
      <c r="C19" s="156">
        <f>ROUND(VALUE(SUBSTITUTE(実質収支比率等に係る経年分析!G$48,"▲","-")),2)</f>
        <v>11.47</v>
      </c>
      <c r="D19" s="156">
        <f>ROUND(VALUE(SUBSTITUTE(実質収支比率等に係る経年分析!H$48,"▲","-")),2)</f>
        <v>12.27</v>
      </c>
      <c r="E19" s="156">
        <f>ROUND(VALUE(SUBSTITUTE(実質収支比率等に係る経年分析!I$48,"▲","-")),2)</f>
        <v>12.58</v>
      </c>
      <c r="F19" s="156">
        <f>ROUND(VALUE(SUBSTITUTE(実質収支比率等に係る経年分析!J$48,"▲","-")),2)</f>
        <v>9.07</v>
      </c>
    </row>
    <row r="20" spans="1:11" x14ac:dyDescent="0.2">
      <c r="A20" s="156" t="s">
        <v>53</v>
      </c>
      <c r="B20" s="156">
        <f>ROUND(VALUE(SUBSTITUTE(実質収支比率等に係る経年分析!F$47,"▲","-")),2)</f>
        <v>53.68</v>
      </c>
      <c r="C20" s="156">
        <f>ROUND(VALUE(SUBSTITUTE(実質収支比率等に係る経年分析!G$47,"▲","-")),2)</f>
        <v>55.29</v>
      </c>
      <c r="D20" s="156">
        <f>ROUND(VALUE(SUBSTITUTE(実質収支比率等に係る経年分析!H$47,"▲","-")),2)</f>
        <v>60.55</v>
      </c>
      <c r="E20" s="156">
        <f>ROUND(VALUE(SUBSTITUTE(実質収支比率等に係る経年分析!I$47,"▲","-")),2)</f>
        <v>66.209999999999994</v>
      </c>
      <c r="F20" s="156">
        <f>ROUND(VALUE(SUBSTITUTE(実質収支比率等に係る経年分析!J$47,"▲","-")),2)</f>
        <v>65.34</v>
      </c>
    </row>
    <row r="21" spans="1:11" x14ac:dyDescent="0.2">
      <c r="A21" s="156" t="s">
        <v>54</v>
      </c>
      <c r="B21" s="156">
        <f>IF(ISNUMBER(VALUE(SUBSTITUTE(実質収支比率等に係る経年分析!F$49,"▲","-"))),ROUND(VALUE(SUBSTITUTE(実質収支比率等に係る経年分析!F$49,"▲","-")),2),NA())</f>
        <v>9.74</v>
      </c>
      <c r="C21" s="156">
        <f>IF(ISNUMBER(VALUE(SUBSTITUTE(実質収支比率等に係る経年分析!G$49,"▲","-"))),ROUND(VALUE(SUBSTITUTE(実質収支比率等に係る経年分析!G$49,"▲","-")),2),NA())</f>
        <v>7.27</v>
      </c>
      <c r="D21" s="156">
        <f>IF(ISNUMBER(VALUE(SUBSTITUTE(実質収支比率等に係る経年分析!H$49,"▲","-"))),ROUND(VALUE(SUBSTITUTE(実質収支比率等に係る経年分析!H$49,"▲","-")),2),NA())</f>
        <v>7.6</v>
      </c>
      <c r="E21" s="156">
        <f>IF(ISNUMBER(VALUE(SUBSTITUTE(実質収支比率等に係る経年分析!I$49,"▲","-"))),ROUND(VALUE(SUBSTITUTE(実質収支比率等に係る経年分析!I$49,"▲","-")),2),NA())</f>
        <v>6.56</v>
      </c>
      <c r="F21" s="156">
        <f>IF(ISNUMBER(VALUE(SUBSTITUTE(実質収支比率等に係る経年分析!J$49,"▲","-"))),ROUND(VALUE(SUBSTITUTE(実質収支比率等に係る経年分析!J$49,"▲","-")),2),NA())</f>
        <v>-3.15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7.0000000000000007E-2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0.57999999999999996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2.14</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1.1100000000000001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3.37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2197</v>
      </c>
      <c r="E42" s="158"/>
      <c r="F42" s="158"/>
      <c r="G42" s="158">
        <f>'実質公債費比率（分子）の構造'!L$52</f>
        <v>2342</v>
      </c>
      <c r="H42" s="158"/>
      <c r="I42" s="158"/>
      <c r="J42" s="158">
        <f>'実質公債費比率（分子）の構造'!M$52</f>
        <v>2539</v>
      </c>
      <c r="K42" s="158"/>
      <c r="L42" s="158"/>
      <c r="M42" s="158">
        <f>'実質公債費比率（分子）の構造'!N$52</f>
        <v>2599</v>
      </c>
      <c r="N42" s="158"/>
      <c r="O42" s="158"/>
      <c r="P42" s="158">
        <f>'実質公債費比率（分子）の構造'!O$52</f>
        <v>2537</v>
      </c>
    </row>
    <row r="43" spans="1:16" x14ac:dyDescent="0.2">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f>'実質公債費比率（分子）の構造'!O$51</f>
        <v>1</v>
      </c>
      <c r="O43" s="158"/>
      <c r="P43" s="158"/>
    </row>
    <row r="44" spans="1:16" x14ac:dyDescent="0.2">
      <c r="A44" s="158" t="s">
        <v>62</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44</v>
      </c>
      <c r="C45" s="158"/>
      <c r="D45" s="158"/>
      <c r="E45" s="158">
        <f>'実質公債費比率（分子）の構造'!L$49</f>
        <v>66</v>
      </c>
      <c r="F45" s="158"/>
      <c r="G45" s="158"/>
      <c r="H45" s="158">
        <f>'実質公債費比率（分子）の構造'!M$49</f>
        <v>67</v>
      </c>
      <c r="I45" s="158"/>
      <c r="J45" s="158"/>
      <c r="K45" s="158">
        <f>'実質公債費比率（分子）の構造'!N$49</f>
        <v>74</v>
      </c>
      <c r="L45" s="158"/>
      <c r="M45" s="158"/>
      <c r="N45" s="158">
        <f>'実質公債費比率（分子）の構造'!O$49</f>
        <v>72</v>
      </c>
      <c r="O45" s="158"/>
      <c r="P45" s="158"/>
    </row>
    <row r="46" spans="1:16" x14ac:dyDescent="0.2">
      <c r="A46" s="158" t="s">
        <v>64</v>
      </c>
      <c r="B46" s="158">
        <f>'実質公債費比率（分子）の構造'!K$48</f>
        <v>275</v>
      </c>
      <c r="C46" s="158"/>
      <c r="D46" s="158"/>
      <c r="E46" s="158">
        <f>'実質公債費比率（分子）の構造'!L$48</f>
        <v>278</v>
      </c>
      <c r="F46" s="158"/>
      <c r="G46" s="158"/>
      <c r="H46" s="158">
        <f>'実質公債費比率（分子）の構造'!M$48</f>
        <v>249</v>
      </c>
      <c r="I46" s="158"/>
      <c r="J46" s="158"/>
      <c r="K46" s="158">
        <f>'実質公債費比率（分子）の構造'!N$48</f>
        <v>240</v>
      </c>
      <c r="L46" s="158"/>
      <c r="M46" s="158"/>
      <c r="N46" s="158">
        <f>'実質公債費比率（分子）の構造'!O$48</f>
        <v>232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2155</v>
      </c>
      <c r="C49" s="158"/>
      <c r="D49" s="158"/>
      <c r="E49" s="158">
        <f>'実質公債費比率（分子）の構造'!L$45</f>
        <v>2270</v>
      </c>
      <c r="F49" s="158"/>
      <c r="G49" s="158"/>
      <c r="H49" s="158">
        <f>'実質公債費比率（分子）の構造'!M$45</f>
        <v>2555</v>
      </c>
      <c r="I49" s="158"/>
      <c r="J49" s="158"/>
      <c r="K49" s="158">
        <f>'実質公債費比率（分子）の構造'!N$45</f>
        <v>2640</v>
      </c>
      <c r="L49" s="158"/>
      <c r="M49" s="158"/>
      <c r="N49" s="158">
        <f>'実質公債費比率（分子）の構造'!O$45</f>
        <v>2704</v>
      </c>
      <c r="O49" s="158"/>
      <c r="P49" s="158"/>
    </row>
    <row r="50" spans="1:16" x14ac:dyDescent="0.2">
      <c r="A50" s="158" t="s">
        <v>67</v>
      </c>
      <c r="B50" s="158" t="e">
        <f>NA()</f>
        <v>#N/A</v>
      </c>
      <c r="C50" s="158">
        <f>IF(ISNUMBER('実質公債費比率（分子）の構造'!K$53),'実質公債費比率（分子）の構造'!K$53,NA())</f>
        <v>278</v>
      </c>
      <c r="D50" s="158" t="e">
        <f>NA()</f>
        <v>#N/A</v>
      </c>
      <c r="E50" s="158" t="e">
        <f>NA()</f>
        <v>#N/A</v>
      </c>
      <c r="F50" s="158">
        <f>IF(ISNUMBER('実質公債費比率（分子）の構造'!L$53),'実質公債費比率（分子）の構造'!L$53,NA())</f>
        <v>272</v>
      </c>
      <c r="G50" s="158" t="e">
        <f>NA()</f>
        <v>#N/A</v>
      </c>
      <c r="H50" s="158" t="e">
        <f>NA()</f>
        <v>#N/A</v>
      </c>
      <c r="I50" s="158">
        <f>IF(ISNUMBER('実質公債費比率（分子）の構造'!M$53),'実質公債費比率（分子）の構造'!M$53,NA())</f>
        <v>332</v>
      </c>
      <c r="J50" s="158" t="e">
        <f>NA()</f>
        <v>#N/A</v>
      </c>
      <c r="K50" s="158" t="e">
        <f>NA()</f>
        <v>#N/A</v>
      </c>
      <c r="L50" s="158">
        <f>IF(ISNUMBER('実質公債費比率（分子）の構造'!N$53),'実質公債費比率（分子）の構造'!N$53,NA())</f>
        <v>355</v>
      </c>
      <c r="M50" s="158" t="e">
        <f>NA()</f>
        <v>#N/A</v>
      </c>
      <c r="N50" s="158" t="e">
        <f>NA()</f>
        <v>#N/A</v>
      </c>
      <c r="O50" s="158">
        <f>IF(ISNUMBER('実質公債費比率（分子）の構造'!O$53),'実質公債費比率（分子）の構造'!O$53,NA())</f>
        <v>472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21845</v>
      </c>
      <c r="E56" s="157"/>
      <c r="F56" s="157"/>
      <c r="G56" s="157">
        <f>'将来負担比率（分子）の構造'!J$52</f>
        <v>21497</v>
      </c>
      <c r="H56" s="157"/>
      <c r="I56" s="157"/>
      <c r="J56" s="157">
        <f>'将来負担比率（分子）の構造'!K$52</f>
        <v>20752</v>
      </c>
      <c r="K56" s="157"/>
      <c r="L56" s="157"/>
      <c r="M56" s="157">
        <f>'将来負担比率（分子）の構造'!L$52</f>
        <v>20367</v>
      </c>
      <c r="N56" s="157"/>
      <c r="O56" s="157"/>
      <c r="P56" s="157">
        <f>'将来負担比率（分子）の構造'!M$52</f>
        <v>19562</v>
      </c>
    </row>
    <row r="57" spans="1:16" x14ac:dyDescent="0.2">
      <c r="A57" s="157" t="s">
        <v>42</v>
      </c>
      <c r="B57" s="157"/>
      <c r="C57" s="157"/>
      <c r="D57" s="157">
        <f>'将来負担比率（分子）の構造'!I$51</f>
        <v>21</v>
      </c>
      <c r="E57" s="157"/>
      <c r="F57" s="157"/>
      <c r="G57" s="157">
        <f>'将来負担比率（分子）の構造'!J$51</f>
        <v>21</v>
      </c>
      <c r="H57" s="157"/>
      <c r="I57" s="157"/>
      <c r="J57" s="157">
        <f>'将来負担比率（分子）の構造'!K$51</f>
        <v>23</v>
      </c>
      <c r="K57" s="157"/>
      <c r="L57" s="157"/>
      <c r="M57" s="157">
        <f>'将来負担比率（分子）の構造'!L$51</f>
        <v>15</v>
      </c>
      <c r="N57" s="157"/>
      <c r="O57" s="157"/>
      <c r="P57" s="157">
        <f>'将来負担比率（分子）の構造'!M$51</f>
        <v>6</v>
      </c>
    </row>
    <row r="58" spans="1:16" x14ac:dyDescent="0.2">
      <c r="A58" s="157" t="s">
        <v>41</v>
      </c>
      <c r="B58" s="157"/>
      <c r="C58" s="157"/>
      <c r="D58" s="157">
        <f>'将来負担比率（分子）の構造'!I$50</f>
        <v>9283</v>
      </c>
      <c r="E58" s="157"/>
      <c r="F58" s="157"/>
      <c r="G58" s="157">
        <f>'将来負担比率（分子）の構造'!J$50</f>
        <v>10172</v>
      </c>
      <c r="H58" s="157"/>
      <c r="I58" s="157"/>
      <c r="J58" s="157">
        <f>'将来負担比率（分子）の構造'!K$50</f>
        <v>10615</v>
      </c>
      <c r="K58" s="157"/>
      <c r="L58" s="157"/>
      <c r="M58" s="157">
        <f>'将来負担比率（分子）の構造'!L$50</f>
        <v>11231</v>
      </c>
      <c r="N58" s="157"/>
      <c r="O58" s="157"/>
      <c r="P58" s="157">
        <f>'将来負担比率（分子）の構造'!M$50</f>
        <v>11824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2115</v>
      </c>
      <c r="C62" s="157"/>
      <c r="D62" s="157"/>
      <c r="E62" s="157">
        <f>'将来負担比率（分子）の構造'!J$45</f>
        <v>2010</v>
      </c>
      <c r="F62" s="157"/>
      <c r="G62" s="157"/>
      <c r="H62" s="157">
        <f>'将来負担比率（分子）の構造'!K$45</f>
        <v>1913</v>
      </c>
      <c r="I62" s="157"/>
      <c r="J62" s="157"/>
      <c r="K62" s="157">
        <f>'将来負担比率（分子）の構造'!L$45</f>
        <v>1962</v>
      </c>
      <c r="L62" s="157"/>
      <c r="M62" s="157"/>
      <c r="N62" s="157">
        <f>'将来負担比率（分子）の構造'!M$45</f>
        <v>2101</v>
      </c>
      <c r="O62" s="157"/>
      <c r="P62" s="157"/>
    </row>
    <row r="63" spans="1:16" x14ac:dyDescent="0.2">
      <c r="A63" s="157" t="s">
        <v>34</v>
      </c>
      <c r="B63" s="157">
        <f>'将来負担比率（分子）の構造'!I$44</f>
        <v>288</v>
      </c>
      <c r="C63" s="157"/>
      <c r="D63" s="157"/>
      <c r="E63" s="157">
        <f>'将来負担比率（分子）の構造'!J$44</f>
        <v>264</v>
      </c>
      <c r="F63" s="157"/>
      <c r="G63" s="157"/>
      <c r="H63" s="157">
        <f>'将来負担比率（分子）の構造'!K$44</f>
        <v>197</v>
      </c>
      <c r="I63" s="157"/>
      <c r="J63" s="157"/>
      <c r="K63" s="157">
        <f>'将来負担比率（分子）の構造'!L$44</f>
        <v>123</v>
      </c>
      <c r="L63" s="157"/>
      <c r="M63" s="157"/>
      <c r="N63" s="157">
        <f>'将来負担比率（分子）の構造'!M$44</f>
        <v>51</v>
      </c>
      <c r="O63" s="157"/>
      <c r="P63" s="157"/>
    </row>
    <row r="64" spans="1:16" x14ac:dyDescent="0.2">
      <c r="A64" s="157" t="s">
        <v>33</v>
      </c>
      <c r="B64" s="157">
        <f>'将来負担比率（分子）の構造'!I$43</f>
        <v>3068</v>
      </c>
      <c r="C64" s="157"/>
      <c r="D64" s="157"/>
      <c r="E64" s="157">
        <f>'将来負担比率（分子）の構造'!J$43</f>
        <v>2824</v>
      </c>
      <c r="F64" s="157"/>
      <c r="G64" s="157"/>
      <c r="H64" s="157">
        <f>'将来負担比率（分子）の構造'!K$43</f>
        <v>2593</v>
      </c>
      <c r="I64" s="157"/>
      <c r="J64" s="157"/>
      <c r="K64" s="157">
        <f>'将来負担比率（分子）の構造'!L$43</f>
        <v>2743</v>
      </c>
      <c r="L64" s="157"/>
      <c r="M64" s="157"/>
      <c r="N64" s="157">
        <f>'将来負担比率（分子）の構造'!M$43</f>
        <v>2800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18854</v>
      </c>
      <c r="C66" s="157"/>
      <c r="D66" s="157"/>
      <c r="E66" s="157">
        <f>'将来負担比率（分子）の構造'!J$41</f>
        <v>18965</v>
      </c>
      <c r="F66" s="157"/>
      <c r="G66" s="157"/>
      <c r="H66" s="157">
        <f>'将来負担比率（分子）の構造'!K$41</f>
        <v>18933</v>
      </c>
      <c r="I66" s="157"/>
      <c r="J66" s="157"/>
      <c r="K66" s="157">
        <f>'将来負担比率（分子）の構造'!L$41</f>
        <v>18436</v>
      </c>
      <c r="L66" s="157"/>
      <c r="M66" s="157"/>
      <c r="N66" s="157">
        <f>'将来負担比率（分子）の構造'!M$41</f>
        <v>18074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6491</v>
      </c>
      <c r="C72" s="161">
        <f>基金残高に係る経年分析!G55</f>
        <v>7155</v>
      </c>
      <c r="D72" s="161">
        <f>基金残高に係る経年分析!H55</f>
        <v>7174</v>
      </c>
    </row>
    <row r="73" spans="1:16" x14ac:dyDescent="0.2">
      <c r="A73" s="160" t="s">
        <v>74</v>
      </c>
      <c r="B73" s="161">
        <f>基金残高に係る経年分析!F56</f>
        <v>1255</v>
      </c>
      <c r="C73" s="161">
        <f>基金残高に係る経年分析!G56</f>
        <v>1106</v>
      </c>
      <c r="D73" s="161">
        <f>基金残高に係る経年分析!H56</f>
        <v>1618</v>
      </c>
    </row>
    <row r="74" spans="1:16" x14ac:dyDescent="0.2">
      <c r="A74" s="160" t="s">
        <v>75</v>
      </c>
      <c r="B74" s="161">
        <f>基金残高に係る経年分析!F57</f>
        <v>3515</v>
      </c>
      <c r="C74" s="161">
        <f>基金残高に係る経年分析!G57</f>
        <v>3479</v>
      </c>
      <c r="D74" s="161">
        <f>基金残高に係る経年分析!H57</f>
        <v>3287</v>
      </c>
    </row>
  </sheetData>
  <sheetProtection algorithmName="SHA-512" hashValue="Vs8d40+yJLP4yb/S9tA/4XQI01+FZLC8ehTUT4qYYACrDkAbA78mpxptlBzgWtGMEMurgKHXs9HujxLkPdWdOQ==" saltValue="5gJtvLvu3IURXAdCOU+kM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2026-03-04T06:18:15Z</cp:lastPrinted>
  <dcterms:created xsi:type="dcterms:W3CDTF">2026-02-23T08:45:57Z</dcterms:created>
  <dcterms:modified xsi:type="dcterms:W3CDTF">2026-09-29T10:18:37Z</dcterms:modified>
  <cp:category/>
</cp:coreProperties>
</file>