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4決算\08HP掲載用\"/>
    </mc:Choice>
  </mc:AlternateContent>
  <bookViews>
    <workbookView xWindow="0" yWindow="0" windowWidth="28800" windowHeight="12015"/>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<sst xmlns="http://schemas.openxmlformats.org/spreadsheetml/2006/main" count="1152" uniqueCount="628">
  <si>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</si>
  <si>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</si>
  <si>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</si>
  <si>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</si>
  <si>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</si>
  <si>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</si>
  <si>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</si>
  <si>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</si>
  <si>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</si>
  <si>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</si>
  <si>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</si>
  <si>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</si>
  <si>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</si>
  <si>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</si>
  <si>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</si>
  <si>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</si>
  <si>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</si>
  <si>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</si>
  <si>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</si>
  <si>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</si>
  <si>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</si>
  <si>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</si>
  <si>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</si>
  <si>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</si>
  <si>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</si>
  <si>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</si>
  <si>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</si>
  <si>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</si>
  <si>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</si>
  <si>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</si>
  <si>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</si>
  <si>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</si>
  <si>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</si>
  <si>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</si>
  <si>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</si>
  <si>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</si>
  <si>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</si>
  <si>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</si>
  <si>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</si>
  <si>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</si>
  <si>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</si>
  <si>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</si>
  <si>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</si>
  <si>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</si>
  <si>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</si>
  <si>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</si>
  <si>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</si>
  <si>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</si>
  <si>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</si>
  <si>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</si>
  <si>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</si>
  <si>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</si>
  <si>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</si>
  <si>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</si>
  <si>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</si>
  <si>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</si>
  <si>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</si>
  <si>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</si>
  <si>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</si>
  <si>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</si>
  <si>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</si>
  <si>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</si>
  <si>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</si>
  <si>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</si>
  <si>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</si>
  <si>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</si>
  <si>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</si>
  <si>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</si>
  <si>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</si>
  <si>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</si>
  <si>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</si>
  <si>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</si>
  <si>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</si>
  <si>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</si>
  <si>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</si>
  <si>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</si>
  <si>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</si>
  <si>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</si>
  <si>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</si>
  <si>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</si>
  <si>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</si>
  <si>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</si>
  <si>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</si>
  <si>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</si>
  <si>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</si>
  <si>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</si>
  <si>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</si>
  <si>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</si>
  <si>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</si>
  <si>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</si>
  <si>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</si>
  <si>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</si>
  <si>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</si>
  <si>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</si>
  <si>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</si>
  <si>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</si>
  <si>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</si>
  <si>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</si>
  <si>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</si>
  <si>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</si>
  <si>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東かがわ市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</si>
  <si>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</si>
  <si>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</si>
  <si>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</si>
  <si>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</si>
  <si>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</si>
  <si>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</si>
  <si>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</si>
  <si>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</si>
  <si>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</si>
  <si>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</si>
  <si>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</si>
  <si>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</si>
  <si>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</si>
  <si>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</si>
  <si>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</si>
  <si>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</si>
  <si>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</si>
  <si>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</si>
  <si>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</si>
  <si>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</si>
  <si>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</si>
  <si>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</si>
  <si>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</si>
  <si>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</si>
  <si>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</si>
  <si>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</si>
  <si>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</si>
  <si>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</si>
  <si>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</si>
  <si>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</si>
  <si>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</si>
  <si>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</si>
  <si>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</si>
  <si>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</si>
  <si>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</si>
  <si>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</si>
  <si>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</si>
  <si>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</si>
  <si>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</si>
  <si>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</si>
  <si>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</si>
  <si>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</si>
  <si>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</si>
  <si>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</si>
  <si>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</si>
  <si>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</si>
  <si>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</si>
  <si>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</si>
  <si>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</si>
  <si>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</si>
  <si>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</si>
  <si>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</si>
  <si>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</si>
  <si>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</si>
  <si>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</si>
  <si>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</si>
  <si>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</si>
  <si>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</si>
  <si>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</si>
  <si>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</si>
  <si>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</si>
  <si>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</si>
  <si>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</si>
  <si>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</si>
  <si>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</si>
  <si>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</si>
  <si>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</si>
  <si>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</si>
  <si>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</si>
  <si>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</si>
  <si>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</si>
  <si>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</si>
  <si>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</si>
  <si>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</si>
  <si>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</si>
  <si>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</si>
  <si>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</si>
  <si>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</si>
  <si>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</si>
  <si>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</si>
  <si>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</si>
  <si>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</si>
  <si>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</si>
  <si>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</si>
  <si>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</si>
  <si>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</si>
  <si>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</si>
  <si>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</si>
  <si>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</si>
  <si>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</si>
  <si>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</si>
  <si>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</si>
  <si>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</si>
  <si>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</si>
  <si>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</si>
  <si>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</si>
  <si>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</si>
  <si>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</si>
  <si>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</si>
  <si>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</si>
  <si>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</si>
  <si>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</si>
  <si>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</si>
  <si>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</si>
  <si>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</si>
  <si>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</si>
  <si>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</si>
  <si>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</si>
  <si>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</si>
  <si>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</si>
  <si>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</si>
  <si>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</si>
  <si>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</si>
  <si>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</si>
  <si>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</si>
  <si>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香川県東かがわ市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</si>
  <si>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</si>
  <si>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</si>
  <si>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</si>
  <si>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</si>
  <si>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</si>
  <si>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</si>
  <si>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</si>
  <si>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</si>
  <si>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</si>
  <si>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</si>
  <si>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</si>
  <si>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</si>
  <si>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</si>
  <si>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</si>
  <si>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</si>
  <si>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</si>
  <si>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</si>
  <si>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</si>
  <si>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</si>
  <si>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</si>
  <si>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</si>
  <si>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</si>
  <si>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</si>
  <si>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</si>
  <si>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</si>
  <si>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</si>
  <si>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</si>
  <si>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</si>
  <si>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</si>
  <si>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</si>
  <si>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</si>
  <si>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</si>
  <si>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</si>
  <si>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</si>
  <si>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</si>
  <si>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</si>
  <si>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</si>
  <si>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</si>
  <si>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</si>
  <si>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</si>
  <si>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</si>
  <si>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</si>
  <si>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</si>
  <si>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</si>
  <si>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</si>
  <si>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</si>
  <si>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</si>
  <si>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</si>
  <si>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</si>
  <si>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</si>
  <si>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</si>
  <si>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</si>
  <si>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</si>
  <si>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</si>
  <si>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</si>
  <si>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</si>
  <si>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</si>
  <si>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</si>
  <si>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</si>
  <si>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</si>
  <si>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</si>
  <si>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</si>
  <si>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</si>
  <si>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</si>
  <si>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</si>
  <si>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</si>
  <si>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</si>
  <si>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</si>
  <si>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</si>
  <si>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</si>
  <si>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</si>
  <si>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</si>
  <si>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</si>
  <si>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</si>
  <si>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</si>
  <si>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</si>
  <si>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</si>
  <si>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</si>
  <si>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</si>
  <si>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</si>
  <si>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</si>
  <si>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</si>
  <si>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</si>
  <si>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</si>
  <si>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</si>
  <si>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</si>
  <si>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</si>
  <si>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</si>
  <si>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</si>
  <si>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</si>
  <si>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</si>
  <si>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</si>
  <si>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</si>
  <si>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</si>
  <si>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</si>
  <si>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</si>
  <si>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</si>
  <si>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</si>
  <si>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</si>
  <si>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</si>
  <si>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</si>
  <si>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</si>
  <si>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</si>
  <si>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</si>
  <si>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</si>
  <si>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</si>
  <si>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</si>
  <si>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</si>
  <si>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</si>
  <si>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</si>
  <si>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</si>
  <si>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</si>
  <si>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</si>
  <si>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</si>
  <si>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</si>
  <si>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</si>
  <si>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</si>
  <si>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</si>
  <si>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</si>
  <si>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</si>
  <si>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</si>
  <si>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</si>
  <si>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</si>
  <si>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</si>
  <si>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</si>
  <si>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</si>
  <si>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</si>
  <si>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</si>
  <si>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</si>
  <si>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</si>
  <si>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</si>
  <si>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</si>
  <si>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</si>
  <si>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</si>
  <si>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</si>
  <si>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</si>
  <si>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</si>
  <si>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</si>
  <si>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</si>
  <si>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</si>
  <si>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</si>
  <si>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</si>
  <si>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</si>
  <si>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</si>
  <si>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</si>
  <si>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</si>
  <si>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</si>
  <si>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</si>
  <si>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</si>
  <si>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</si>
  <si>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</si>
  <si>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</si>
  <si>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香川県東かがわ市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</si>
  <si>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</si>
  <si>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</si>
  <si>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</si>
  <si>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</si>
  <si>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</si>
  <si>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</si>
  <si>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</si>
  <si>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</si>
  <si>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</si>
  <si>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</si>
  <si>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</si>
  <si>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</si>
  <si>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</si>
  <si>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</si>
  <si>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</si>
  <si>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</si>
  <si>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</si>
  <si>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</si>
  <si>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</si>
  <si>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</si>
  <si>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</si>
  <si>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</si>
  <si>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</si>
  <si>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</si>
  <si>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</si>
  <si>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</si>
  <si>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</si>
  <si>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</si>
  <si>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</si>
  <si>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</si>
  <si>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</si>
  <si>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</si>
  <si>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</si>
  <si>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</si>
  <si>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</si>
  <si>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</si>
  <si>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</si>
  <si>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</si>
  <si>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</si>
  <si>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</si>
  <si>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</si>
  <si>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</si>
  <si>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</si>
  <si>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</si>
  <si>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</si>
  <si>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</si>
  <si>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</si>
  <si>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</si>
  <si>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</si>
  <si>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</si>
  <si>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</si>
  <si>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</si>
  <si>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</si>
  <si>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</si>
  <si>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</si>
  <si>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</si>
  <si>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</si>
  <si>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</si>
  <si>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</si>
  <si>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</si>
  <si>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</si>
  <si>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</si>
  <si>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</si>
  <si>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</si>
  <si>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</si>
  <si>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</si>
  <si>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</si>
  <si>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</si>
  <si>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</si>
  <si>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</si>
  <si>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</si>
  <si>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</si>
  <si>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</si>
  <si>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</si>
  <si>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</si>
  <si>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</si>
  <si>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</si>
  <si>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</si>
  <si>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</si>
  <si>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</si>
  <si>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</si>
  <si>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</si>
  <si>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</si>
  <si>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</si>
  <si>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</si>
  <si>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</si>
  <si>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</si>
  <si>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</si>
  <si>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</si>
  <si>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</si>
  <si>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</si>
  <si>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</si>
  <si>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</si>
  <si>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</si>
  <si>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</si>
  <si>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</si>
  <si>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</si>
  <si>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</si>
  <si>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</si>
  <si>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</si>
  <si>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</si>
  <si>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</si>
  <si>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</si>
  <si>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</si>
  <si>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</si>
  <si>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</si>
  <si>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</si>
  <si>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</si>
  <si>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</si>
  <si>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</si>
  <si>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</si>
  <si>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</si>
  <si>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</si>
  <si>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</si>
  <si>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</si>
  <si>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</si>
  <si>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</si>
  <si>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</si>
  <si>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</si>
  <si>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</si>
  <si>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</si>
  <si>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</si>
  <si>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</si>
  <si>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</si>
  <si>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</si>
  <si>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</si>
  <si>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</si>
  <si>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</si>
  <si>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</si>
  <si>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</si>
  <si>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</si>
  <si>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</si>
  <si>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</si>
  <si>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</si>
  <si>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</si>
  <si>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</si>
  <si>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</si>
  <si>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</si>
  <si>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</si>
  <si>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</si>
  <si>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</si>
  <si>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</si>
  <si>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</si>
  <si>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</si>
  <si>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</si>
  <si>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</si>
  <si>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</si>
  <si>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</si>
  <si>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</si>
  <si>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</si>
  <si>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</si>
  <si>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</si>
  <si>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</si>
  <si>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</si>
  <si>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</si>
  <si>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</si>
  <si>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</si>
  <si>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</si>
  <si>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</si>
  <si>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</si>
  <si>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</si>
  <si>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</si>
  <si>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</si>
  <si>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</si>
  <si>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</si>
  <si>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</si>
  <si>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</si>
  <si>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</si>
  <si>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</si>
  <si>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</si>
  <si>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</si>
  <si>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</si>
  <si>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</si>
  <si>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</si>
  <si>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</si>
  <si>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</si>
  <si>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</si>
  <si>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</si>
  <si>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</si>
  <si>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</si>
  <si>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</si>
  <si>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</si>
  <si>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</si>
  <si>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</si>
  <si>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</si>
  <si>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</si>
  <si>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</si>
  <si>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</si>
  <si>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</si>
  <si>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</si>
  <si>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</si>
  <si>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</si>
  <si>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</si>
  <si>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</si>
  <si>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</si>
  <si>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</si>
  <si>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</si>
  <si>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</si>
  <si>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</si>
  <si>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介護保険事業特別会計</t>
  </si>
  <si>
    <t>国民健康保険事業特別会計</t>
  </si>
  <si>
    <t>下水道事業会計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</si>
  <si>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</si>
  <si>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</si>
  <si>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</si>
  <si>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</si>
  <si>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</si>
  <si>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</si>
  <si>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</si>
  <si>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</si>
  <si>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</si>
  <si>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</si>
  <si>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</si>
  <si>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</si>
  <si>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大川広域行政組合（一般会計）</t>
    <rPh sb="0" eb="2">
      <t>オオカワ</t>
    </rPh>
    <rPh sb="2" eb="4">
      <t>コウイキ</t>
    </rPh>
    <rPh sb="4" eb="6">
      <t>ギョウセイ</t>
    </rPh>
    <rPh sb="6" eb="8">
      <t>クミアイ</t>
    </rPh>
    <rPh sb="9" eb="11">
      <t>イッパン</t>
    </rPh>
    <rPh sb="11" eb="13">
      <t>カイケイ</t>
    </rPh>
    <phoneticPr fontId="2"/>
  </si>
  <si>
    <t>大川広域行政組合（介護サービス事業）</t>
    <rPh sb="0" eb="2">
      <t>オオカワ</t>
    </rPh>
    <rPh sb="2" eb="4">
      <t>コウイキ</t>
    </rPh>
    <rPh sb="4" eb="6">
      <t>ギョウセイ</t>
    </rPh>
    <rPh sb="6" eb="8">
      <t>クミアイ</t>
    </rPh>
    <rPh sb="9" eb="11">
      <t>カイゴ</t>
    </rPh>
    <rPh sb="15" eb="17">
      <t>ジギョウ</t>
    </rPh>
    <phoneticPr fontId="2"/>
  </si>
  <si>
    <t>香川県東部清掃施設組合</t>
    <rPh sb="0" eb="3">
      <t>カガワケン</t>
    </rPh>
    <rPh sb="3" eb="5">
      <t>トウブ</t>
    </rPh>
    <rPh sb="5" eb="7">
      <t>セイソウ</t>
    </rPh>
    <rPh sb="7" eb="9">
      <t>シセツ</t>
    </rPh>
    <rPh sb="9" eb="11">
      <t>クミアイ</t>
    </rPh>
    <phoneticPr fontId="2"/>
  </si>
  <si>
    <t>東かがわ市外一市一町組合</t>
    <rPh sb="0" eb="1">
      <t>ヒガシ</t>
    </rPh>
    <rPh sb="4" eb="5">
      <t>シ</t>
    </rPh>
    <rPh sb="5" eb="6">
      <t>ホカ</t>
    </rPh>
    <rPh sb="6" eb="8">
      <t>イッシ</t>
    </rPh>
    <rPh sb="8" eb="10">
      <t>イッチョウ</t>
    </rPh>
    <rPh sb="10" eb="12">
      <t>クミアイ</t>
    </rPh>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</si>
  <si>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</si>
  <si>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</si>
  <si>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</si>
  <si>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</si>
  <si>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香川県広域水道企業団（工業用水道事業）</t>
    <rPh sb="0" eb="3">
      <t>カガワケン</t>
    </rPh>
    <rPh sb="3" eb="5">
      <t>コウイキ</t>
    </rPh>
    <rPh sb="5" eb="7">
      <t>スイドウ</t>
    </rPh>
    <rPh sb="7" eb="9">
      <t>キギョウ</t>
    </rPh>
    <rPh sb="9" eb="10">
      <t>ダン</t>
    </rPh>
    <rPh sb="11" eb="13">
      <t>コウギョウ</t>
    </rPh>
    <rPh sb="13" eb="14">
      <t>ヨウ</t>
    </rPh>
    <rPh sb="14" eb="16">
      <t>スイドウ</t>
    </rPh>
    <rPh sb="16" eb="18">
      <t>ジギョウ</t>
    </rPh>
    <phoneticPr fontId="2"/>
  </si>
  <si>
    <t>法適用企業</t>
    <rPh sb="0" eb="1">
      <t>ホウ</t>
    </rPh>
    <rPh sb="1" eb="3">
      <t>テキヨウ</t>
    </rPh>
    <rPh sb="3" eb="5">
      <t>キギョウ</t>
    </rPh>
    <phoneticPr fontId="2"/>
  </si>
  <si>
    <t>-</t>
    <phoneticPr fontId="2"/>
  </si>
  <si>
    <t>-</t>
    <phoneticPr fontId="2"/>
  </si>
  <si>
    <t>-</t>
    <phoneticPr fontId="2"/>
  </si>
  <si>
    <t>-</t>
    <phoneticPr fontId="2"/>
  </si>
  <si>
    <t>-</t>
    <phoneticPr fontId="2"/>
  </si>
  <si>
    <t>-</t>
    <phoneticPr fontId="2"/>
  </si>
  <si>
    <t>東かがわ市土地開発公社</t>
    <rPh sb="0" eb="1">
      <t>ヒガシ</t>
    </rPh>
    <rPh sb="4" eb="5">
      <t>シ</t>
    </rPh>
    <rPh sb="5" eb="7">
      <t>トチ</t>
    </rPh>
    <rPh sb="7" eb="9">
      <t>カイハツ</t>
    </rPh>
    <rPh sb="9" eb="11">
      <t>コウシャ</t>
    </rPh>
    <phoneticPr fontId="2"/>
  </si>
  <si>
    <t>一般財団法人東かがわ市スポーツ財団</t>
    <rPh sb="0" eb="2">
      <t>イッパン</t>
    </rPh>
    <rPh sb="2" eb="4">
      <t>ザイダン</t>
    </rPh>
    <rPh sb="4" eb="6">
      <t>ホウジン</t>
    </rPh>
    <rPh sb="6" eb="7">
      <t>ヒガシ</t>
    </rPh>
    <rPh sb="10" eb="11">
      <t>シ</t>
    </rPh>
    <rPh sb="15" eb="17">
      <t>ザイダン</t>
    </rPh>
    <phoneticPr fontId="2"/>
  </si>
  <si>
    <t>株式会社ソルトレイクひけた</t>
    <rPh sb="0" eb="4">
      <t>カブシキガイシャ</t>
    </rPh>
    <phoneticPr fontId="2"/>
  </si>
  <si>
    <t>〇</t>
    <phoneticPr fontId="2"/>
  </si>
  <si>
    <t>-</t>
    <phoneticPr fontId="2"/>
  </si>
  <si>
    <t>-</t>
    <phoneticPr fontId="2"/>
  </si>
  <si>
    <t>-</t>
    <phoneticPr fontId="2"/>
  </si>
  <si>
    <t>-</t>
    <phoneticPr fontId="2"/>
  </si>
  <si>
    <t>-</t>
    <phoneticPr fontId="2"/>
  </si>
  <si>
    <t>地域振興基金</t>
    <phoneticPr fontId="5"/>
  </si>
  <si>
    <t>地域福祉基金</t>
    <phoneticPr fontId="2"/>
  </si>
  <si>
    <t>未来創生就業定住促進基金</t>
    <phoneticPr fontId="2"/>
  </si>
  <si>
    <t>とらまる公園体育館基金</t>
    <phoneticPr fontId="2"/>
  </si>
  <si>
    <t>官民連携基金</t>
    <phoneticPr fontId="2"/>
  </si>
  <si>
    <t>-</t>
    <phoneticPr fontId="2"/>
  </si>
  <si>
    <t>-</t>
    <phoneticPr fontId="2"/>
  </si>
  <si>
    <t xml:space="preserve"> </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</si>
  <si>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</si>
  <si>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</si>
  <si>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</si>
  <si>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</si>
  <si>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</si>
  <si>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繰上償還や、普通交付税に算入される公債費の割合が大きい過疎対策事業債及び合併特例事業債などの市債を活用していることに加え、財政調整基金等の積み立てにより充当可能基金が増加したため、将来負担比率は算定されない。
・実質公債費比率については、過疎対策事業債の償還額の増加により実質公債費比率が増加している。類似団体よりは低い水準にあるが、今後は公債費の増加による上昇が見込まれるため、引き続き適正な水準の確保に努める。</t>
    <rPh sb="168" eb="170">
      <t>コンゴ</t>
    </rPh>
    <rPh sb="171" eb="174">
      <t>コウサイヒ</t>
    </rPh>
    <rPh sb="175" eb="177">
      <t>ゾウカ</t>
    </rPh>
    <rPh sb="180" eb="182">
      <t>ジョウショウ</t>
    </rPh>
    <rPh sb="183" eb="185">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</si>
  <si>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</si>
  <si>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</si>
  <si>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</si>
  <si>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繰上償還や、普通交付税に算入される公債費の割合が大きい過疎対策事業債及び合併特例事業債などの市債を活用していることに加え、財政調整基金等の積み立てにより充当可能基金が増加したため、将来負担比率は算定されない。
・将来負担比率についてはマイナスが続いており、また有形固定資産減価償却率については類似団体より低くなっている。今後も引き続き、有形固定資産の改修や除却などによる適正な維持管理を図り、有形固定資産減価償却率の適正な水準を確保す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</si>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</sst>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96469</c:v>
                </c:pt>
                <c:pt idx="4">
                  <c:v>85743</c:v>
                </c:pt>
              </c:numCache>
            </c:numRef>
          </c:val>
          <c:smooth val="0"/>
          <c:extLst>
            <c:ext xmlns:c16="http://schemas.microsoft.com/office/drawing/2014/chart" uri="{C3380CC4-5D6E-409C-BE32-E72D297353CC}">
              <c16:uniqueId val="{00000000-DC2B-450B-9673-38A4291AB5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135626</c:v>
                </c:pt>
                <c:pt idx="1">
                  <c:v>180003</c:v>
                </c:pt>
                <c:pt idx="2">
                  <c:v>68558</c:v>
                </c:pt>
                <c:pt idx="3">
                  <c:v>105008</c:v>
                </c:pt>
                <c:pt idx="4">
                  <c:v>112073</c:v>
                </c:pt>
              </c:numCache>
            </c:numRef>
          </c:val>
          <c:smooth val="0"/>
          <c:extLst>
            <c:ext xmlns:c16="http://schemas.microsoft.com/office/drawing/2014/chart" uri="{C3380CC4-5D6E-409C-BE32-E72D297353CC}">
              <c16:uniqueId val="{00000001-DC2B-450B-9673-38A4291AB5B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10.32</c:v>
                </c:pt>
                <c:pt idx="1">
                  <c:v>7.74</c:v>
                </c:pt>
                <c:pt idx="2">
                  <c:v>8.9499999999999993</c:v>
                </c:pt>
                <c:pt idx="3">
                  <c:v>11.47</c:v>
                </c:pt>
                <c:pt idx="4">
                  <c:v>12.27</c:v>
                </c:pt>
              </c:numCache>
            </c:numRef>
          </c:val>
          <c:extLst>
            <c:ext xmlns:c16="http://schemas.microsoft.com/office/drawing/2014/chart" uri="{C3380CC4-5D6E-409C-BE32-E72D297353CC}">
              <c16:uniqueId val="{00000000-923E-4BC6-BC22-5E762688C9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49.25</c:v>
                </c:pt>
                <c:pt idx="1">
                  <c:v>53.85</c:v>
                </c:pt>
                <c:pt idx="2">
                  <c:v>53.68</c:v>
                </c:pt>
                <c:pt idx="3">
                  <c:v>55.29</c:v>
                </c:pt>
                <c:pt idx="4">
                  <c:v>60.55</c:v>
                </c:pt>
              </c:numCache>
            </c:numRef>
          </c:val>
          <c:extLst>
            <c:ext xmlns:c16="http://schemas.microsoft.com/office/drawing/2014/chart" uri="{C3380CC4-5D6E-409C-BE32-E72D297353CC}">
              <c16:uniqueId val="{00000001-923E-4BC6-BC22-5E762688C9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2.46</c:v>
                </c:pt>
                <c:pt idx="1">
                  <c:v>2.72</c:v>
                </c:pt>
                <c:pt idx="2">
                  <c:v>9.74</c:v>
                </c:pt>
                <c:pt idx="3">
                  <c:v>7.27</c:v>
                </c:pt>
                <c:pt idx="4">
                  <c:v>7.6</c:v>
                </c:pt>
              </c:numCache>
            </c:numRef>
          </c:val>
          <c:smooth val="0"/>
          <c:extLst>
            <c:ext xmlns:c16="http://schemas.microsoft.com/office/drawing/2014/chart" uri="{C3380CC4-5D6E-409C-BE32-E72D297353CC}">
              <c16:uniqueId val="{00000002-923E-4BC6-BC22-5E762688C9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0.06</c:v>
                </c:pt>
                <c:pt idx="2">
                  <c:v>#N/A</c:v>
                </c:pt>
                <c:pt idx="3">
                  <c:v>0.02</c:v>
                </c:pt>
                <c:pt idx="4">
                  <c:v>#N/A</c:v>
                </c:pt>
                <c:pt idx="5">
                  <c:v>0</c:v>
                </c:pt>
                <c:pt idx="6">
                  <c:v>0</c:v>
                </c:pt>
                <c:pt idx="7">
                  <c:v>0</c:v>
                </c:pt>
                <c:pt idx="8">
                  <c:v>0</c:v>
                </c:pt>
                <c:pt idx="9">
                  <c:v>0</c:v>
                </c:pt>
              </c:numCache>
            </c:numRef>
          </c:val>
          <c:extLst>
            <c:ext xmlns:c16="http://schemas.microsoft.com/office/drawing/2014/chart" uri="{C3380CC4-5D6E-409C-BE32-E72D297353CC}">
              <c16:uniqueId val="{00000000-1058-4A3F-AFDC-E457828B49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58-4A3F-AFDC-E457828B497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058-4A3F-AFDC-E457828B497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058-4A3F-AFDC-E457828B497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058-4A3F-AFDC-E457828B497D}"/>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5-1058-4A3F-AFDC-E457828B497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0.53</c:v>
                </c:pt>
                <c:pt idx="2">
                  <c:v>#N/A</c:v>
                </c:pt>
                <c:pt idx="3">
                  <c:v>0.46</c:v>
                </c:pt>
                <c:pt idx="4">
                  <c:v>#N/A</c:v>
                </c:pt>
                <c:pt idx="5">
                  <c:v>7.0000000000000007E-2</c:v>
                </c:pt>
                <c:pt idx="6">
                  <c:v>#N/A</c:v>
                </c:pt>
                <c:pt idx="7">
                  <c:v>0.57999999999999996</c:v>
                </c:pt>
                <c:pt idx="8">
                  <c:v>#N/A</c:v>
                </c:pt>
                <c:pt idx="9">
                  <c:v>0.76</c:v>
                </c:pt>
              </c:numCache>
            </c:numRef>
          </c:val>
          <c:extLst>
            <c:ext xmlns:c16="http://schemas.microsoft.com/office/drawing/2014/chart" uri="{C3380CC4-5D6E-409C-BE32-E72D297353CC}">
              <c16:uniqueId val="{00000006-1058-4A3F-AFDC-E457828B497D}"/>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0.98</c:v>
                </c:pt>
                <c:pt idx="2">
                  <c:v>#N/A</c:v>
                </c:pt>
                <c:pt idx="3">
                  <c:v>0.59</c:v>
                </c:pt>
                <c:pt idx="4">
                  <c:v>#N/A</c:v>
                </c:pt>
                <c:pt idx="5">
                  <c:v>0.86</c:v>
                </c:pt>
                <c:pt idx="6">
                  <c:v>#N/A</c:v>
                </c:pt>
                <c:pt idx="7">
                  <c:v>1.47</c:v>
                </c:pt>
                <c:pt idx="8">
                  <c:v>#N/A</c:v>
                </c:pt>
                <c:pt idx="9">
                  <c:v>1.8</c:v>
                </c:pt>
              </c:numCache>
            </c:numRef>
          </c:val>
          <c:extLst>
            <c:ext xmlns:c16="http://schemas.microsoft.com/office/drawing/2014/chart" uri="{C3380CC4-5D6E-409C-BE32-E72D297353CC}">
              <c16:uniqueId val="{00000007-1058-4A3F-AFDC-E457828B497D}"/>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2.4700000000000002</c:v>
                </c:pt>
                <c:pt idx="2">
                  <c:v>#N/A</c:v>
                </c:pt>
                <c:pt idx="3">
                  <c:v>1.17</c:v>
                </c:pt>
                <c:pt idx="4">
                  <c:v>#N/A</c:v>
                </c:pt>
                <c:pt idx="5">
                  <c:v>1.1100000000000001</c:v>
                </c:pt>
                <c:pt idx="6">
                  <c:v>#N/A</c:v>
                </c:pt>
                <c:pt idx="7">
                  <c:v>1.56</c:v>
                </c:pt>
                <c:pt idx="8">
                  <c:v>#N/A</c:v>
                </c:pt>
                <c:pt idx="9">
                  <c:v>2.06</c:v>
                </c:pt>
              </c:numCache>
            </c:numRef>
          </c:val>
          <c:extLst>
            <c:ext xmlns:c16="http://schemas.microsoft.com/office/drawing/2014/chart" uri="{C3380CC4-5D6E-409C-BE32-E72D297353CC}">
              <c16:uniqueId val="{00000008-1058-4A3F-AFDC-E457828B497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10.32</c:v>
                </c:pt>
                <c:pt idx="2">
                  <c:v>#N/A</c:v>
                </c:pt>
                <c:pt idx="3">
                  <c:v>7.74</c:v>
                </c:pt>
                <c:pt idx="4">
                  <c:v>#N/A</c:v>
                </c:pt>
                <c:pt idx="5">
                  <c:v>8.94</c:v>
                </c:pt>
                <c:pt idx="6">
                  <c:v>#N/A</c:v>
                </c:pt>
                <c:pt idx="7">
                  <c:v>11.47</c:v>
                </c:pt>
                <c:pt idx="8">
                  <c:v>#N/A</c:v>
                </c:pt>
                <c:pt idx="9">
                  <c:v>12.27</c:v>
                </c:pt>
              </c:numCache>
            </c:numRef>
          </c:val>
          <c:extLst>
            <c:ext xmlns:c16="http://schemas.microsoft.com/office/drawing/2014/chart" uri="{C3380CC4-5D6E-409C-BE32-E72D297353CC}">
              <c16:uniqueId val="{00000009-1058-4A3F-AFDC-E457828B497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1919</c:v>
                </c:pt>
                <c:pt idx="5">
                  <c:v>2020</c:v>
                </c:pt>
                <c:pt idx="8">
                  <c:v>2197</c:v>
                </c:pt>
                <c:pt idx="11">
                  <c:v>2342</c:v>
                </c:pt>
                <c:pt idx="14">
                  <c:v>2539</c:v>
                </c:pt>
              </c:numCache>
            </c:numRef>
          </c:val>
          <c:extLst>
            <c:ext xmlns:c16="http://schemas.microsoft.com/office/drawing/2014/chart" uri="{C3380CC4-5D6E-409C-BE32-E72D297353CC}">
              <c16:uniqueId val="{00000000-9B00-4EE1-9230-9BC04ECD5B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1-9B00-4EE1-9230-9BC04ECD5B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B00-4EE1-9230-9BC04ECD5B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41</c:v>
                </c:pt>
                <c:pt idx="3">
                  <c:v>41</c:v>
                </c:pt>
                <c:pt idx="6">
                  <c:v>44</c:v>
                </c:pt>
                <c:pt idx="9">
                  <c:v>66</c:v>
                </c:pt>
                <c:pt idx="12">
                  <c:v>67</c:v>
                </c:pt>
              </c:numCache>
            </c:numRef>
          </c:val>
          <c:extLst>
            <c:ext xmlns:c16="http://schemas.microsoft.com/office/drawing/2014/chart" uri="{C3380CC4-5D6E-409C-BE32-E72D297353CC}">
              <c16:uniqueId val="{00000003-9B00-4EE1-9230-9BC04ECD5B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282</c:v>
                </c:pt>
                <c:pt idx="3">
                  <c:v>277</c:v>
                </c:pt>
                <c:pt idx="6">
                  <c:v>275</c:v>
                </c:pt>
                <c:pt idx="9">
                  <c:v>278</c:v>
                </c:pt>
                <c:pt idx="12">
                  <c:v>249</c:v>
                </c:pt>
              </c:numCache>
            </c:numRef>
          </c:val>
          <c:extLst>
            <c:ext xmlns:c16="http://schemas.microsoft.com/office/drawing/2014/chart" uri="{C3380CC4-5D6E-409C-BE32-E72D297353CC}">
              <c16:uniqueId val="{00000004-9B00-4EE1-9230-9BC04ECD5B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00-4EE1-9230-9BC04ECD5B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B00-4EE1-9230-9BC04ECD5B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1754</c:v>
                </c:pt>
                <c:pt idx="3">
                  <c:v>1911</c:v>
                </c:pt>
                <c:pt idx="6">
                  <c:v>2155</c:v>
                </c:pt>
                <c:pt idx="9">
                  <c:v>2270</c:v>
                </c:pt>
                <c:pt idx="12">
                  <c:v>2555</c:v>
                </c:pt>
              </c:numCache>
            </c:numRef>
          </c:val>
          <c:extLst>
            <c:ext xmlns:c16="http://schemas.microsoft.com/office/drawing/2014/chart" uri="{C3380CC4-5D6E-409C-BE32-E72D297353CC}">
              <c16:uniqueId val="{00000007-9B00-4EE1-9230-9BC04ECD5B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160</c:v>
                </c:pt>
                <c:pt idx="2">
                  <c:v>#N/A</c:v>
                </c:pt>
                <c:pt idx="3">
                  <c:v>#N/A</c:v>
                </c:pt>
                <c:pt idx="4">
                  <c:v>210</c:v>
                </c:pt>
                <c:pt idx="5">
                  <c:v>#N/A</c:v>
                </c:pt>
                <c:pt idx="6">
                  <c:v>#N/A</c:v>
                </c:pt>
                <c:pt idx="7">
                  <c:v>278</c:v>
                </c:pt>
                <c:pt idx="8">
                  <c:v>#N/A</c:v>
                </c:pt>
                <c:pt idx="9">
                  <c:v>#N/A</c:v>
                </c:pt>
                <c:pt idx="10">
                  <c:v>272</c:v>
                </c:pt>
                <c:pt idx="11">
                  <c:v>#N/A</c:v>
                </c:pt>
                <c:pt idx="12">
                  <c:v>#N/A</c:v>
                </c:pt>
                <c:pt idx="13">
                  <c:v>332</c:v>
                </c:pt>
                <c:pt idx="14">
                  <c:v>#N/A</c:v>
                </c:pt>
              </c:numCache>
            </c:numRef>
          </c:val>
          <c:smooth val="0"/>
          <c:extLst>
            <c:ext xmlns:c16="http://schemas.microsoft.com/office/drawing/2014/chart" uri="{C3380CC4-5D6E-409C-BE32-E72D297353CC}">
              <c16:uniqueId val="{00000008-9B00-4EE1-9230-9BC04ECD5B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19573</c:v>
                </c:pt>
                <c:pt idx="5">
                  <c:v>20437</c:v>
                </c:pt>
                <c:pt idx="8">
                  <c:v>21845</c:v>
                </c:pt>
                <c:pt idx="11">
                  <c:v>21497</c:v>
                </c:pt>
                <c:pt idx="14">
                  <c:v>20752</c:v>
                </c:pt>
              </c:numCache>
            </c:numRef>
          </c:val>
          <c:extLst>
            <c:ext xmlns:c16="http://schemas.microsoft.com/office/drawing/2014/chart" uri="{C3380CC4-5D6E-409C-BE32-E72D297353CC}">
              <c16:uniqueId val="{00000000-879C-4552-85D4-41081D1A6F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206</c:v>
                </c:pt>
                <c:pt idx="5">
                  <c:v>157</c:v>
                </c:pt>
                <c:pt idx="8">
                  <c:v>21</c:v>
                </c:pt>
                <c:pt idx="11">
                  <c:v>21</c:v>
                </c:pt>
                <c:pt idx="14">
                  <c:v>23</c:v>
                </c:pt>
              </c:numCache>
            </c:numRef>
          </c:val>
          <c:extLst>
            <c:ext xmlns:c16="http://schemas.microsoft.com/office/drawing/2014/chart" uri="{C3380CC4-5D6E-409C-BE32-E72D297353CC}">
              <c16:uniqueId val="{00000001-879C-4552-85D4-41081D1A6F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7776</c:v>
                </c:pt>
                <c:pt idx="5">
                  <c:v>8693</c:v>
                </c:pt>
                <c:pt idx="8">
                  <c:v>9283</c:v>
                </c:pt>
                <c:pt idx="11">
                  <c:v>10172</c:v>
                </c:pt>
                <c:pt idx="14">
                  <c:v>10615</c:v>
                </c:pt>
              </c:numCache>
            </c:numRef>
          </c:val>
          <c:extLst>
            <c:ext xmlns:c16="http://schemas.microsoft.com/office/drawing/2014/chart" uri="{C3380CC4-5D6E-409C-BE32-E72D297353CC}">
              <c16:uniqueId val="{00000002-879C-4552-85D4-41081D1A6F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9C-4552-85D4-41081D1A6F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9C-4552-85D4-41081D1A6F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9C-4552-85D4-41081D1A6F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2331</c:v>
                </c:pt>
                <c:pt idx="3">
                  <c:v>2215</c:v>
                </c:pt>
                <c:pt idx="6">
                  <c:v>2115</c:v>
                </c:pt>
                <c:pt idx="9">
                  <c:v>2010</c:v>
                </c:pt>
                <c:pt idx="12">
                  <c:v>1913</c:v>
                </c:pt>
              </c:numCache>
            </c:numRef>
          </c:val>
          <c:extLst>
            <c:ext xmlns:c16="http://schemas.microsoft.com/office/drawing/2014/chart" uri="{C3380CC4-5D6E-409C-BE32-E72D297353CC}">
              <c16:uniqueId val="{00000006-879C-4552-85D4-41081D1A6F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274</c:v>
                </c:pt>
                <c:pt idx="3">
                  <c:v>323</c:v>
                </c:pt>
                <c:pt idx="6">
                  <c:v>288</c:v>
                </c:pt>
                <c:pt idx="9">
                  <c:v>264</c:v>
                </c:pt>
                <c:pt idx="12">
                  <c:v>197</c:v>
                </c:pt>
              </c:numCache>
            </c:numRef>
          </c:val>
          <c:extLst>
            <c:ext xmlns:c16="http://schemas.microsoft.com/office/drawing/2014/chart" uri="{C3380CC4-5D6E-409C-BE32-E72D297353CC}">
              <c16:uniqueId val="{00000007-879C-4552-85D4-41081D1A6F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3733</c:v>
                </c:pt>
                <c:pt idx="3">
                  <c:v>3436</c:v>
                </c:pt>
                <c:pt idx="6">
                  <c:v>3068</c:v>
                </c:pt>
                <c:pt idx="9">
                  <c:v>2824</c:v>
                </c:pt>
                <c:pt idx="12">
                  <c:v>2593</c:v>
                </c:pt>
              </c:numCache>
            </c:numRef>
          </c:val>
          <c:extLst>
            <c:ext xmlns:c16="http://schemas.microsoft.com/office/drawing/2014/chart" uri="{C3380CC4-5D6E-409C-BE32-E72D297353CC}">
              <c16:uniqueId val="{00000008-879C-4552-85D4-41081D1A6F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79C-4552-85D4-41081D1A6F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16594</c:v>
                </c:pt>
                <c:pt idx="3">
                  <c:v>19303</c:v>
                </c:pt>
                <c:pt idx="6">
                  <c:v>18854</c:v>
                </c:pt>
                <c:pt idx="9">
                  <c:v>18965</c:v>
                </c:pt>
                <c:pt idx="12">
                  <c:v>18933</c:v>
                </c:pt>
              </c:numCache>
            </c:numRef>
          </c:val>
          <c:extLst>
            <c:ext xmlns:c16="http://schemas.microsoft.com/office/drawing/2014/chart" uri="{C3380CC4-5D6E-409C-BE32-E72D297353CC}">
              <c16:uniqueId val="{0000000A-879C-4552-85D4-41081D1A6F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79C-4552-85D4-41081D1A6F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5503</c:v>
                </c:pt>
                <c:pt idx="1">
                  <c:v>5966</c:v>
                </c:pt>
                <c:pt idx="2">
                  <c:v>6491</c:v>
                </c:pt>
              </c:numCache>
            </c:numRef>
          </c:val>
          <c:extLst>
            <c:ext xmlns:c16="http://schemas.microsoft.com/office/drawing/2014/chart" uri="{C3380CC4-5D6E-409C-BE32-E72D297353CC}">
              <c16:uniqueId val="{00000000-62B9-4B79-9AAD-23D374269E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1438</c:v>
                </c:pt>
                <c:pt idx="1">
                  <c:v>1589</c:v>
                </c:pt>
                <c:pt idx="2">
                  <c:v>1255</c:v>
                </c:pt>
              </c:numCache>
            </c:numRef>
          </c:val>
          <c:extLst>
            <c:ext xmlns:c16="http://schemas.microsoft.com/office/drawing/2014/chart" uri="{C3380CC4-5D6E-409C-BE32-E72D297353CC}">
              <c16:uniqueId val="{00000001-62B9-4B79-9AAD-23D374269E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3252</c:v>
                </c:pt>
                <c:pt idx="1">
                  <c:v>3409</c:v>
                </c:pt>
                <c:pt idx="2">
                  <c:v>3515</c:v>
                </c:pt>
              </c:numCache>
            </c:numRef>
          </c:val>
          <c:extLst>
            <c:ext xmlns:c16="http://schemas.microsoft.com/office/drawing/2014/chart" uri="{C3380CC4-5D6E-409C-BE32-E72D297353CC}">
              <c16:uniqueId val="{00000002-62B9-4B79-9AAD-23D374269EC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{C4ED854F-579D-46B8-B070-739A3D4B3692}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BB9-417B-AD2C-F6EECEDABF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{3D9C7718-3A18-423A-8773-CDEEABD4F602}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B9-417B-AD2C-F6EECEDABF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{197BA52C-45C3-4F3F-9DA4-CF83E3388763}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B9-417B-AD2C-F6EECEDABF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{1ED46157-4659-4872-973E-E3C292997E27}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B9-417B-AD2C-F6EECEDABF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{2D89B602-2D59-4B8E-931A-B8D5A435D5F1}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B9-417B-AD2C-F6EECEDABF5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{75DE5958-C7F1-4DD3-991A-33D0948AFF12}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BB9-417B-AD2C-F6EECEDABF5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{4B428417-D3B0-4839-8AAB-456BE6D333AA}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BB9-417B-AD2C-F6EECEDABF5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{1D21E136-88FB-414C-8F1E-00088E9BB4B1}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BB9-417B-AD2C-F6EECEDABF5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{5254652F-14A0-42C4-AFBA-D446AE35CF18}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BB9-417B-AD2C-F6EECEDABF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c:v>
                </c:pt>
                <c:pt idx="8">
                  <c:v>56.9</c:v>
                </c:pt>
                <c:pt idx="16">
                  <c:v>51.3</c:v>
                </c:pt>
                <c:pt idx="24">
                  <c:v>51.3</c:v>
                </c:pt>
                <c:pt idx="32">
                  <c:v>54.4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BB9-417B-AD2C-F6EECEDABF5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{65230717-5DFC-419F-BE6B-B7CED6F7194F}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BB9-417B-AD2C-F6EECEDABF5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{9B871A85-16AF-4B09-83D5-915F41FADFF2}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B9-417B-AD2C-F6EECEDABF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{02D544AC-2D6F-4602-A0E6-8F5DAA6D7F47}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B9-417B-AD2C-F6EECEDABF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{7DAF3492-656E-4012-AA97-D132400D6E35}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B9-417B-AD2C-F6EECEDABF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{0A9347E6-2781-4A67-9A61-33230DCF63C8}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B9-417B-AD2C-F6EECEDABF50}"/>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{82B25FBD-092D-4873-9030-A0C4E379A0B2}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BB9-417B-AD2C-F6EECEDABF50}"/>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{BBDCF228-AFFE-4C7A-819D-A914F67C0A5F}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BB9-417B-AD2C-F6EECEDABF50}"/>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{9B708652-7ED4-41E3-955E-03F289356EE7}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BB9-417B-AD2C-F6EECEDABF50}"/>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{EADCFB64-14E0-4366-B692-F12037540A67}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BB9-417B-AD2C-F6EECEDABF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58.5</c:v>
                </c:pt>
                <c:pt idx="16">
                  <c:v>58.9</c:v>
                </c:pt>
                <c:pt idx="24">
                  <c:v>62.5</c:v>
                </c:pt>
                <c:pt idx="32">
                  <c:v>65</c:v>
                </c:pt>
              </c:numCache>
            </c:numRef>
          </c:xVal>
          <c:yVal>
            <c:numRef>
              <c:f>公会計指標分析・財政指標組合せ分析表!$BP$55:$DC$55</c:f>
              <c:numCache>
                <c:formatCode>#,##0.0;"▲ "#,##0.0</c:formatCode>
                <c:ptCount val="40"/>
                <c:pt idx="0">
                  <c:v>15.3</c:v>
                </c:pt>
                <c:pt idx="8">
                  <c:v>14.9</c:v>
                </c:pt>
                <c:pt idx="16">
                  <c:v>14.5</c:v>
                </c:pt>
                <c:pt idx="24">
                  <c:v>25.2</c:v>
                </c:pt>
                <c:pt idx="32">
                  <c:v>15.7</c:v>
                </c:pt>
              </c:numCache>
            </c:numRef>
          </c:yVal>
          <c:smooth val="0"/>
          <c:extLst>
            <c:ext xmlns:c16="http://schemas.microsoft.com/office/drawing/2014/chart" uri="{C3380CC4-5D6E-409C-BE32-E72D297353CC}">
              <c16:uniqueId val="{00000013-BBB9-417B-AD2C-F6EECEDABF50}"/>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{7C7BEC7A-E953-42EC-AD27-8A568DFEBB8B}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3AF-41AA-A95F-2DA23A78AA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{59DFE211-0044-488B-949F-A161C8C77E85}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AF-41AA-A95F-2DA23A78AA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{5B0064CB-5E45-48B3-9881-FDB48A650711}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AF-41AA-A95F-2DA23A78AA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{7C29EFD7-5CDD-45BC-8714-3ADD8108BEEB}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AF-41AA-A95F-2DA23A78AA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{3445F399-B986-405F-BE7F-15B18E2BC372}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AF-41AA-A95F-2DA23A78AAA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{B554EC0B-BD72-4195-82D1-C5B399CDA6B5}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3AF-41AA-A95F-2DA23A78AAA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{098DBF95-A6E7-4793-BAE8-F3F034194EB6}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3AF-41AA-A95F-2DA23A78AAA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{FDE636F5-80BA-46D4-9D23-C2F19DB25B77}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3AF-41AA-A95F-2DA23A78AAA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{22D2C153-A68D-4942-8868-85FCEC91475E}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3AF-41AA-A95F-2DA23A78AA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2.1</c:v>
                </c:pt>
                <c:pt idx="16">
                  <c:v>2.7</c:v>
                </c:pt>
                <c:pt idx="24">
                  <c:v>3.1</c:v>
                </c:pt>
                <c:pt idx="32">
                  <c:v>3.5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3AF-41AA-A95F-2DA23A78AAA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5.1287342275912112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{D838ADDF-6151-44BC-9D0B-059618C59501}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3AF-41AA-A95F-2DA23A78AAA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{3B83709D-0E5D-4E17-9AD9-9405E2AB4417}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AF-41AA-A95F-2DA23A78AA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{2961A015-6E4B-4A03-BAB6-5D37F767D71E}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AF-41AA-A95F-2DA23A78AA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{EC67B052-9DBF-4D6F-87A0-0F80196186CD}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AF-41AA-A95F-2DA23A78AA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{2594CDBE-C4F4-47CA-AF5A-98FF752F97CC}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AF-41AA-A95F-2DA23A78AAA7}"/>
                </c:ext>
              </c:extLst>
            </c:dLbl>
            <c:dLbl>
              <c:idx val="8"/>
              <c:layout>
                <c:manualLayout>
                  <c:x val="-1.8171803637232468E-2"/>
                  <c:y val="-7.354595189967581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{19E7E796-44A6-42FC-B7F2-0DED7E64C543}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3AF-41AA-A95F-2DA23A78AAA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{38893E71-A9A4-44E1-B6DC-6F664E4A1D04}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3AF-41AA-A95F-2DA23A78AAA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{BAED637B-DA56-463F-8D4E-33FD8079096A}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3AF-41AA-A95F-2DA23A78AAA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{562FD7F3-0B27-4503-A688-359F69E54C34}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3AF-41AA-A95F-2DA23A78AA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8.4</c:v>
                </c:pt>
                <c:pt idx="24">
                  <c:v>8.9</c:v>
                </c:pt>
                <c:pt idx="32">
                  <c:v>8.9</c:v>
                </c:pt>
              </c:numCache>
            </c:numRef>
          </c:xVal>
          <c:yVal>
            <c:numRef>
              <c:f>公会計指標分析・財政指標組合せ分析表!$BP$77:$DC$77</c:f>
              <c:numCache>
                <c:formatCode>#,##0.0;"▲ "#,##0.0</c:formatCode>
                <c:ptCount val="40"/>
                <c:pt idx="0">
                  <c:v>15.3</c:v>
                </c:pt>
                <c:pt idx="8">
                  <c:v>14.9</c:v>
                </c:pt>
                <c:pt idx="16">
                  <c:v>14.5</c:v>
                </c:pt>
                <c:pt idx="24">
                  <c:v>25.2</c:v>
                </c:pt>
                <c:pt idx="32">
                  <c:v>15.7</c:v>
                </c:pt>
              </c:numCache>
            </c:numRef>
          </c:yVal>
          <c:smooth val="0"/>
          <c:extLst>
            <c:ext xmlns:c16="http://schemas.microsoft.com/office/drawing/2014/chart" uri="{C3380CC4-5D6E-409C-BE32-E72D297353CC}">
              <c16:uniqueId val="{00000013-33AF-41AA-A95F-2DA23A78AAA7}"/>
            </c:ext>
          </c:extLst>
        </c:ser>
        <c:dLbls>
          <c:showLegendKey val="0"/>
          <c:showVal val="1"/>
          <c:showCatName val="0"/>
          <c:showSerName val="0"/>
          <c:showPercent val="0"/>
          <c:showBubbleSize val="0"/>
        </c:dLbls>
        <c:axId val="84219776"/>
        <c:axId val="84234240"/>
      </c:scatterChart>
      <c:valAx>
        <c:axId val="84219776"/>
        <c:scaling>
          <c:orientation val="maxMin"/>
          <c:max val="9"/>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28,498
28,175
152.86
20,780,065
19,279,227
1,315,499
10,719,130
18,932,967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・普通交付税における公債費算入額の増加及び再算定により、基準財政需要額が増加し、基準財政収入額についても同様に増加したためことにより、結果として財政力指数は前年度と同等の指数となった。</a:t>
          </a:r>
        </a:p>
        <a:p>
          <a:r>
            <a:rPr kumimoji="1" lang="ja-JP" altLang="en-US" sz="1300">
              <a:latin typeface="ＭＳ Ｐゴシック" panose="020B0600070205080204" pitchFamily="50" charset="-128"/>
              <a:ea typeface="ＭＳ Ｐゴシック" panose="020B0600070205080204" pitchFamily="50" charset="-128"/>
            </a:rPr>
            <a:t>・今後については令和４年度同様、普通交付税の公債費算入額の増加による基準財政需要額の増加や人口減少等による市税等の減少による基準財政収入額の減少が想定される。市税等の徴収率の向上等による安定的な自主財源の確保を講じるなど一層の取り組みが必要とな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121920</xdr:rowOff>
    </xdr:from>
    <xdr:to>
      <xdr:col>23</xdr:col>
      <xdr:colOff>133350</xdr:colOff>
      <xdr:row>42</xdr:row>
      <xdr:rowOff>121920</xdr:rowOff>
    </xdr:to>
    <xdr:cxnSp macro="">
      <xdr:nvCxnSpPr>
        <xdr:cNvPr id="67" name="直線コネクタ 66"/>
        <xdr:cNvCxnSpPr/>
      </xdr:nvCxnSpPr>
      <xdr:spPr>
        <a:xfrm>
          <a:off x="4114800" y="7322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73660</xdr:rowOff>
    </xdr:from>
    <xdr:to>
      <xdr:col>19</xdr:col>
      <xdr:colOff>133350</xdr:colOff>
      <xdr:row>42</xdr:row>
      <xdr:rowOff>121920</xdr:rowOff>
    </xdr:to>
    <xdr:cxnSp macro="">
      <xdr:nvCxnSpPr>
        <xdr:cNvPr id="70" name="直線コネクタ 69"/>
        <xdr:cNvCxnSpPr/>
      </xdr:nvCxnSpPr>
      <xdr:spPr>
        <a:xfrm>
          <a:off x="3225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49530</xdr:rowOff>
    </xdr:from>
    <xdr:to>
      <xdr:col>15</xdr:col>
      <xdr:colOff>82550</xdr:colOff>
      <xdr:row>42</xdr:row>
      <xdr:rowOff>73660</xdr:rowOff>
    </xdr:to>
    <xdr:cxnSp macro="">
      <xdr:nvCxnSpPr>
        <xdr:cNvPr id="73" name="直線コネクタ 72"/>
        <xdr:cNvCxnSpPr/>
      </xdr:nvCxnSpPr>
      <xdr:spPr>
        <a:xfrm>
          <a:off x="2336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97790</xdr:rowOff>
    </xdr:from>
    <xdr:to>
      <xdr:col>15</xdr:col>
      <xdr:colOff>133350</xdr:colOff>
      <xdr:row>42</xdr:row>
      <xdr:rowOff>27940</xdr:rowOff>
    </xdr:to>
    <xdr:sp macro="" textlink="">
      <xdr:nvSpPr>
        <xdr:cNvPr id="74" name="フローチャート: 判断 73"/>
        <xdr:cNvSpPr/>
      </xdr:nvSpPr>
      <xdr:spPr>
        <a:xfrm>
          <a:off x="3175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38117</xdr:rowOff>
    </xdr:from>
    <xdr:ext cx="762000" cy="259045"/>
    <xdr:sp macro="" textlink="">
      <xdr:nvSpPr>
        <xdr:cNvPr id="75" name="テキスト ボックス 74"/>
        <xdr:cNvSpPr txBox="1"/>
      </xdr:nvSpPr>
      <xdr:spPr>
        <a:xfrm>
          <a:off x="2844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1270</xdr:rowOff>
    </xdr:from>
    <xdr:to>
      <xdr:col>11</xdr:col>
      <xdr:colOff>31750</xdr:colOff>
      <xdr:row>42</xdr:row>
      <xdr:rowOff>49530</xdr:rowOff>
    </xdr:to>
    <xdr:cxnSp macro="">
      <xdr:nvCxnSpPr>
        <xdr:cNvPr id="76" name="直線コネクタ 75"/>
        <xdr:cNvCxnSpPr/>
      </xdr:nvCxnSpPr>
      <xdr:spPr>
        <a:xfrm>
          <a:off x="1447800" y="72021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121920</xdr:rowOff>
    </xdr:from>
    <xdr:to>
      <xdr:col>11</xdr:col>
      <xdr:colOff>82550</xdr:colOff>
      <xdr:row>42</xdr:row>
      <xdr:rowOff>52070</xdr:rowOff>
    </xdr:to>
    <xdr:sp macro="" textlink="">
      <xdr:nvSpPr>
        <xdr:cNvPr id="77" name="フローチャート: 判断 76"/>
        <xdr:cNvSpPr/>
      </xdr:nvSpPr>
      <xdr:spPr>
        <a:xfrm>
          <a:off x="2286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62247</xdr:rowOff>
    </xdr:from>
    <xdr:ext cx="762000" cy="259045"/>
    <xdr:sp macro="" textlink="">
      <xdr:nvSpPr>
        <xdr:cNvPr id="78" name="テキスト ボックス 77"/>
        <xdr:cNvSpPr txBox="1"/>
      </xdr:nvSpPr>
      <xdr:spPr>
        <a:xfrm>
          <a:off x="1955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71120</xdr:rowOff>
    </xdr:from>
    <xdr:to>
      <xdr:col>23</xdr:col>
      <xdr:colOff>184150</xdr:colOff>
      <xdr:row>43</xdr:row>
      <xdr:rowOff>1270</xdr:rowOff>
    </xdr:to>
    <xdr:sp macro="" textlink="">
      <xdr:nvSpPr>
        <xdr:cNvPr id="86" name="楕円 85"/>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43197</xdr:rowOff>
    </xdr:from>
    <xdr:ext cx="762000" cy="259045"/>
    <xdr:sp macro="" textlink="">
      <xdr:nvSpPr>
        <xdr:cNvPr id="87" name="財政力該当値テキスト"/>
        <xdr:cNvSpPr txBox="1"/>
      </xdr:nvSpPr>
      <xdr:spPr>
        <a:xfrm>
          <a:off x="5041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71120</xdr:rowOff>
    </xdr:from>
    <xdr:to>
      <xdr:col>19</xdr:col>
      <xdr:colOff>184150</xdr:colOff>
      <xdr:row>43</xdr:row>
      <xdr:rowOff>1270</xdr:rowOff>
    </xdr:to>
    <xdr:sp macro="" textlink="">
      <xdr:nvSpPr>
        <xdr:cNvPr id="88" name="楕円 87"/>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157497</xdr:rowOff>
    </xdr:from>
    <xdr:ext cx="736600" cy="259045"/>
    <xdr:sp macro="" textlink="">
      <xdr:nvSpPr>
        <xdr:cNvPr id="89" name="テキスト ボックス 88"/>
        <xdr:cNvSpPr txBox="1"/>
      </xdr:nvSpPr>
      <xdr:spPr>
        <a:xfrm>
          <a:off x="3733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0" name="楕円 89"/>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91" name="テキスト ボックス 90"/>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170180</xdr:rowOff>
    </xdr:from>
    <xdr:to>
      <xdr:col>11</xdr:col>
      <xdr:colOff>82550</xdr:colOff>
      <xdr:row>42</xdr:row>
      <xdr:rowOff>100330</xdr:rowOff>
    </xdr:to>
    <xdr:sp macro="" textlink="">
      <xdr:nvSpPr>
        <xdr:cNvPr id="92" name="楕円 91"/>
        <xdr:cNvSpPr/>
      </xdr:nvSpPr>
      <xdr:spPr>
        <a:xfrm>
          <a:off x="2286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93" name="テキスト ボックス 92"/>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121920</xdr:rowOff>
    </xdr:from>
    <xdr:to>
      <xdr:col>7</xdr:col>
      <xdr:colOff>31750</xdr:colOff>
      <xdr:row>42</xdr:row>
      <xdr:rowOff>52070</xdr:rowOff>
    </xdr:to>
    <xdr:sp macro="" textlink="">
      <xdr:nvSpPr>
        <xdr:cNvPr id="94" name="楕円 93"/>
        <xdr:cNvSpPr/>
      </xdr:nvSpPr>
      <xdr:spPr>
        <a:xfrm>
          <a:off x="1397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36847</xdr:rowOff>
    </xdr:from>
    <xdr:ext cx="762000" cy="259045"/>
    <xdr:sp macro="" textlink="">
      <xdr:nvSpPr>
        <xdr:cNvPr id="95" name="テキスト ボックス 94"/>
        <xdr:cNvSpPr txBox="1"/>
      </xdr:nvSpPr>
      <xdr:spPr>
        <a:xfrm>
          <a:off x="1066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・歳入については地方税が減少し、歳出については物件費や公債費等の経常経費が増加したことにより、前年度と比較して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％増加し、類似団体内平均値を上回っている。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・今後も人件費や公債費の義務的経費の増加が見込まれており、経常経費の削減と市税等の歳入の確保に努め、経常収支比率の改善を図る。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148590</xdr:rowOff>
    </xdr:from>
    <xdr:to>
      <xdr:col>23</xdr:col>
      <xdr:colOff>133350</xdr:colOff>
      <xdr:row>60</xdr:row>
      <xdr:rowOff>128815</xdr:rowOff>
    </xdr:to>
    <xdr:cxnSp macro="">
      <xdr:nvCxnSpPr>
        <xdr:cNvPr id="132" name="直線コネクタ 131"/>
        <xdr:cNvCxnSpPr/>
      </xdr:nvCxnSpPr>
      <xdr:spPr>
        <a:xfrm>
          <a:off x="4114800" y="10264140"/>
          <a:ext cx="8382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60</xdr:row>
      <xdr:rowOff>59872</xdr:rowOff>
    </xdr:to>
    <xdr:cxnSp macro="">
      <xdr:nvCxnSpPr>
        <xdr:cNvPr id="135" name="直線コネクタ 134"/>
        <xdr:cNvCxnSpPr/>
      </xdr:nvCxnSpPr>
      <xdr:spPr>
        <a:xfrm flipV="1">
          <a:off x="3225800" y="10264140"/>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59872</xdr:rowOff>
    </xdr:from>
    <xdr:to>
      <xdr:col>15</xdr:col>
      <xdr:colOff>82550</xdr:colOff>
      <xdr:row>60</xdr:row>
      <xdr:rowOff>80554</xdr:rowOff>
    </xdr:to>
    <xdr:cxnSp macro="">
      <xdr:nvCxnSpPr>
        <xdr:cNvPr id="138" name="直線コネクタ 137"/>
        <xdr:cNvCxnSpPr/>
      </xdr:nvCxnSpPr>
      <xdr:spPr>
        <a:xfrm flipV="1">
          <a:off x="2336800" y="1034687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156391</xdr:rowOff>
    </xdr:from>
    <xdr:to>
      <xdr:col>15</xdr:col>
      <xdr:colOff>133350</xdr:colOff>
      <xdr:row>60</xdr:row>
      <xdr:rowOff>86541</xdr:rowOff>
    </xdr:to>
    <xdr:sp macro="" textlink="">
      <xdr:nvSpPr>
        <xdr:cNvPr id="139" name="フローチャート: 判断 138"/>
        <xdr:cNvSpPr/>
      </xdr:nvSpPr>
      <xdr:spPr>
        <a:xfrm>
          <a:off x="3175000" y="1027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96718</xdr:rowOff>
    </xdr:from>
    <xdr:ext cx="762000" cy="259045"/>
    <xdr:sp macro="" textlink="">
      <xdr:nvSpPr>
        <xdr:cNvPr id="140" name="テキスト ボックス 139"/>
        <xdr:cNvSpPr txBox="1"/>
      </xdr:nvSpPr>
      <xdr:spPr>
        <a:xfrm>
          <a:off x="2844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80554</xdr:rowOff>
    </xdr:from>
    <xdr:to>
      <xdr:col>11</xdr:col>
      <xdr:colOff>31750</xdr:colOff>
      <xdr:row>60</xdr:row>
      <xdr:rowOff>163285</xdr:rowOff>
    </xdr:to>
    <xdr:cxnSp macro="">
      <xdr:nvCxnSpPr>
        <xdr:cNvPr id="141" name="直線コネクタ 140"/>
        <xdr:cNvCxnSpPr/>
      </xdr:nvCxnSpPr>
      <xdr:spPr>
        <a:xfrm flipV="1">
          <a:off x="1447800" y="10367554"/>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22860</xdr:rowOff>
    </xdr:from>
    <xdr:to>
      <xdr:col>11</xdr:col>
      <xdr:colOff>82550</xdr:colOff>
      <xdr:row>60</xdr:row>
      <xdr:rowOff>124460</xdr:rowOff>
    </xdr:to>
    <xdr:sp macro="" textlink="">
      <xdr:nvSpPr>
        <xdr:cNvPr id="142" name="フローチャート: 判断 141"/>
        <xdr:cNvSpPr/>
      </xdr:nvSpPr>
      <xdr:spPr>
        <a:xfrm>
          <a:off x="2286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134637</xdr:rowOff>
    </xdr:from>
    <xdr:ext cx="762000" cy="259045"/>
    <xdr:sp macro="" textlink="">
      <xdr:nvSpPr>
        <xdr:cNvPr id="143" name="テキスト ボックス 142"/>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44" name="フローチャート: 判断 143"/>
        <xdr:cNvSpPr/>
      </xdr:nvSpPr>
      <xdr:spPr>
        <a:xfrm>
          <a:off x="1397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110507</xdr:rowOff>
    </xdr:from>
    <xdr:ext cx="762000" cy="259045"/>
    <xdr:sp macro="" textlink="">
      <xdr:nvSpPr>
        <xdr:cNvPr id="145" name="テキスト ボックス 144"/>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78015</xdr:rowOff>
    </xdr:from>
    <xdr:to>
      <xdr:col>23</xdr:col>
      <xdr:colOff>184150</xdr:colOff>
      <xdr:row>61</xdr:row>
      <xdr:rowOff>8165</xdr:rowOff>
    </xdr:to>
    <xdr:sp macro="" textlink="">
      <xdr:nvSpPr>
        <xdr:cNvPr id="151" name="楕円 150"/>
        <xdr:cNvSpPr/>
      </xdr:nvSpPr>
      <xdr:spPr>
        <a:xfrm>
          <a:off x="49022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50092</xdr:rowOff>
    </xdr:from>
    <xdr:ext cx="762000" cy="259045"/>
    <xdr:sp macro="" textlink="">
      <xdr:nvSpPr>
        <xdr:cNvPr id="152" name="財政構造の弾力性該当値テキスト"/>
        <xdr:cNvSpPr txBox="1"/>
      </xdr:nvSpPr>
      <xdr:spPr>
        <a:xfrm>
          <a:off x="5041900" y="1033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97790</xdr:rowOff>
    </xdr:from>
    <xdr:to>
      <xdr:col>19</xdr:col>
      <xdr:colOff>184150</xdr:colOff>
      <xdr:row>60</xdr:row>
      <xdr:rowOff>27940</xdr:rowOff>
    </xdr:to>
    <xdr:sp macro="" textlink="">
      <xdr:nvSpPr>
        <xdr:cNvPr id="153" name="楕円 152"/>
        <xdr:cNvSpPr/>
      </xdr:nvSpPr>
      <xdr:spPr>
        <a:xfrm>
          <a:off x="4064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12717</xdr:rowOff>
    </xdr:from>
    <xdr:ext cx="736600" cy="259045"/>
    <xdr:sp macro="" textlink="">
      <xdr:nvSpPr>
        <xdr:cNvPr id="154" name="テキスト ボックス 153"/>
        <xdr:cNvSpPr txBox="1"/>
      </xdr:nvSpPr>
      <xdr:spPr>
        <a:xfrm>
          <a:off x="3733800" y="1029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9072</xdr:rowOff>
    </xdr:from>
    <xdr:to>
      <xdr:col>15</xdr:col>
      <xdr:colOff>133350</xdr:colOff>
      <xdr:row>60</xdr:row>
      <xdr:rowOff>110672</xdr:rowOff>
    </xdr:to>
    <xdr:sp macro="" textlink="">
      <xdr:nvSpPr>
        <xdr:cNvPr id="155" name="楕円 154"/>
        <xdr:cNvSpPr/>
      </xdr:nvSpPr>
      <xdr:spPr>
        <a:xfrm>
          <a:off x="3175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95449</xdr:rowOff>
    </xdr:from>
    <xdr:ext cx="762000" cy="259045"/>
    <xdr:sp macro="" textlink="">
      <xdr:nvSpPr>
        <xdr:cNvPr id="156" name="テキスト ボックス 155"/>
        <xdr:cNvSpPr txBox="1"/>
      </xdr:nvSpPr>
      <xdr:spPr>
        <a:xfrm>
          <a:off x="2844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29754</xdr:rowOff>
    </xdr:from>
    <xdr:to>
      <xdr:col>11</xdr:col>
      <xdr:colOff>82550</xdr:colOff>
      <xdr:row>60</xdr:row>
      <xdr:rowOff>131354</xdr:rowOff>
    </xdr:to>
    <xdr:sp macro="" textlink="">
      <xdr:nvSpPr>
        <xdr:cNvPr id="157" name="楕円 156"/>
        <xdr:cNvSpPr/>
      </xdr:nvSpPr>
      <xdr:spPr>
        <a:xfrm>
          <a:off x="2286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116131</xdr:rowOff>
    </xdr:from>
    <xdr:ext cx="762000" cy="259045"/>
    <xdr:sp macro="" textlink="">
      <xdr:nvSpPr>
        <xdr:cNvPr id="158" name="テキスト ボックス 157"/>
        <xdr:cNvSpPr txBox="1"/>
      </xdr:nvSpPr>
      <xdr:spPr>
        <a:xfrm>
          <a:off x="19558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112485</xdr:rowOff>
    </xdr:from>
    <xdr:to>
      <xdr:col>7</xdr:col>
      <xdr:colOff>31750</xdr:colOff>
      <xdr:row>61</xdr:row>
      <xdr:rowOff>42635</xdr:rowOff>
    </xdr:to>
    <xdr:sp macro="" textlink="">
      <xdr:nvSpPr>
        <xdr:cNvPr id="159" name="楕円 158"/>
        <xdr:cNvSpPr/>
      </xdr:nvSpPr>
      <xdr:spPr>
        <a:xfrm>
          <a:off x="1397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27412</xdr:rowOff>
    </xdr:from>
    <xdr:ext cx="762000" cy="259045"/>
    <xdr:sp macro="" textlink="">
      <xdr:nvSpPr>
        <xdr:cNvPr id="160" name="テキスト ボックス 159"/>
        <xdr:cNvSpPr txBox="1"/>
      </xdr:nvSpPr>
      <xdr:spPr>
        <a:xfrm>
          <a:off x="1066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引き続き新型コロナウイルス感染症対策事業の実施や光熱水費の高騰による物件費の増加及び会計年度任用職員に係る報酬の増加等により、人件費及び物件費の総額は増加した。また人口については前年度より減少したことにより、人口一人当たり人件費・物件費等決算額は前年度を上回ったが、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・今後についても適正かつ効率的な実施に努めていく。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165137</xdr:rowOff>
    </xdr:from>
    <xdr:to>
      <xdr:col>23</xdr:col>
      <xdr:colOff>133350</xdr:colOff>
      <xdr:row>82</xdr:row>
      <xdr:rowOff>11489</xdr:rowOff>
    </xdr:to>
    <xdr:cxnSp macro="">
      <xdr:nvCxnSpPr>
        <xdr:cNvPr id="196" name="直線コネクタ 195"/>
        <xdr:cNvCxnSpPr/>
      </xdr:nvCxnSpPr>
      <xdr:spPr>
        <a:xfrm>
          <a:off x="4114800" y="14052587"/>
          <a:ext cx="838200" cy="1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167716</xdr:rowOff>
    </xdr:from>
    <xdr:ext cx="762000" cy="259045"/>
    <xdr:sp macro="" textlink="">
      <xdr:nvSpPr>
        <xdr:cNvPr id="197" name="人件費・物件費等の状況平均値テキスト"/>
        <xdr:cNvSpPr txBox="1"/>
      </xdr:nvSpPr>
      <xdr:spPr>
        <a:xfrm>
          <a:off x="5041900" y="1405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156333</xdr:rowOff>
    </xdr:from>
    <xdr:to>
      <xdr:col>19</xdr:col>
      <xdr:colOff>133350</xdr:colOff>
      <xdr:row>81</xdr:row>
      <xdr:rowOff>165137</xdr:rowOff>
    </xdr:to>
    <xdr:cxnSp macro="">
      <xdr:nvCxnSpPr>
        <xdr:cNvPr id="199" name="直線コネクタ 198"/>
        <xdr:cNvCxnSpPr/>
      </xdr:nvCxnSpPr>
      <xdr:spPr>
        <a:xfrm>
          <a:off x="3225800" y="14043783"/>
          <a:ext cx="889000" cy="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145413</xdr:rowOff>
    </xdr:from>
    <xdr:to>
      <xdr:col>15</xdr:col>
      <xdr:colOff>82550</xdr:colOff>
      <xdr:row>81</xdr:row>
      <xdr:rowOff>156333</xdr:rowOff>
    </xdr:to>
    <xdr:cxnSp macro="">
      <xdr:nvCxnSpPr>
        <xdr:cNvPr id="202" name="直線コネクタ 201"/>
        <xdr:cNvCxnSpPr/>
      </xdr:nvCxnSpPr>
      <xdr:spPr>
        <a:xfrm>
          <a:off x="2336800" y="14032863"/>
          <a:ext cx="889000" cy="1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127767</xdr:rowOff>
    </xdr:from>
    <xdr:to>
      <xdr:col>15</xdr:col>
      <xdr:colOff>133350</xdr:colOff>
      <xdr:row>82</xdr:row>
      <xdr:rowOff>57917</xdr:rowOff>
    </xdr:to>
    <xdr:sp macro="" textlink="">
      <xdr:nvSpPr>
        <xdr:cNvPr id="203" name="フローチャート: 判断 202"/>
        <xdr:cNvSpPr/>
      </xdr:nvSpPr>
      <xdr:spPr>
        <a:xfrm>
          <a:off x="3175000" y="1401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42694</xdr:rowOff>
    </xdr:from>
    <xdr:ext cx="762000" cy="259045"/>
    <xdr:sp macro="" textlink="">
      <xdr:nvSpPr>
        <xdr:cNvPr id="204" name="テキスト ボックス 203"/>
        <xdr:cNvSpPr txBox="1"/>
      </xdr:nvSpPr>
      <xdr:spPr>
        <a:xfrm>
          <a:off x="2844800" y="1410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122236</xdr:rowOff>
    </xdr:from>
    <xdr:to>
      <xdr:col>11</xdr:col>
      <xdr:colOff>31750</xdr:colOff>
      <xdr:row>81</xdr:row>
      <xdr:rowOff>145413</xdr:rowOff>
    </xdr:to>
    <xdr:cxnSp macro="">
      <xdr:nvCxnSpPr>
        <xdr:cNvPr id="205" name="直線コネクタ 204"/>
        <xdr:cNvCxnSpPr/>
      </xdr:nvCxnSpPr>
      <xdr:spPr>
        <a:xfrm>
          <a:off x="1447800" y="14009686"/>
          <a:ext cx="889000" cy="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105856</xdr:rowOff>
    </xdr:from>
    <xdr:to>
      <xdr:col>11</xdr:col>
      <xdr:colOff>82550</xdr:colOff>
      <xdr:row>82</xdr:row>
      <xdr:rowOff>36006</xdr:rowOff>
    </xdr:to>
    <xdr:sp macro="" textlink="">
      <xdr:nvSpPr>
        <xdr:cNvPr id="206" name="フローチャート: 判断 205"/>
        <xdr:cNvSpPr/>
      </xdr:nvSpPr>
      <xdr:spPr>
        <a:xfrm>
          <a:off x="2286000" y="1399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20783</xdr:rowOff>
    </xdr:from>
    <xdr:ext cx="762000" cy="259045"/>
    <xdr:sp macro="" textlink="">
      <xdr:nvSpPr>
        <xdr:cNvPr id="207" name="テキスト ボックス 206"/>
        <xdr:cNvSpPr txBox="1"/>
      </xdr:nvSpPr>
      <xdr:spPr>
        <a:xfrm>
          <a:off x="1955800" y="1407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91771</xdr:rowOff>
    </xdr:from>
    <xdr:to>
      <xdr:col>7</xdr:col>
      <xdr:colOff>31750</xdr:colOff>
      <xdr:row>82</xdr:row>
      <xdr:rowOff>21921</xdr:rowOff>
    </xdr:to>
    <xdr:sp macro="" textlink="">
      <xdr:nvSpPr>
        <xdr:cNvPr id="208" name="フローチャート: 判断 207"/>
        <xdr:cNvSpPr/>
      </xdr:nvSpPr>
      <xdr:spPr>
        <a:xfrm>
          <a:off x="1397000" y="1397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6698</xdr:rowOff>
    </xdr:from>
    <xdr:ext cx="762000" cy="259045"/>
    <xdr:sp macro="" textlink="">
      <xdr:nvSpPr>
        <xdr:cNvPr id="209" name="テキスト ボックス 208"/>
        <xdr:cNvSpPr txBox="1"/>
      </xdr:nvSpPr>
      <xdr:spPr>
        <a:xfrm>
          <a:off x="1066800" y="1406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132139</xdr:rowOff>
    </xdr:from>
    <xdr:to>
      <xdr:col>23</xdr:col>
      <xdr:colOff>184150</xdr:colOff>
      <xdr:row>82</xdr:row>
      <xdr:rowOff>62289</xdr:rowOff>
    </xdr:to>
    <xdr:sp macro="" textlink="">
      <xdr:nvSpPr>
        <xdr:cNvPr id="215" name="楕円 214"/>
        <xdr:cNvSpPr/>
      </xdr:nvSpPr>
      <xdr:spPr>
        <a:xfrm>
          <a:off x="4902200" y="1401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53416</xdr:rowOff>
    </xdr:from>
    <xdr:ext cx="762000" cy="259045"/>
    <xdr:sp macro="" textlink="">
      <xdr:nvSpPr>
        <xdr:cNvPr id="216" name="人件費・物件費等の状況該当値テキスト"/>
        <xdr:cNvSpPr txBox="1"/>
      </xdr:nvSpPr>
      <xdr:spPr>
        <a:xfrm>
          <a:off x="5041900" y="1394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114337</xdr:rowOff>
    </xdr:from>
    <xdr:to>
      <xdr:col>19</xdr:col>
      <xdr:colOff>184150</xdr:colOff>
      <xdr:row>82</xdr:row>
      <xdr:rowOff>44487</xdr:rowOff>
    </xdr:to>
    <xdr:sp macro="" textlink="">
      <xdr:nvSpPr>
        <xdr:cNvPr id="217" name="楕円 216"/>
        <xdr:cNvSpPr/>
      </xdr:nvSpPr>
      <xdr:spPr>
        <a:xfrm>
          <a:off x="4064000" y="1400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54664</xdr:rowOff>
    </xdr:from>
    <xdr:ext cx="736600" cy="259045"/>
    <xdr:sp macro="" textlink="">
      <xdr:nvSpPr>
        <xdr:cNvPr id="218" name="テキスト ボックス 217"/>
        <xdr:cNvSpPr txBox="1"/>
      </xdr:nvSpPr>
      <xdr:spPr>
        <a:xfrm>
          <a:off x="3733800" y="13770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105533</xdr:rowOff>
    </xdr:from>
    <xdr:to>
      <xdr:col>15</xdr:col>
      <xdr:colOff>133350</xdr:colOff>
      <xdr:row>82</xdr:row>
      <xdr:rowOff>35683</xdr:rowOff>
    </xdr:to>
    <xdr:sp macro="" textlink="">
      <xdr:nvSpPr>
        <xdr:cNvPr id="219" name="楕円 218"/>
        <xdr:cNvSpPr/>
      </xdr:nvSpPr>
      <xdr:spPr>
        <a:xfrm>
          <a:off x="3175000" y="1399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45860</xdr:rowOff>
    </xdr:from>
    <xdr:ext cx="762000" cy="259045"/>
    <xdr:sp macro="" textlink="">
      <xdr:nvSpPr>
        <xdr:cNvPr id="220" name="テキスト ボックス 219"/>
        <xdr:cNvSpPr txBox="1"/>
      </xdr:nvSpPr>
      <xdr:spPr>
        <a:xfrm>
          <a:off x="2844800" y="1376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94613</xdr:rowOff>
    </xdr:from>
    <xdr:to>
      <xdr:col>11</xdr:col>
      <xdr:colOff>82550</xdr:colOff>
      <xdr:row>82</xdr:row>
      <xdr:rowOff>24763</xdr:rowOff>
    </xdr:to>
    <xdr:sp macro="" textlink="">
      <xdr:nvSpPr>
        <xdr:cNvPr id="221" name="楕円 220"/>
        <xdr:cNvSpPr/>
      </xdr:nvSpPr>
      <xdr:spPr>
        <a:xfrm>
          <a:off x="2286000" y="139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34940</xdr:rowOff>
    </xdr:from>
    <xdr:ext cx="762000" cy="259045"/>
    <xdr:sp macro="" textlink="">
      <xdr:nvSpPr>
        <xdr:cNvPr id="222" name="テキスト ボックス 221"/>
        <xdr:cNvSpPr txBox="1"/>
      </xdr:nvSpPr>
      <xdr:spPr>
        <a:xfrm>
          <a:off x="1955800" y="1375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71436</xdr:rowOff>
    </xdr:from>
    <xdr:to>
      <xdr:col>7</xdr:col>
      <xdr:colOff>31750</xdr:colOff>
      <xdr:row>82</xdr:row>
      <xdr:rowOff>1586</xdr:rowOff>
    </xdr:to>
    <xdr:sp macro="" textlink="">
      <xdr:nvSpPr>
        <xdr:cNvPr id="223" name="楕円 222"/>
        <xdr:cNvSpPr/>
      </xdr:nvSpPr>
      <xdr:spPr>
        <a:xfrm>
          <a:off x="1397000" y="1395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11763</xdr:rowOff>
    </xdr:from>
    <xdr:ext cx="762000" cy="259045"/>
    <xdr:sp macro="" textlink="">
      <xdr:nvSpPr>
        <xdr:cNvPr id="224" name="テキスト ボックス 223"/>
        <xdr:cNvSpPr txBox="1"/>
      </xdr:nvSpPr>
      <xdr:spPr>
        <a:xfrm>
          <a:off x="1066800" y="1372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・職員の年齢構成や経験年数階層の変動はあるものの、類似団体内平均値と同等の値で推移している。</a:t>
          </a:r>
        </a:p>
        <a:p>
          <a:r>
            <a:rPr kumimoji="1" lang="ja-JP" altLang="en-US" sz="1300">
              <a:latin typeface="ＭＳ Ｐゴシック" panose="020B0600070205080204" pitchFamily="50" charset="-128"/>
              <a:ea typeface="ＭＳ Ｐゴシック" panose="020B0600070205080204" pitchFamily="50" charset="-128"/>
            </a:rPr>
            <a:t>・国や県の動向を注視し、引き続き適正な給与水準の維持に努める。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101600</xdr:rowOff>
    </xdr:to>
    <xdr:cxnSp macro="">
      <xdr:nvCxnSpPr>
        <xdr:cNvPr id="258" name="直線コネクタ 257"/>
        <xdr:cNvCxnSpPr/>
      </xdr:nvCxnSpPr>
      <xdr:spPr>
        <a:xfrm>
          <a:off x="16179800" y="1480608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74789</xdr:rowOff>
    </xdr:to>
    <xdr:cxnSp macro="">
      <xdr:nvCxnSpPr>
        <xdr:cNvPr id="261" name="直線コネクタ 260"/>
        <xdr:cNvCxnSpPr/>
      </xdr:nvCxnSpPr>
      <xdr:spPr>
        <a:xfrm flipV="1">
          <a:off x="15290800" y="148060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47978</xdr:rowOff>
    </xdr:from>
    <xdr:to>
      <xdr:col>72</xdr:col>
      <xdr:colOff>203200</xdr:colOff>
      <xdr:row>86</xdr:row>
      <xdr:rowOff>74789</xdr:rowOff>
    </xdr:to>
    <xdr:cxnSp macro="">
      <xdr:nvCxnSpPr>
        <xdr:cNvPr id="264" name="直線コネクタ 263"/>
        <xdr:cNvCxnSpPr/>
      </xdr:nvCxnSpPr>
      <xdr:spPr>
        <a:xfrm>
          <a:off x="14401800" y="1479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5" name="フローチャート: 判断 264"/>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6" name="テキスト ボックス 265"/>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86</xdr:row>
      <xdr:rowOff>168628</xdr:rowOff>
    </xdr:to>
    <xdr:cxnSp macro="">
      <xdr:nvCxnSpPr>
        <xdr:cNvPr id="267" name="直線コネクタ 266"/>
        <xdr:cNvCxnSpPr/>
      </xdr:nvCxnSpPr>
      <xdr:spPr>
        <a:xfrm flipV="1">
          <a:off x="13512800" y="147926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8" name="フローチャート: 判断 267"/>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9" name="テキスト ボックス 268"/>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7" name="楕円 276"/>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8"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9" name="楕円 278"/>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80" name="テキスト ボックス 279"/>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81" name="楕円 280"/>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82" name="テキスト ボックス 281"/>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83" name="楕円 282"/>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84" name="テキスト ボックス 283"/>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5" name="楕円 284"/>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6" name="テキスト ボックス 285"/>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人当たり職員数は近年増加傾向であるものの、類似団体内平均値と比較して、</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人下回っている。増加している要因としては、職員数に大きな増加はないものの、人口が減少していることが挙げられる。</a:t>
          </a:r>
        </a:p>
        <a:p>
          <a:r>
            <a:rPr kumimoji="1" lang="ja-JP" altLang="en-US" sz="1300">
              <a:latin typeface="ＭＳ Ｐゴシック" panose="020B0600070205080204" pitchFamily="50" charset="-128"/>
              <a:ea typeface="ＭＳ Ｐゴシック" panose="020B0600070205080204" pitchFamily="50" charset="-128"/>
            </a:rPr>
            <a:t>・今後も引続き安定的な組織運営が行えるよう、定員管理の適正化を図っていく。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5866</xdr:rowOff>
    </xdr:from>
    <xdr:to>
      <xdr:col>81</xdr:col>
      <xdr:colOff>44450</xdr:colOff>
      <xdr:row>60</xdr:row>
      <xdr:rowOff>28847</xdr:rowOff>
    </xdr:to>
    <xdr:cxnSp macro="">
      <xdr:nvCxnSpPr>
        <xdr:cNvPr id="323" name="直線コネクタ 322"/>
        <xdr:cNvCxnSpPr/>
      </xdr:nvCxnSpPr>
      <xdr:spPr>
        <a:xfrm>
          <a:off x="16179800" y="10292866"/>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155484</xdr:rowOff>
    </xdr:from>
    <xdr:to>
      <xdr:col>77</xdr:col>
      <xdr:colOff>44450</xdr:colOff>
      <xdr:row>60</xdr:row>
      <xdr:rowOff>5866</xdr:rowOff>
    </xdr:to>
    <xdr:cxnSp macro="">
      <xdr:nvCxnSpPr>
        <xdr:cNvPr id="326" name="直線コネクタ 325"/>
        <xdr:cNvCxnSpPr/>
      </xdr:nvCxnSpPr>
      <xdr:spPr>
        <a:xfrm>
          <a:off x="15290800" y="10271034"/>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147441</xdr:rowOff>
    </xdr:from>
    <xdr:to>
      <xdr:col>72</xdr:col>
      <xdr:colOff>203200</xdr:colOff>
      <xdr:row>59</xdr:row>
      <xdr:rowOff>155484</xdr:rowOff>
    </xdr:to>
    <xdr:cxnSp macro="">
      <xdr:nvCxnSpPr>
        <xdr:cNvPr id="329" name="直線コネクタ 328"/>
        <xdr:cNvCxnSpPr/>
      </xdr:nvCxnSpPr>
      <xdr:spPr>
        <a:xfrm>
          <a:off x="14401800" y="1026299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41245</xdr:rowOff>
    </xdr:from>
    <xdr:to>
      <xdr:col>73</xdr:col>
      <xdr:colOff>44450</xdr:colOff>
      <xdr:row>60</xdr:row>
      <xdr:rowOff>142845</xdr:rowOff>
    </xdr:to>
    <xdr:sp macro="" textlink="">
      <xdr:nvSpPr>
        <xdr:cNvPr id="330" name="フローチャート: 判断 329"/>
        <xdr:cNvSpPr/>
      </xdr:nvSpPr>
      <xdr:spPr>
        <a:xfrm>
          <a:off x="15240000" y="1032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127622</xdr:rowOff>
    </xdr:from>
    <xdr:ext cx="762000" cy="259045"/>
    <xdr:sp macro="" textlink="">
      <xdr:nvSpPr>
        <xdr:cNvPr id="331" name="テキスト ボックス 330"/>
        <xdr:cNvSpPr txBox="1"/>
      </xdr:nvSpPr>
      <xdr:spPr>
        <a:xfrm>
          <a:off x="14909800" y="1041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114119</xdr:rowOff>
    </xdr:from>
    <xdr:to>
      <xdr:col>68</xdr:col>
      <xdr:colOff>152400</xdr:colOff>
      <xdr:row>59</xdr:row>
      <xdr:rowOff>147441</xdr:rowOff>
    </xdr:to>
    <xdr:cxnSp macro="">
      <xdr:nvCxnSpPr>
        <xdr:cNvPr id="332" name="直線コネクタ 331"/>
        <xdr:cNvCxnSpPr/>
      </xdr:nvCxnSpPr>
      <xdr:spPr>
        <a:xfrm>
          <a:off x="13512800" y="10229669"/>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36649</xdr:rowOff>
    </xdr:from>
    <xdr:to>
      <xdr:col>68</xdr:col>
      <xdr:colOff>203200</xdr:colOff>
      <xdr:row>60</xdr:row>
      <xdr:rowOff>138249</xdr:rowOff>
    </xdr:to>
    <xdr:sp macro="" textlink="">
      <xdr:nvSpPr>
        <xdr:cNvPr id="333" name="フローチャート: 判断 332"/>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123026</xdr:rowOff>
    </xdr:from>
    <xdr:ext cx="762000" cy="259045"/>
    <xdr:sp macro="" textlink="">
      <xdr:nvSpPr>
        <xdr:cNvPr id="334" name="テキスト ボックス 333"/>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2177</xdr:rowOff>
    </xdr:from>
    <xdr:to>
      <xdr:col>64</xdr:col>
      <xdr:colOff>152400</xdr:colOff>
      <xdr:row>60</xdr:row>
      <xdr:rowOff>103777</xdr:rowOff>
    </xdr:to>
    <xdr:sp macro="" textlink="">
      <xdr:nvSpPr>
        <xdr:cNvPr id="335" name="フローチャート: 判断 334"/>
        <xdr:cNvSpPr/>
      </xdr:nvSpPr>
      <xdr:spPr>
        <a:xfrm>
          <a:off x="13462000" y="1028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88554</xdr:rowOff>
    </xdr:from>
    <xdr:ext cx="762000" cy="259045"/>
    <xdr:sp macro="" textlink="">
      <xdr:nvSpPr>
        <xdr:cNvPr id="336" name="テキスト ボックス 335"/>
        <xdr:cNvSpPr txBox="1"/>
      </xdr:nvSpPr>
      <xdr:spPr>
        <a:xfrm>
          <a:off x="13131800" y="1037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149497</xdr:rowOff>
    </xdr:from>
    <xdr:to>
      <xdr:col>81</xdr:col>
      <xdr:colOff>95250</xdr:colOff>
      <xdr:row>60</xdr:row>
      <xdr:rowOff>79647</xdr:rowOff>
    </xdr:to>
    <xdr:sp macro="" textlink="">
      <xdr:nvSpPr>
        <xdr:cNvPr id="342" name="楕円 341"/>
        <xdr:cNvSpPr/>
      </xdr:nvSpPr>
      <xdr:spPr>
        <a:xfrm>
          <a:off x="169672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166024</xdr:rowOff>
    </xdr:from>
    <xdr:ext cx="762000" cy="259045"/>
    <xdr:sp macro="" textlink="">
      <xdr:nvSpPr>
        <xdr:cNvPr id="343" name="定員管理の状況該当値テキスト"/>
        <xdr:cNvSpPr txBox="1"/>
      </xdr:nvSpPr>
      <xdr:spPr>
        <a:xfrm>
          <a:off x="17106900" y="1011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126516</xdr:rowOff>
    </xdr:from>
    <xdr:to>
      <xdr:col>77</xdr:col>
      <xdr:colOff>95250</xdr:colOff>
      <xdr:row>60</xdr:row>
      <xdr:rowOff>56666</xdr:rowOff>
    </xdr:to>
    <xdr:sp macro="" textlink="">
      <xdr:nvSpPr>
        <xdr:cNvPr id="344" name="楕円 343"/>
        <xdr:cNvSpPr/>
      </xdr:nvSpPr>
      <xdr:spPr>
        <a:xfrm>
          <a:off x="16129000" y="102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66843</xdr:rowOff>
    </xdr:from>
    <xdr:ext cx="736600" cy="259045"/>
    <xdr:sp macro="" textlink="">
      <xdr:nvSpPr>
        <xdr:cNvPr id="345" name="テキスト ボックス 344"/>
        <xdr:cNvSpPr txBox="1"/>
      </xdr:nvSpPr>
      <xdr:spPr>
        <a:xfrm>
          <a:off x="15798800" y="1001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104684</xdr:rowOff>
    </xdr:from>
    <xdr:to>
      <xdr:col>73</xdr:col>
      <xdr:colOff>44450</xdr:colOff>
      <xdr:row>60</xdr:row>
      <xdr:rowOff>34834</xdr:rowOff>
    </xdr:to>
    <xdr:sp macro="" textlink="">
      <xdr:nvSpPr>
        <xdr:cNvPr id="346" name="楕円 345"/>
        <xdr:cNvSpPr/>
      </xdr:nvSpPr>
      <xdr:spPr>
        <a:xfrm>
          <a:off x="15240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45011</xdr:rowOff>
    </xdr:from>
    <xdr:ext cx="762000" cy="259045"/>
    <xdr:sp macro="" textlink="">
      <xdr:nvSpPr>
        <xdr:cNvPr id="347" name="テキスト ボックス 346"/>
        <xdr:cNvSpPr txBox="1"/>
      </xdr:nvSpPr>
      <xdr:spPr>
        <a:xfrm>
          <a:off x="14909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96641</xdr:rowOff>
    </xdr:from>
    <xdr:to>
      <xdr:col>68</xdr:col>
      <xdr:colOff>203200</xdr:colOff>
      <xdr:row>60</xdr:row>
      <xdr:rowOff>26791</xdr:rowOff>
    </xdr:to>
    <xdr:sp macro="" textlink="">
      <xdr:nvSpPr>
        <xdr:cNvPr id="348" name="楕円 347"/>
        <xdr:cNvSpPr/>
      </xdr:nvSpPr>
      <xdr:spPr>
        <a:xfrm>
          <a:off x="14351000" y="102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36968</xdr:rowOff>
    </xdr:from>
    <xdr:ext cx="762000" cy="259045"/>
    <xdr:sp macro="" textlink="">
      <xdr:nvSpPr>
        <xdr:cNvPr id="349" name="テキスト ボックス 348"/>
        <xdr:cNvSpPr txBox="1"/>
      </xdr:nvSpPr>
      <xdr:spPr>
        <a:xfrm>
          <a:off x="14020800" y="998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63319</xdr:rowOff>
    </xdr:from>
    <xdr:to>
      <xdr:col>64</xdr:col>
      <xdr:colOff>152400</xdr:colOff>
      <xdr:row>59</xdr:row>
      <xdr:rowOff>164919</xdr:rowOff>
    </xdr:to>
    <xdr:sp macro="" textlink="">
      <xdr:nvSpPr>
        <xdr:cNvPr id="350" name="楕円 349"/>
        <xdr:cNvSpPr/>
      </xdr:nvSpPr>
      <xdr:spPr>
        <a:xfrm>
          <a:off x="13462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3646</xdr:rowOff>
    </xdr:from>
    <xdr:ext cx="762000" cy="259045"/>
    <xdr:sp macro="" textlink="">
      <xdr:nvSpPr>
        <xdr:cNvPr id="351" name="テキスト ボックス 350"/>
        <xdr:cNvSpPr txBox="1"/>
      </xdr:nvSpPr>
      <xdr:spPr>
        <a:xfrm>
          <a:off x="13131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％増加したが、普通交付税算入率の高い過疎債及び合併特例債等の活用により、実質公債費比率は類似団体内平均値を下回っている。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今後は、温水プール整備事業及び体育施設整備事業に係る起債発行を予定しており、後年度における元利償還金の増加が見込まれる。引き続き交付税算入率の高い起債の充当等により実質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70803</xdr:rowOff>
    </xdr:from>
    <xdr:to>
      <xdr:col>81</xdr:col>
      <xdr:colOff>44450</xdr:colOff>
      <xdr:row>36</xdr:row>
      <xdr:rowOff>78846</xdr:rowOff>
    </xdr:to>
    <xdr:cxnSp macro="">
      <xdr:nvCxnSpPr>
        <xdr:cNvPr id="385" name="直線コネクタ 384"/>
        <xdr:cNvCxnSpPr/>
      </xdr:nvCxnSpPr>
      <xdr:spPr>
        <a:xfrm>
          <a:off x="16179800" y="624300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62759</xdr:rowOff>
    </xdr:from>
    <xdr:to>
      <xdr:col>77</xdr:col>
      <xdr:colOff>44450</xdr:colOff>
      <xdr:row>36</xdr:row>
      <xdr:rowOff>70803</xdr:rowOff>
    </xdr:to>
    <xdr:cxnSp macro="">
      <xdr:nvCxnSpPr>
        <xdr:cNvPr id="388" name="直線コネクタ 387"/>
        <xdr:cNvCxnSpPr/>
      </xdr:nvCxnSpPr>
      <xdr:spPr>
        <a:xfrm>
          <a:off x="15290800" y="623495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50694</xdr:rowOff>
    </xdr:from>
    <xdr:to>
      <xdr:col>72</xdr:col>
      <xdr:colOff>203200</xdr:colOff>
      <xdr:row>36</xdr:row>
      <xdr:rowOff>62759</xdr:rowOff>
    </xdr:to>
    <xdr:cxnSp macro="">
      <xdr:nvCxnSpPr>
        <xdr:cNvPr id="391" name="直線コネクタ 390"/>
        <xdr:cNvCxnSpPr/>
      </xdr:nvCxnSpPr>
      <xdr:spPr>
        <a:xfrm>
          <a:off x="14401800" y="622289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126577</xdr:rowOff>
    </xdr:from>
    <xdr:to>
      <xdr:col>73</xdr:col>
      <xdr:colOff>44450</xdr:colOff>
      <xdr:row>37</xdr:row>
      <xdr:rowOff>56727</xdr:rowOff>
    </xdr:to>
    <xdr:sp macro="" textlink="">
      <xdr:nvSpPr>
        <xdr:cNvPr id="392" name="フローチャート: 判断 391"/>
        <xdr:cNvSpPr/>
      </xdr:nvSpPr>
      <xdr:spPr>
        <a:xfrm>
          <a:off x="15240000" y="62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41504</xdr:rowOff>
    </xdr:from>
    <xdr:ext cx="762000" cy="259045"/>
    <xdr:sp macro="" textlink="">
      <xdr:nvSpPr>
        <xdr:cNvPr id="393" name="テキスト ボックス 392"/>
        <xdr:cNvSpPr txBox="1"/>
      </xdr:nvSpPr>
      <xdr:spPr>
        <a:xfrm>
          <a:off x="14909800" y="63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40640</xdr:rowOff>
    </xdr:from>
    <xdr:to>
      <xdr:col>68</xdr:col>
      <xdr:colOff>152400</xdr:colOff>
      <xdr:row>36</xdr:row>
      <xdr:rowOff>50694</xdr:rowOff>
    </xdr:to>
    <xdr:cxnSp macro="">
      <xdr:nvCxnSpPr>
        <xdr:cNvPr id="394" name="直線コネクタ 393"/>
        <xdr:cNvCxnSpPr/>
      </xdr:nvCxnSpPr>
      <xdr:spPr>
        <a:xfrm>
          <a:off x="13512800" y="621284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128588</xdr:rowOff>
    </xdr:from>
    <xdr:to>
      <xdr:col>68</xdr:col>
      <xdr:colOff>203200</xdr:colOff>
      <xdr:row>37</xdr:row>
      <xdr:rowOff>58738</xdr:rowOff>
    </xdr:to>
    <xdr:sp macro="" textlink="">
      <xdr:nvSpPr>
        <xdr:cNvPr id="395" name="フローチャート: 判断 394"/>
        <xdr:cNvSpPr/>
      </xdr:nvSpPr>
      <xdr:spPr>
        <a:xfrm>
          <a:off x="14351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43515</xdr:rowOff>
    </xdr:from>
    <xdr:ext cx="762000" cy="259045"/>
    <xdr:sp macro="" textlink="">
      <xdr:nvSpPr>
        <xdr:cNvPr id="396" name="テキスト ボックス 395"/>
        <xdr:cNvSpPr txBox="1"/>
      </xdr:nvSpPr>
      <xdr:spPr>
        <a:xfrm>
          <a:off x="14020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7" name="フローチャート: 判断 396"/>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43515</xdr:rowOff>
    </xdr:from>
    <xdr:ext cx="762000" cy="259045"/>
    <xdr:sp macro="" textlink="">
      <xdr:nvSpPr>
        <xdr:cNvPr id="398" name="テキスト ボックス 397"/>
        <xdr:cNvSpPr txBox="1"/>
      </xdr:nvSpPr>
      <xdr:spPr>
        <a:xfrm>
          <a:off x="13131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28046</xdr:rowOff>
    </xdr:from>
    <xdr:to>
      <xdr:col>81</xdr:col>
      <xdr:colOff>95250</xdr:colOff>
      <xdr:row>36</xdr:row>
      <xdr:rowOff>129646</xdr:rowOff>
    </xdr:to>
    <xdr:sp macro="" textlink="">
      <xdr:nvSpPr>
        <xdr:cNvPr id="404" name="楕円 403"/>
        <xdr:cNvSpPr/>
      </xdr:nvSpPr>
      <xdr:spPr>
        <a:xfrm>
          <a:off x="16967200" y="62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44573</xdr:rowOff>
    </xdr:from>
    <xdr:ext cx="762000" cy="259045"/>
    <xdr:sp macro="" textlink="">
      <xdr:nvSpPr>
        <xdr:cNvPr id="405" name="公債費負担の状況該当値テキスト"/>
        <xdr:cNvSpPr txBox="1"/>
      </xdr:nvSpPr>
      <xdr:spPr>
        <a:xfrm>
          <a:off x="17106900" y="604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20003</xdr:rowOff>
    </xdr:from>
    <xdr:to>
      <xdr:col>77</xdr:col>
      <xdr:colOff>95250</xdr:colOff>
      <xdr:row>36</xdr:row>
      <xdr:rowOff>121603</xdr:rowOff>
    </xdr:to>
    <xdr:sp macro="" textlink="">
      <xdr:nvSpPr>
        <xdr:cNvPr id="406" name="楕円 405"/>
        <xdr:cNvSpPr/>
      </xdr:nvSpPr>
      <xdr:spPr>
        <a:xfrm>
          <a:off x="16129000" y="61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131780</xdr:rowOff>
    </xdr:from>
    <xdr:ext cx="736600" cy="259045"/>
    <xdr:sp macro="" textlink="">
      <xdr:nvSpPr>
        <xdr:cNvPr id="407" name="テキスト ボックス 406"/>
        <xdr:cNvSpPr txBox="1"/>
      </xdr:nvSpPr>
      <xdr:spPr>
        <a:xfrm>
          <a:off x="15798800" y="5961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11959</xdr:rowOff>
    </xdr:from>
    <xdr:to>
      <xdr:col>73</xdr:col>
      <xdr:colOff>44450</xdr:colOff>
      <xdr:row>36</xdr:row>
      <xdr:rowOff>113559</xdr:rowOff>
    </xdr:to>
    <xdr:sp macro="" textlink="">
      <xdr:nvSpPr>
        <xdr:cNvPr id="408" name="楕円 407"/>
        <xdr:cNvSpPr/>
      </xdr:nvSpPr>
      <xdr:spPr>
        <a:xfrm>
          <a:off x="15240000" y="618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123736</xdr:rowOff>
    </xdr:from>
    <xdr:ext cx="762000" cy="259045"/>
    <xdr:sp macro="" textlink="">
      <xdr:nvSpPr>
        <xdr:cNvPr id="409" name="テキスト ボックス 408"/>
        <xdr:cNvSpPr txBox="1"/>
      </xdr:nvSpPr>
      <xdr:spPr>
        <a:xfrm>
          <a:off x="14909800" y="595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171344</xdr:rowOff>
    </xdr:from>
    <xdr:to>
      <xdr:col>68</xdr:col>
      <xdr:colOff>203200</xdr:colOff>
      <xdr:row>36</xdr:row>
      <xdr:rowOff>101494</xdr:rowOff>
    </xdr:to>
    <xdr:sp macro="" textlink="">
      <xdr:nvSpPr>
        <xdr:cNvPr id="410" name="楕円 409"/>
        <xdr:cNvSpPr/>
      </xdr:nvSpPr>
      <xdr:spPr>
        <a:xfrm>
          <a:off x="14351000" y="617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111671</xdr:rowOff>
    </xdr:from>
    <xdr:ext cx="762000" cy="259045"/>
    <xdr:sp macro="" textlink="">
      <xdr:nvSpPr>
        <xdr:cNvPr id="411" name="テキスト ボックス 410"/>
        <xdr:cNvSpPr txBox="1"/>
      </xdr:nvSpPr>
      <xdr:spPr>
        <a:xfrm>
          <a:off x="14020800" y="59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161290</xdr:rowOff>
    </xdr:from>
    <xdr:to>
      <xdr:col>64</xdr:col>
      <xdr:colOff>152400</xdr:colOff>
      <xdr:row>36</xdr:row>
      <xdr:rowOff>91440</xdr:rowOff>
    </xdr:to>
    <xdr:sp macro="" textlink="">
      <xdr:nvSpPr>
        <xdr:cNvPr id="412" name="楕円 411"/>
        <xdr:cNvSpPr/>
      </xdr:nvSpPr>
      <xdr:spPr>
        <a:xfrm>
          <a:off x="13462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101617</xdr:rowOff>
    </xdr:from>
    <xdr:ext cx="762000" cy="259045"/>
    <xdr:sp macro="" textlink="">
      <xdr:nvSpPr>
        <xdr:cNvPr id="413" name="テキスト ボックス 412"/>
        <xdr:cNvSpPr txBox="1"/>
      </xdr:nvSpPr>
      <xdr:spPr>
        <a:xfrm>
          <a:off x="13131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算入率の高い過疎債及び合併特例債等の活用、また財政調整基金や令和４年度新設した特定目的基金（官民連携基金）等の積立てによる充当可能基金の増により、前年度同様、将来負担率は０％を下回っている。</a:t>
          </a:r>
        </a:p>
        <a:p>
          <a:r>
            <a:rPr kumimoji="1" lang="ja-JP" altLang="en-US" sz="1300">
              <a:latin typeface="ＭＳ Ｐゴシック" panose="020B0600070205080204" pitchFamily="50" charset="-128"/>
              <a:ea typeface="ＭＳ Ｐゴシック" panose="020B0600070205080204" pitchFamily="50" charset="-128"/>
            </a:rPr>
            <a:t>・今後も施設や道路等のインフラ整備が見込まれるため、市債残高の増加に注意する必要がある。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macro="" textlink="">
      <xdr:nvSpPr>
        <xdr:cNvPr id="443" name="将来負担の状況平均値テキスト"/>
        <xdr:cNvSpPr txBox="1"/>
      </xdr:nvSpPr>
      <xdr:spPr>
        <a:xfrm>
          <a:off x="17106900" y="25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4" name="フローチャート: 判断 443"/>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5" name="フローチャート: 判断 444"/>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6" name="テキスト ボックス 445"/>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36671</xdr:rowOff>
    </xdr:from>
    <xdr:to>
      <xdr:col>73</xdr:col>
      <xdr:colOff>44450</xdr:colOff>
      <xdr:row>15</xdr:row>
      <xdr:rowOff>138271</xdr:rowOff>
    </xdr:to>
    <xdr:sp macro="" textlink="">
      <xdr:nvSpPr>
        <xdr:cNvPr id="447" name="フローチャート: 判断 446"/>
        <xdr:cNvSpPr/>
      </xdr:nvSpPr>
      <xdr:spPr>
        <a:xfrm>
          <a:off x="15240000" y="260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148448</xdr:rowOff>
    </xdr:from>
    <xdr:ext cx="762000" cy="259045"/>
    <xdr:sp macro="" textlink="">
      <xdr:nvSpPr>
        <xdr:cNvPr id="448" name="テキスト ボックス 447"/>
        <xdr:cNvSpPr txBox="1"/>
      </xdr:nvSpPr>
      <xdr:spPr>
        <a:xfrm>
          <a:off x="14909800" y="237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39084</xdr:rowOff>
    </xdr:from>
    <xdr:to>
      <xdr:col>68</xdr:col>
      <xdr:colOff>203200</xdr:colOff>
      <xdr:row>15</xdr:row>
      <xdr:rowOff>140684</xdr:rowOff>
    </xdr:to>
    <xdr:sp macro="" textlink="">
      <xdr:nvSpPr>
        <xdr:cNvPr id="449" name="フローチャート: 判断 448"/>
        <xdr:cNvSpPr/>
      </xdr:nvSpPr>
      <xdr:spPr>
        <a:xfrm>
          <a:off x="14351000" y="261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150861</xdr:rowOff>
    </xdr:from>
    <xdr:ext cx="762000" cy="259045"/>
    <xdr:sp macro="" textlink="">
      <xdr:nvSpPr>
        <xdr:cNvPr id="450" name="テキスト ボックス 449"/>
        <xdr:cNvSpPr txBox="1"/>
      </xdr:nvSpPr>
      <xdr:spPr>
        <a:xfrm>
          <a:off x="14020800" y="23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41497</xdr:rowOff>
    </xdr:from>
    <xdr:to>
      <xdr:col>64</xdr:col>
      <xdr:colOff>152400</xdr:colOff>
      <xdr:row>15</xdr:row>
      <xdr:rowOff>143097</xdr:rowOff>
    </xdr:to>
    <xdr:sp macro="" textlink="">
      <xdr:nvSpPr>
        <xdr:cNvPr id="451" name="フローチャート: 判断 450"/>
        <xdr:cNvSpPr/>
      </xdr:nvSpPr>
      <xdr:spPr>
        <a:xfrm>
          <a:off x="13462000" y="261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153274</xdr:rowOff>
    </xdr:from>
    <xdr:ext cx="762000" cy="259045"/>
    <xdr:sp macro="" textlink="">
      <xdr:nvSpPr>
        <xdr:cNvPr id="452" name="テキスト ボックス 451"/>
        <xdr:cNvSpPr txBox="1"/>
      </xdr:nvSpPr>
      <xdr:spPr>
        <a:xfrm>
          <a:off x="13131800" y="238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28,498
28,175
152.86
20,780,065
19,279,227
1,315,499
10,719,130
18,932,967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・前年度と比較し、人件費における経常収支比率は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％増加し、類似団体内平均値を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％下回っている。増加した要因としては、会計年度任用職員の報酬や時間外勤務手当等が増加したためである。</a:t>
          </a:r>
        </a:p>
        <a:p>
          <a:r>
            <a:rPr kumimoji="1" lang="ja-JP" altLang="en-US" sz="1300">
              <a:latin typeface="ＭＳ Ｐゴシック" panose="020B0600070205080204" pitchFamily="50" charset="-128"/>
              <a:ea typeface="ＭＳ Ｐゴシック" panose="020B0600070205080204" pitchFamily="50" charset="-128"/>
            </a:rPr>
            <a:t>・今後も引続き、人件費の適正化に取り組む。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12700</xdr:rowOff>
    </xdr:to>
    <xdr:cxnSp macro="">
      <xdr:nvCxnSpPr>
        <xdr:cNvPr id="66" name="直線コネクタ 65"/>
        <xdr:cNvCxnSpPr/>
      </xdr:nvCxnSpPr>
      <xdr:spPr>
        <a:xfrm>
          <a:off x="3987800" y="6154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43180</xdr:rowOff>
    </xdr:to>
    <xdr:cxnSp macro="">
      <xdr:nvCxnSpPr>
        <xdr:cNvPr id="69" name="直線コネクタ 68"/>
        <xdr:cNvCxnSpPr/>
      </xdr:nvCxnSpPr>
      <xdr:spPr>
        <a:xfrm flipV="1">
          <a:off x="3098800" y="6154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130810</xdr:rowOff>
    </xdr:from>
    <xdr:to>
      <xdr:col>15</xdr:col>
      <xdr:colOff>98425</xdr:colOff>
      <xdr:row>36</xdr:row>
      <xdr:rowOff>43180</xdr:rowOff>
    </xdr:to>
    <xdr:cxnSp macro="">
      <xdr:nvCxnSpPr>
        <xdr:cNvPr id="72" name="直線コネクタ 71"/>
        <xdr:cNvCxnSpPr/>
      </xdr:nvCxnSpPr>
      <xdr:spPr>
        <a:xfrm>
          <a:off x="2209800" y="6131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36</xdr:row>
      <xdr:rowOff>66040</xdr:rowOff>
    </xdr:to>
    <xdr:cxnSp macro="">
      <xdr:nvCxnSpPr>
        <xdr:cNvPr id="75" name="直線コネクタ 74"/>
        <xdr:cNvCxnSpPr/>
      </xdr:nvCxnSpPr>
      <xdr:spPr>
        <a:xfrm flipV="1">
          <a:off x="1320800" y="61315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92" name="テキスト ボックス 91"/>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・前年度と比較し、物件費における経常収支比率は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％増加し、類似団体内平均値を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％上回っている。増加した要因としては、新型コロナウイルス感染症対策事業の実施や光熱水費等の高騰により物件費が増加したためである。</a:t>
          </a:r>
        </a:p>
        <a:p>
          <a:r>
            <a:rPr kumimoji="1" lang="ja-JP" altLang="en-US" sz="1300">
              <a:latin typeface="ＭＳ Ｐゴシック" panose="020B0600070205080204" pitchFamily="50" charset="-128"/>
              <a:ea typeface="ＭＳ Ｐゴシック" panose="020B0600070205080204" pitchFamily="50" charset="-128"/>
            </a:rPr>
            <a:t>・近年は減少傾向であったが、当年度においては増加しているため、今後も引き続き業務の見直し等を図ることで経費の抑制に努める。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94343</xdr:rowOff>
    </xdr:to>
    <xdr:cxnSp macro="">
      <xdr:nvCxnSpPr>
        <xdr:cNvPr id="129" name="直線コネクタ 128"/>
        <xdr:cNvCxnSpPr/>
      </xdr:nvCxnSpPr>
      <xdr:spPr>
        <a:xfrm>
          <a:off x="15671800" y="30607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72571</xdr:rowOff>
    </xdr:to>
    <xdr:cxnSp macro="">
      <xdr:nvCxnSpPr>
        <xdr:cNvPr id="132" name="直線コネクタ 131"/>
        <xdr:cNvCxnSpPr/>
      </xdr:nvCxnSpPr>
      <xdr:spPr>
        <a:xfrm flipV="1">
          <a:off x="14782800" y="30607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72571</xdr:rowOff>
    </xdr:from>
    <xdr:to>
      <xdr:col>73</xdr:col>
      <xdr:colOff>180975</xdr:colOff>
      <xdr:row>19</xdr:row>
      <xdr:rowOff>86178</xdr:rowOff>
    </xdr:to>
    <xdr:cxnSp macro="">
      <xdr:nvCxnSpPr>
        <xdr:cNvPr id="135" name="直線コネクタ 134"/>
        <xdr:cNvCxnSpPr/>
      </xdr:nvCxnSpPr>
      <xdr:spPr>
        <a:xfrm flipV="1">
          <a:off x="13893800" y="3158671"/>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168729</xdr:rowOff>
    </xdr:from>
    <xdr:to>
      <xdr:col>74</xdr:col>
      <xdr:colOff>31750</xdr:colOff>
      <xdr:row>17</xdr:row>
      <xdr:rowOff>98879</xdr:rowOff>
    </xdr:to>
    <xdr:sp macro="" textlink="">
      <xdr:nvSpPr>
        <xdr:cNvPr id="136" name="フローチャート: 判断 135"/>
        <xdr:cNvSpPr/>
      </xdr:nvSpPr>
      <xdr:spPr>
        <a:xfrm>
          <a:off x="14732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109056</xdr:rowOff>
    </xdr:from>
    <xdr:ext cx="762000" cy="259045"/>
    <xdr:sp macro="" textlink="">
      <xdr:nvSpPr>
        <xdr:cNvPr id="137" name="テキスト ボックス 136"/>
        <xdr:cNvSpPr txBox="1"/>
      </xdr:nvSpPr>
      <xdr:spPr>
        <a:xfrm>
          <a:off x="144018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86178</xdr:rowOff>
    </xdr:from>
    <xdr:to>
      <xdr:col>69</xdr:col>
      <xdr:colOff>92075</xdr:colOff>
      <xdr:row>20</xdr:row>
      <xdr:rowOff>12700</xdr:rowOff>
    </xdr:to>
    <xdr:cxnSp macro="">
      <xdr:nvCxnSpPr>
        <xdr:cNvPr id="138" name="直線コネクタ 137"/>
        <xdr:cNvCxnSpPr/>
      </xdr:nvCxnSpPr>
      <xdr:spPr>
        <a:xfrm flipV="1">
          <a:off x="13004800" y="3343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9" name="フローチャート: 判断 138"/>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40" name="テキスト ボックス 139"/>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41" name="フローチャート: 判断 140"/>
        <xdr:cNvSpPr/>
      </xdr:nvSpPr>
      <xdr:spPr>
        <a:xfrm>
          <a:off x="12954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13806</xdr:rowOff>
    </xdr:from>
    <xdr:ext cx="762000" cy="259045"/>
    <xdr:sp macro="" textlink="">
      <xdr:nvSpPr>
        <xdr:cNvPr id="142" name="テキスト ボックス 141"/>
        <xdr:cNvSpPr txBox="1"/>
      </xdr:nvSpPr>
      <xdr:spPr>
        <a:xfrm>
          <a:off x="126238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43543</xdr:rowOff>
    </xdr:from>
    <xdr:to>
      <xdr:col>82</xdr:col>
      <xdr:colOff>158750</xdr:colOff>
      <xdr:row>18</xdr:row>
      <xdr:rowOff>145143</xdr:rowOff>
    </xdr:to>
    <xdr:sp macro="" textlink="">
      <xdr:nvSpPr>
        <xdr:cNvPr id="148" name="楕円 147"/>
        <xdr:cNvSpPr/>
      </xdr:nvSpPr>
      <xdr:spPr>
        <a:xfrm>
          <a:off x="164592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15620</xdr:rowOff>
    </xdr:from>
    <xdr:ext cx="762000" cy="259045"/>
    <xdr:sp macro="" textlink="">
      <xdr:nvSpPr>
        <xdr:cNvPr id="149" name="物件費該当値テキスト"/>
        <xdr:cNvSpPr txBox="1"/>
      </xdr:nvSpPr>
      <xdr:spPr>
        <a:xfrm>
          <a:off x="165989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50" name="楕円 149"/>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51" name="テキスト ボックス 150"/>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21771</xdr:rowOff>
    </xdr:from>
    <xdr:to>
      <xdr:col>74</xdr:col>
      <xdr:colOff>31750</xdr:colOff>
      <xdr:row>18</xdr:row>
      <xdr:rowOff>123371</xdr:rowOff>
    </xdr:to>
    <xdr:sp macro="" textlink="">
      <xdr:nvSpPr>
        <xdr:cNvPr id="152" name="楕円 151"/>
        <xdr:cNvSpPr/>
      </xdr:nvSpPr>
      <xdr:spPr>
        <a:xfrm>
          <a:off x="14732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108149</xdr:rowOff>
    </xdr:from>
    <xdr:ext cx="762000" cy="259045"/>
    <xdr:sp macro="" textlink="">
      <xdr:nvSpPr>
        <xdr:cNvPr id="153" name="テキスト ボックス 152"/>
        <xdr:cNvSpPr txBox="1"/>
      </xdr:nvSpPr>
      <xdr:spPr>
        <a:xfrm>
          <a:off x="14401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35378</xdr:rowOff>
    </xdr:from>
    <xdr:to>
      <xdr:col>69</xdr:col>
      <xdr:colOff>142875</xdr:colOff>
      <xdr:row>19</xdr:row>
      <xdr:rowOff>136978</xdr:rowOff>
    </xdr:to>
    <xdr:sp macro="" textlink="">
      <xdr:nvSpPr>
        <xdr:cNvPr id="154" name="楕円 153"/>
        <xdr:cNvSpPr/>
      </xdr:nvSpPr>
      <xdr:spPr>
        <a:xfrm>
          <a:off x="13843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121755</xdr:rowOff>
    </xdr:from>
    <xdr:ext cx="762000" cy="259045"/>
    <xdr:sp macro="" textlink="">
      <xdr:nvSpPr>
        <xdr:cNvPr id="155" name="テキスト ボックス 154"/>
        <xdr:cNvSpPr txBox="1"/>
      </xdr:nvSpPr>
      <xdr:spPr>
        <a:xfrm>
          <a:off x="13512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6" name="楕円 155"/>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7" name="テキスト ボックス 156"/>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・前年度と比較し、扶助費における経常収支比率は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％増加し、類似団体内平均値を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％下回っている。増加した要因としては、新型コロナウイルス感染症対策事業等減少により扶助費は減少したものの、経常経費の増加額が経常経費充当一般財源等の増加額を上回ったためである。</a:t>
          </a:r>
        </a:p>
        <a:p>
          <a:r>
            <a:rPr kumimoji="1" lang="ja-JP" altLang="en-US" sz="1300">
              <a:latin typeface="ＭＳ Ｐゴシック" panose="020B0600070205080204" pitchFamily="50" charset="-128"/>
              <a:ea typeface="ＭＳ Ｐゴシック" panose="020B0600070205080204" pitchFamily="50" charset="-128"/>
            </a:rPr>
            <a:t>・今後も引続き、適正な執行に取り組む。</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139700</xdr:rowOff>
    </xdr:to>
    <xdr:cxnSp macro="">
      <xdr:nvCxnSpPr>
        <xdr:cNvPr id="190" name="直線コネクタ 189"/>
        <xdr:cNvCxnSpPr/>
      </xdr:nvCxnSpPr>
      <xdr:spPr>
        <a:xfrm>
          <a:off x="3987800" y="9385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139700</xdr:rowOff>
    </xdr:to>
    <xdr:cxnSp macro="">
      <xdr:nvCxnSpPr>
        <xdr:cNvPr id="193" name="直線コネクタ 192"/>
        <xdr:cNvCxnSpPr/>
      </xdr:nvCxnSpPr>
      <xdr:spPr>
        <a:xfrm flipV="1">
          <a:off x="3098800" y="938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139700</xdr:rowOff>
    </xdr:from>
    <xdr:to>
      <xdr:col>15</xdr:col>
      <xdr:colOff>98425</xdr:colOff>
      <xdr:row>55</xdr:row>
      <xdr:rowOff>44450</xdr:rowOff>
    </xdr:to>
    <xdr:cxnSp macro="">
      <xdr:nvCxnSpPr>
        <xdr:cNvPr id="196" name="直線コネクタ 195"/>
        <xdr:cNvCxnSpPr/>
      </xdr:nvCxnSpPr>
      <xdr:spPr>
        <a:xfrm flipV="1">
          <a:off x="2209800" y="9398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44450</xdr:rowOff>
    </xdr:from>
    <xdr:to>
      <xdr:col>11</xdr:col>
      <xdr:colOff>9525</xdr:colOff>
      <xdr:row>55</xdr:row>
      <xdr:rowOff>57150</xdr:rowOff>
    </xdr:to>
    <xdr:cxnSp macro="">
      <xdr:nvCxnSpPr>
        <xdr:cNvPr id="199" name="直線コネクタ 198"/>
        <xdr:cNvCxnSpPr/>
      </xdr:nvCxnSpPr>
      <xdr:spPr>
        <a:xfrm flipV="1">
          <a:off x="1320800" y="947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6350</xdr:rowOff>
    </xdr:from>
    <xdr:to>
      <xdr:col>11</xdr:col>
      <xdr:colOff>60325</xdr:colOff>
      <xdr:row>57</xdr:row>
      <xdr:rowOff>107950</xdr:rowOff>
    </xdr:to>
    <xdr:sp macro="" textlink="">
      <xdr:nvSpPr>
        <xdr:cNvPr id="200" name="フローチャート: 判断 199"/>
        <xdr:cNvSpPr/>
      </xdr:nvSpPr>
      <xdr:spPr>
        <a:xfrm>
          <a:off x="2159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92727</xdr:rowOff>
    </xdr:from>
    <xdr:ext cx="762000" cy="259045"/>
    <xdr:sp macro="" textlink="">
      <xdr:nvSpPr>
        <xdr:cNvPr id="201" name="テキスト ボックス 200"/>
        <xdr:cNvSpPr txBox="1"/>
      </xdr:nvSpPr>
      <xdr:spPr>
        <a:xfrm>
          <a:off x="1828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2" name="フローチャート: 判断 201"/>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3" name="テキスト ボックス 202"/>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88900</xdr:rowOff>
    </xdr:from>
    <xdr:to>
      <xdr:col>24</xdr:col>
      <xdr:colOff>76200</xdr:colOff>
      <xdr:row>55</xdr:row>
      <xdr:rowOff>19050</xdr:rowOff>
    </xdr:to>
    <xdr:sp macro="" textlink="">
      <xdr:nvSpPr>
        <xdr:cNvPr id="209" name="楕円 208"/>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10" name="扶助費該当値テキスト"/>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1" name="楕円 210"/>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2" name="テキスト ボックス 211"/>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88900</xdr:rowOff>
    </xdr:from>
    <xdr:to>
      <xdr:col>15</xdr:col>
      <xdr:colOff>149225</xdr:colOff>
      <xdr:row>55</xdr:row>
      <xdr:rowOff>19050</xdr:rowOff>
    </xdr:to>
    <xdr:sp macro="" textlink="">
      <xdr:nvSpPr>
        <xdr:cNvPr id="213" name="楕円 212"/>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29227</xdr:rowOff>
    </xdr:from>
    <xdr:ext cx="762000" cy="259045"/>
    <xdr:sp macro="" textlink="">
      <xdr:nvSpPr>
        <xdr:cNvPr id="214" name="テキスト ボックス 213"/>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165100</xdr:rowOff>
    </xdr:from>
    <xdr:to>
      <xdr:col>11</xdr:col>
      <xdr:colOff>60325</xdr:colOff>
      <xdr:row>55</xdr:row>
      <xdr:rowOff>95250</xdr:rowOff>
    </xdr:to>
    <xdr:sp macro="" textlink="">
      <xdr:nvSpPr>
        <xdr:cNvPr id="215" name="楕円 214"/>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105427</xdr:rowOff>
    </xdr:from>
    <xdr:ext cx="762000" cy="259045"/>
    <xdr:sp macro="" textlink="">
      <xdr:nvSpPr>
        <xdr:cNvPr id="216" name="テキスト ボックス 215"/>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6350</xdr:rowOff>
    </xdr:from>
    <xdr:to>
      <xdr:col>6</xdr:col>
      <xdr:colOff>171450</xdr:colOff>
      <xdr:row>55</xdr:row>
      <xdr:rowOff>107950</xdr:rowOff>
    </xdr:to>
    <xdr:sp macro="" textlink="">
      <xdr:nvSpPr>
        <xdr:cNvPr id="217" name="楕円 216"/>
        <xdr:cNvSpPr/>
      </xdr:nvSpPr>
      <xdr:spPr>
        <a:xfrm>
          <a:off x="1270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118127</xdr:rowOff>
    </xdr:from>
    <xdr:ext cx="762000" cy="259045"/>
    <xdr:sp macro="" textlink="">
      <xdr:nvSpPr>
        <xdr:cNvPr id="218" name="テキスト ボックス 217"/>
        <xdr:cNvSpPr txBox="1"/>
      </xdr:nvSpPr>
      <xdr:spPr>
        <a:xfrm>
          <a:off x="939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・前年度と比較し、その他の経常収支比率は同程度の値となり、類似団体内平均値を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％上回っている。その他の経費である維持補修費や繰出金等についての事業費は前年度と同程度となっており、今後も引き続き、適正な執行に努める。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31750</xdr:rowOff>
    </xdr:to>
    <xdr:cxnSp macro="">
      <xdr:nvCxnSpPr>
        <xdr:cNvPr id="251" name="直線コネクタ 250"/>
        <xdr:cNvCxnSpPr/>
      </xdr:nvCxnSpPr>
      <xdr:spPr>
        <a:xfrm flipV="1">
          <a:off x="15671800" y="9796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31750</xdr:rowOff>
    </xdr:to>
    <xdr:cxnSp macro="">
      <xdr:nvCxnSpPr>
        <xdr:cNvPr id="254" name="直線コネクタ 253"/>
        <xdr:cNvCxnSpPr/>
      </xdr:nvCxnSpPr>
      <xdr:spPr>
        <a:xfrm>
          <a:off x="14782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123190</xdr:rowOff>
    </xdr:to>
    <xdr:cxnSp macro="">
      <xdr:nvCxnSpPr>
        <xdr:cNvPr id="257" name="直線コネクタ 256"/>
        <xdr:cNvCxnSpPr/>
      </xdr:nvCxnSpPr>
      <xdr:spPr>
        <a:xfrm flipV="1">
          <a:off x="13893800" y="9804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8" name="フローチャート: 判断 257"/>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59" name="テキスト ボックス 258"/>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123190</xdr:rowOff>
    </xdr:from>
    <xdr:to>
      <xdr:col>69</xdr:col>
      <xdr:colOff>92075</xdr:colOff>
      <xdr:row>57</xdr:row>
      <xdr:rowOff>153670</xdr:rowOff>
    </xdr:to>
    <xdr:cxnSp macro="">
      <xdr:nvCxnSpPr>
        <xdr:cNvPr id="260" name="直線コネクタ 259"/>
        <xdr:cNvCxnSpPr/>
      </xdr:nvCxnSpPr>
      <xdr:spPr>
        <a:xfrm flipV="1">
          <a:off x="13004800" y="9895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70" name="楕円 269"/>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71"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2" name="楕円 271"/>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73" name="テキスト ボックス 272"/>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4" name="楕円 273"/>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75" name="テキスト ボックス 27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76" name="楕円 275"/>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77" name="テキスト ボックス 276"/>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78" name="楕円 277"/>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79" name="テキスト ボックス 278"/>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・前年度と比較し、補助費等における経常収支比率は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％増加し、類似団体内平均値を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％上回っている。大川広域行政組合消防施設整備等の一部事務組合負担金等が増加したためである。</a:t>
          </a:r>
        </a:p>
        <a:p>
          <a:r>
            <a:rPr kumimoji="1" lang="ja-JP" altLang="en-US" sz="1300">
              <a:latin typeface="ＭＳ Ｐゴシック" panose="020B0600070205080204" pitchFamily="50" charset="-128"/>
              <a:ea typeface="ＭＳ Ｐゴシック" panose="020B0600070205080204" pitchFamily="50" charset="-128"/>
            </a:rPr>
            <a:t>・今後も引き続き、適正な執行に努める。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36</xdr:row>
      <xdr:rowOff>159004</xdr:rowOff>
    </xdr:to>
    <xdr:cxnSp macro="">
      <xdr:nvCxnSpPr>
        <xdr:cNvPr id="309" name="直線コネクタ 308"/>
        <xdr:cNvCxnSpPr/>
      </xdr:nvCxnSpPr>
      <xdr:spPr>
        <a:xfrm>
          <a:off x="15671800" y="63129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37</xdr:row>
      <xdr:rowOff>5842</xdr:rowOff>
    </xdr:to>
    <xdr:cxnSp macro="">
      <xdr:nvCxnSpPr>
        <xdr:cNvPr id="312" name="直線コネクタ 311"/>
        <xdr:cNvCxnSpPr/>
      </xdr:nvCxnSpPr>
      <xdr:spPr>
        <a:xfrm flipV="1">
          <a:off x="14782800" y="6312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5842</xdr:rowOff>
    </xdr:to>
    <xdr:cxnSp macro="">
      <xdr:nvCxnSpPr>
        <xdr:cNvPr id="315" name="直線コネクタ 314"/>
        <xdr:cNvCxnSpPr/>
      </xdr:nvCxnSpPr>
      <xdr:spPr>
        <a:xfrm>
          <a:off x="13893800" y="6340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6" name="フローチャート: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7" name="テキスト ボックス 316"/>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14986</xdr:rowOff>
    </xdr:to>
    <xdr:cxnSp macro="">
      <xdr:nvCxnSpPr>
        <xdr:cNvPr id="318" name="直線コネクタ 317"/>
        <xdr:cNvCxnSpPr/>
      </xdr:nvCxnSpPr>
      <xdr:spPr>
        <a:xfrm flipV="1">
          <a:off x="13004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9" name="フローチャート: 判断 318"/>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0" name="テキスト ボックス 319"/>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28" name="楕円 327"/>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80281</xdr:rowOff>
    </xdr:from>
    <xdr:ext cx="762000" cy="259045"/>
    <xdr:sp macro="" textlink="">
      <xdr:nvSpPr>
        <xdr:cNvPr id="329" name="補助費等該当値テキスト"/>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30" name="楕円 329"/>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31" name="テキスト ボックス 330"/>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2" name="楕円 331"/>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33" name="テキスト ボックス 332"/>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4" name="楕円 333"/>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35" name="テキスト ボックス 334"/>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6" name="楕円 335"/>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7" name="テキスト ボックス 336"/>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・前年度と比較し、公債費における経常収支比率は</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増加し、類似団体内平均値を</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上回っている。減債基金の繰入れにより、繰上償還を実施したため、前年度と比較すると公債費は増加した。また繰上償還を除く公債費については令和４年度の方が増加しており、公債費の経常収支比率は前年度より上昇する結果となった。</a:t>
          </a:r>
        </a:p>
        <a:p>
          <a:r>
            <a:rPr kumimoji="1" lang="ja-JP" altLang="en-US" sz="1200">
              <a:latin typeface="ＭＳ Ｐゴシック" panose="020B0600070205080204" pitchFamily="50" charset="-128"/>
              <a:ea typeface="ＭＳ Ｐゴシック" panose="020B0600070205080204" pitchFamily="50" charset="-128"/>
            </a:rPr>
            <a:t>・今後は、コミュニティ施設整備事業及び温水プール整備事業に係る起債発行を予定しており、後年度における元利償還金の増加が見込まれる。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52705</xdr:rowOff>
    </xdr:from>
    <xdr:to>
      <xdr:col>24</xdr:col>
      <xdr:colOff>25400</xdr:colOff>
      <xdr:row>75</xdr:row>
      <xdr:rowOff>100330</xdr:rowOff>
    </xdr:to>
    <xdr:cxnSp macro="">
      <xdr:nvCxnSpPr>
        <xdr:cNvPr id="369" name="直線コネクタ 368"/>
        <xdr:cNvCxnSpPr/>
      </xdr:nvCxnSpPr>
      <xdr:spPr>
        <a:xfrm>
          <a:off x="3987800" y="129114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48895</xdr:rowOff>
    </xdr:from>
    <xdr:to>
      <xdr:col>19</xdr:col>
      <xdr:colOff>187325</xdr:colOff>
      <xdr:row>75</xdr:row>
      <xdr:rowOff>52705</xdr:rowOff>
    </xdr:to>
    <xdr:cxnSp macro="">
      <xdr:nvCxnSpPr>
        <xdr:cNvPr id="372" name="直線コネクタ 371"/>
        <xdr:cNvCxnSpPr/>
      </xdr:nvCxnSpPr>
      <xdr:spPr>
        <a:xfrm>
          <a:off x="3098800" y="129076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18415</xdr:rowOff>
    </xdr:from>
    <xdr:to>
      <xdr:col>15</xdr:col>
      <xdr:colOff>98425</xdr:colOff>
      <xdr:row>75</xdr:row>
      <xdr:rowOff>48895</xdr:rowOff>
    </xdr:to>
    <xdr:cxnSp macro="">
      <xdr:nvCxnSpPr>
        <xdr:cNvPr id="375" name="直線コネクタ 374"/>
        <xdr:cNvCxnSpPr/>
      </xdr:nvCxnSpPr>
      <xdr:spPr>
        <a:xfrm>
          <a:off x="2209800" y="128771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125730</xdr:rowOff>
    </xdr:from>
    <xdr:to>
      <xdr:col>15</xdr:col>
      <xdr:colOff>149225</xdr:colOff>
      <xdr:row>75</xdr:row>
      <xdr:rowOff>55880</xdr:rowOff>
    </xdr:to>
    <xdr:sp macro="" textlink="">
      <xdr:nvSpPr>
        <xdr:cNvPr id="376" name="フローチャート: 判断 375"/>
        <xdr:cNvSpPr/>
      </xdr:nvSpPr>
      <xdr:spPr>
        <a:xfrm>
          <a:off x="3048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66057</xdr:rowOff>
    </xdr:from>
    <xdr:ext cx="762000" cy="259045"/>
    <xdr:sp macro="" textlink="">
      <xdr:nvSpPr>
        <xdr:cNvPr id="377" name="テキスト ボックス 376"/>
        <xdr:cNvSpPr txBox="1"/>
      </xdr:nvSpPr>
      <xdr:spPr>
        <a:xfrm>
          <a:off x="2717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xdr:rowOff>
    </xdr:from>
    <xdr:to>
      <xdr:col>11</xdr:col>
      <xdr:colOff>9525</xdr:colOff>
      <xdr:row>75</xdr:row>
      <xdr:rowOff>18415</xdr:rowOff>
    </xdr:to>
    <xdr:cxnSp macro="">
      <xdr:nvCxnSpPr>
        <xdr:cNvPr id="378" name="直線コネクタ 377"/>
        <xdr:cNvCxnSpPr/>
      </xdr:nvCxnSpPr>
      <xdr:spPr>
        <a:xfrm>
          <a:off x="1320800" y="128619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129540</xdr:rowOff>
    </xdr:from>
    <xdr:to>
      <xdr:col>11</xdr:col>
      <xdr:colOff>60325</xdr:colOff>
      <xdr:row>75</xdr:row>
      <xdr:rowOff>59690</xdr:rowOff>
    </xdr:to>
    <xdr:sp macro="" textlink="">
      <xdr:nvSpPr>
        <xdr:cNvPr id="379" name="フローチャート: 判断 378"/>
        <xdr:cNvSpPr/>
      </xdr:nvSpPr>
      <xdr:spPr>
        <a:xfrm>
          <a:off x="2159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69867</xdr:rowOff>
    </xdr:from>
    <xdr:ext cx="762000" cy="259045"/>
    <xdr:sp macro="" textlink="">
      <xdr:nvSpPr>
        <xdr:cNvPr id="380" name="テキスト ボックス 379"/>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81" name="フローチャート: 判断 380"/>
        <xdr:cNvSpPr/>
      </xdr:nvSpPr>
      <xdr:spPr>
        <a:xfrm>
          <a:off x="1270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42562</xdr:rowOff>
    </xdr:from>
    <xdr:ext cx="762000" cy="259045"/>
    <xdr:sp macro="" textlink="">
      <xdr:nvSpPr>
        <xdr:cNvPr id="382" name="テキスト ボックス 381"/>
        <xdr:cNvSpPr txBox="1"/>
      </xdr:nvSpPr>
      <xdr:spPr>
        <a:xfrm>
          <a:off x="939800" y="129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49530</xdr:rowOff>
    </xdr:from>
    <xdr:to>
      <xdr:col>24</xdr:col>
      <xdr:colOff>76200</xdr:colOff>
      <xdr:row>75</xdr:row>
      <xdr:rowOff>151130</xdr:rowOff>
    </xdr:to>
    <xdr:sp macro="" textlink="">
      <xdr:nvSpPr>
        <xdr:cNvPr id="388" name="楕円 387"/>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21607</xdr:rowOff>
    </xdr:from>
    <xdr:ext cx="762000" cy="259045"/>
    <xdr:sp macro="" textlink="">
      <xdr:nvSpPr>
        <xdr:cNvPr id="389" name="公債費該当値テキスト"/>
        <xdr:cNvSpPr txBox="1"/>
      </xdr:nvSpPr>
      <xdr:spPr>
        <a:xfrm>
          <a:off x="4914900" y="128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xdr:rowOff>
    </xdr:from>
    <xdr:to>
      <xdr:col>20</xdr:col>
      <xdr:colOff>38100</xdr:colOff>
      <xdr:row>75</xdr:row>
      <xdr:rowOff>103505</xdr:rowOff>
    </xdr:to>
    <xdr:sp macro="" textlink="">
      <xdr:nvSpPr>
        <xdr:cNvPr id="390" name="楕円 389"/>
        <xdr:cNvSpPr/>
      </xdr:nvSpPr>
      <xdr:spPr>
        <a:xfrm>
          <a:off x="3937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88282</xdr:rowOff>
    </xdr:from>
    <xdr:ext cx="736600" cy="259045"/>
    <xdr:sp macro="" textlink="">
      <xdr:nvSpPr>
        <xdr:cNvPr id="391" name="テキスト ボックス 390"/>
        <xdr:cNvSpPr txBox="1"/>
      </xdr:nvSpPr>
      <xdr:spPr>
        <a:xfrm>
          <a:off x="3606800" y="12947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169545</xdr:rowOff>
    </xdr:from>
    <xdr:to>
      <xdr:col>15</xdr:col>
      <xdr:colOff>149225</xdr:colOff>
      <xdr:row>75</xdr:row>
      <xdr:rowOff>99695</xdr:rowOff>
    </xdr:to>
    <xdr:sp macro="" textlink="">
      <xdr:nvSpPr>
        <xdr:cNvPr id="392" name="楕円 391"/>
        <xdr:cNvSpPr/>
      </xdr:nvSpPr>
      <xdr:spPr>
        <a:xfrm>
          <a:off x="3048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84472</xdr:rowOff>
    </xdr:from>
    <xdr:ext cx="762000" cy="259045"/>
    <xdr:sp macro="" textlink="">
      <xdr:nvSpPr>
        <xdr:cNvPr id="393" name="テキスト ボックス 392"/>
        <xdr:cNvSpPr txBox="1"/>
      </xdr:nvSpPr>
      <xdr:spPr>
        <a:xfrm>
          <a:off x="2717800" y="1294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139065</xdr:rowOff>
    </xdr:from>
    <xdr:to>
      <xdr:col>11</xdr:col>
      <xdr:colOff>60325</xdr:colOff>
      <xdr:row>75</xdr:row>
      <xdr:rowOff>69215</xdr:rowOff>
    </xdr:to>
    <xdr:sp macro="" textlink="">
      <xdr:nvSpPr>
        <xdr:cNvPr id="394" name="楕円 393"/>
        <xdr:cNvSpPr/>
      </xdr:nvSpPr>
      <xdr:spPr>
        <a:xfrm>
          <a:off x="2159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53992</xdr:rowOff>
    </xdr:from>
    <xdr:ext cx="762000" cy="259045"/>
    <xdr:sp macro="" textlink="">
      <xdr:nvSpPr>
        <xdr:cNvPr id="395" name="テキスト ボックス 394"/>
        <xdr:cNvSpPr txBox="1"/>
      </xdr:nvSpPr>
      <xdr:spPr>
        <a:xfrm>
          <a:off x="1828800" y="1291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123825</xdr:rowOff>
    </xdr:from>
    <xdr:to>
      <xdr:col>6</xdr:col>
      <xdr:colOff>171450</xdr:colOff>
      <xdr:row>75</xdr:row>
      <xdr:rowOff>53975</xdr:rowOff>
    </xdr:to>
    <xdr:sp macro="" textlink="">
      <xdr:nvSpPr>
        <xdr:cNvPr id="396" name="楕円 395"/>
        <xdr:cNvSpPr/>
      </xdr:nvSpPr>
      <xdr:spPr>
        <a:xfrm>
          <a:off x="1270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64152</xdr:rowOff>
    </xdr:from>
    <xdr:ext cx="762000" cy="259045"/>
    <xdr:sp macro="" textlink="">
      <xdr:nvSpPr>
        <xdr:cNvPr id="397" name="テキスト ボックス 396"/>
        <xdr:cNvSpPr txBox="1"/>
      </xdr:nvSpPr>
      <xdr:spPr>
        <a:xfrm>
          <a:off x="939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・前年度と比較し、公債費以外における経常収支比率は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％増加し、類似団体内平均値を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％下回っている。近年における比率については減少傾向であったが、人件費や物件費等における経常収支比率の増加により公債費以外の経常収支比率も増加した。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・今後も引き続き業務の見直し等を図ることで経費の抑制に努める。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30987</xdr:rowOff>
    </xdr:to>
    <xdr:cxnSp macro="">
      <xdr:nvCxnSpPr>
        <xdr:cNvPr id="428" name="直線コネクタ 427"/>
        <xdr:cNvCxnSpPr/>
      </xdr:nvCxnSpPr>
      <xdr:spPr>
        <a:xfrm>
          <a:off x="15671800" y="12974320"/>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62992</xdr:rowOff>
    </xdr:to>
    <xdr:cxnSp macro="">
      <xdr:nvCxnSpPr>
        <xdr:cNvPr id="431" name="直線コネクタ 430"/>
        <xdr:cNvCxnSpPr/>
      </xdr:nvCxnSpPr>
      <xdr:spPr>
        <a:xfrm flipV="1">
          <a:off x="14782800" y="129743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163576</xdr:rowOff>
    </xdr:to>
    <xdr:cxnSp macro="">
      <xdr:nvCxnSpPr>
        <xdr:cNvPr id="434" name="直線コネクタ 433"/>
        <xdr:cNvCxnSpPr/>
      </xdr:nvCxnSpPr>
      <xdr:spPr>
        <a:xfrm flipV="1">
          <a:off x="13893800" y="130931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5" name="フローチャート: 判断 434"/>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6" name="テキスト ボックス 435"/>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138430</xdr:rowOff>
    </xdr:to>
    <xdr:cxnSp macro="">
      <xdr:nvCxnSpPr>
        <xdr:cNvPr id="437" name="直線コネクタ 436"/>
        <xdr:cNvCxnSpPr/>
      </xdr:nvCxnSpPr>
      <xdr:spPr>
        <a:xfrm flipV="1">
          <a:off x="13004800" y="1319377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38" name="フローチャート: 判断 437"/>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39" name="テキスト ボックス 438"/>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40" name="フローチャート: 判断 439"/>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41" name="テキスト ボックス 440"/>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47" name="楕円 446"/>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168165</xdr:rowOff>
    </xdr:from>
    <xdr:ext cx="762000" cy="259045"/>
    <xdr:sp macro="" textlink="">
      <xdr:nvSpPr>
        <xdr:cNvPr id="448" name="公債費以外該当値テキスト"/>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9" name="楕円 448"/>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50" name="テキスト ボックス 449"/>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51" name="楕円 450"/>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52" name="テキスト ボックス 451"/>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53" name="楕円 452"/>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53103</xdr:rowOff>
    </xdr:from>
    <xdr:ext cx="762000" cy="259045"/>
    <xdr:sp macro="" textlink="">
      <xdr:nvSpPr>
        <xdr:cNvPr id="454" name="テキスト ボックス 453"/>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5" name="楕円 454"/>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56" name="テキスト ボックス 45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113676</xdr:rowOff>
    </xdr:from>
    <xdr:to>
      <xdr:col>29</xdr:col>
      <xdr:colOff>127000</xdr:colOff>
      <xdr:row>18</xdr:row>
      <xdr:rowOff>7225</xdr:rowOff>
    </xdr:to>
    <xdr:cxnSp macro="">
      <xdr:nvCxnSpPr>
        <xdr:cNvPr id="52" name="直線コネクタ 51"/>
        <xdr:cNvCxnSpPr/>
      </xdr:nvCxnSpPr>
      <xdr:spPr bwMode="auto">
        <a:xfrm flipV="1">
          <a:off x="5003800" y="3075951"/>
          <a:ext cx="647700" cy="64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7225</xdr:rowOff>
    </xdr:from>
    <xdr:to>
      <xdr:col>26</xdr:col>
      <xdr:colOff>50800</xdr:colOff>
      <xdr:row>18</xdr:row>
      <xdr:rowOff>103432</xdr:rowOff>
    </xdr:to>
    <xdr:cxnSp macro="">
      <xdr:nvCxnSpPr>
        <xdr:cNvPr id="55" name="直線コネクタ 54"/>
        <xdr:cNvCxnSpPr/>
      </xdr:nvCxnSpPr>
      <xdr:spPr bwMode="auto">
        <a:xfrm flipV="1">
          <a:off x="4305300" y="3140950"/>
          <a:ext cx="698500" cy="96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66878</xdr:rowOff>
    </xdr:from>
    <xdr:to>
      <xdr:col>22</xdr:col>
      <xdr:colOff>114300</xdr:colOff>
      <xdr:row>18</xdr:row>
      <xdr:rowOff>103432</xdr:rowOff>
    </xdr:to>
    <xdr:cxnSp macro="">
      <xdr:nvCxnSpPr>
        <xdr:cNvPr id="58" name="直線コネクタ 57"/>
        <xdr:cNvCxnSpPr/>
      </xdr:nvCxnSpPr>
      <xdr:spPr bwMode="auto">
        <a:xfrm>
          <a:off x="3606800" y="3200603"/>
          <a:ext cx="698500" cy="36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129148</xdr:rowOff>
    </xdr:from>
    <xdr:to>
      <xdr:col>22</xdr:col>
      <xdr:colOff>165100</xdr:colOff>
      <xdr:row>18</xdr:row>
      <xdr:rowOff>59298</xdr:rowOff>
    </xdr:to>
    <xdr:sp macro="" textlink="">
      <xdr:nvSpPr>
        <xdr:cNvPr id="59" name="フローチャート: 判断 58"/>
        <xdr:cNvSpPr/>
      </xdr:nvSpPr>
      <xdr:spPr bwMode="auto">
        <a:xfrm>
          <a:off x="4254500" y="309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69475</xdr:rowOff>
    </xdr:from>
    <xdr:ext cx="762000" cy="259045"/>
    <xdr:sp macro="" textlink="">
      <xdr:nvSpPr>
        <xdr:cNvPr id="60" name="テキスト ボックス 59"/>
        <xdr:cNvSpPr txBox="1"/>
      </xdr:nvSpPr>
      <xdr:spPr>
        <a:xfrm>
          <a:off x="3924300" y="286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66878</xdr:rowOff>
    </xdr:from>
    <xdr:to>
      <xdr:col>18</xdr:col>
      <xdr:colOff>177800</xdr:colOff>
      <xdr:row>18</xdr:row>
      <xdr:rowOff>112794</xdr:rowOff>
    </xdr:to>
    <xdr:cxnSp macro="">
      <xdr:nvCxnSpPr>
        <xdr:cNvPr id="61" name="直線コネクタ 60"/>
        <xdr:cNvCxnSpPr/>
      </xdr:nvCxnSpPr>
      <xdr:spPr bwMode="auto">
        <a:xfrm flipV="1">
          <a:off x="2908300" y="3200603"/>
          <a:ext cx="698500" cy="45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146827</xdr:rowOff>
    </xdr:from>
    <xdr:to>
      <xdr:col>19</xdr:col>
      <xdr:colOff>38100</xdr:colOff>
      <xdr:row>18</xdr:row>
      <xdr:rowOff>76977</xdr:rowOff>
    </xdr:to>
    <xdr:sp macro="" textlink="">
      <xdr:nvSpPr>
        <xdr:cNvPr id="62" name="フローチャート: 判断 61"/>
        <xdr:cNvSpPr/>
      </xdr:nvSpPr>
      <xdr:spPr bwMode="auto">
        <a:xfrm>
          <a:off x="3556000" y="3109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87154</xdr:rowOff>
    </xdr:from>
    <xdr:ext cx="762000" cy="259045"/>
    <xdr:sp macro="" textlink="">
      <xdr:nvSpPr>
        <xdr:cNvPr id="63" name="テキスト ボックス 62"/>
        <xdr:cNvSpPr txBox="1"/>
      </xdr:nvSpPr>
      <xdr:spPr>
        <a:xfrm>
          <a:off x="3225800" y="287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16808</xdr:rowOff>
    </xdr:from>
    <xdr:to>
      <xdr:col>15</xdr:col>
      <xdr:colOff>101600</xdr:colOff>
      <xdr:row>18</xdr:row>
      <xdr:rowOff>118408</xdr:rowOff>
    </xdr:to>
    <xdr:sp macro="" textlink="">
      <xdr:nvSpPr>
        <xdr:cNvPr id="64" name="フローチャート: 判断 63"/>
        <xdr:cNvSpPr/>
      </xdr:nvSpPr>
      <xdr:spPr bwMode="auto">
        <a:xfrm>
          <a:off x="2857500" y="315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128585</xdr:rowOff>
    </xdr:from>
    <xdr:ext cx="762000" cy="259045"/>
    <xdr:sp macro="" textlink="">
      <xdr:nvSpPr>
        <xdr:cNvPr id="65" name="テキスト ボックス 64"/>
        <xdr:cNvSpPr txBox="1"/>
      </xdr:nvSpPr>
      <xdr:spPr>
        <a:xfrm>
          <a:off x="2527300" y="291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62876</xdr:rowOff>
    </xdr:from>
    <xdr:to>
      <xdr:col>29</xdr:col>
      <xdr:colOff>177800</xdr:colOff>
      <xdr:row>17</xdr:row>
      <xdr:rowOff>164476</xdr:rowOff>
    </xdr:to>
    <xdr:sp macro="" textlink="">
      <xdr:nvSpPr>
        <xdr:cNvPr id="71" name="楕円 70"/>
        <xdr:cNvSpPr/>
      </xdr:nvSpPr>
      <xdr:spPr bwMode="auto">
        <a:xfrm>
          <a:off x="5600700" y="3025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34953</xdr:rowOff>
    </xdr:from>
    <xdr:ext cx="762000" cy="259045"/>
    <xdr:sp macro="" textlink="">
      <xdr:nvSpPr>
        <xdr:cNvPr id="72" name="人口1人当たり決算額の推移該当値テキスト130"/>
        <xdr:cNvSpPr txBox="1"/>
      </xdr:nvSpPr>
      <xdr:spPr>
        <a:xfrm>
          <a:off x="5740400" y="299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127875</xdr:rowOff>
    </xdr:from>
    <xdr:to>
      <xdr:col>26</xdr:col>
      <xdr:colOff>101600</xdr:colOff>
      <xdr:row>18</xdr:row>
      <xdr:rowOff>58025</xdr:rowOff>
    </xdr:to>
    <xdr:sp macro="" textlink="">
      <xdr:nvSpPr>
        <xdr:cNvPr id="73" name="楕円 72"/>
        <xdr:cNvSpPr/>
      </xdr:nvSpPr>
      <xdr:spPr bwMode="auto">
        <a:xfrm>
          <a:off x="4953000" y="3090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42802</xdr:rowOff>
    </xdr:from>
    <xdr:ext cx="736600" cy="259045"/>
    <xdr:sp macro="" textlink="">
      <xdr:nvSpPr>
        <xdr:cNvPr id="74" name="テキスト ボックス 73"/>
        <xdr:cNvSpPr txBox="1"/>
      </xdr:nvSpPr>
      <xdr:spPr>
        <a:xfrm>
          <a:off x="4622800" y="3176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52632</xdr:rowOff>
    </xdr:from>
    <xdr:to>
      <xdr:col>22</xdr:col>
      <xdr:colOff>165100</xdr:colOff>
      <xdr:row>18</xdr:row>
      <xdr:rowOff>154232</xdr:rowOff>
    </xdr:to>
    <xdr:sp macro="" textlink="">
      <xdr:nvSpPr>
        <xdr:cNvPr id="75" name="楕円 74"/>
        <xdr:cNvSpPr/>
      </xdr:nvSpPr>
      <xdr:spPr bwMode="auto">
        <a:xfrm>
          <a:off x="4254500" y="3186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139009</xdr:rowOff>
    </xdr:from>
    <xdr:ext cx="762000" cy="259045"/>
    <xdr:sp macro="" textlink="">
      <xdr:nvSpPr>
        <xdr:cNvPr id="76" name="テキスト ボックス 75"/>
        <xdr:cNvSpPr txBox="1"/>
      </xdr:nvSpPr>
      <xdr:spPr>
        <a:xfrm>
          <a:off x="3924300" y="327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16078</xdr:rowOff>
    </xdr:from>
    <xdr:to>
      <xdr:col>19</xdr:col>
      <xdr:colOff>38100</xdr:colOff>
      <xdr:row>18</xdr:row>
      <xdr:rowOff>117678</xdr:rowOff>
    </xdr:to>
    <xdr:sp macro="" textlink="">
      <xdr:nvSpPr>
        <xdr:cNvPr id="77" name="楕円 76"/>
        <xdr:cNvSpPr/>
      </xdr:nvSpPr>
      <xdr:spPr bwMode="auto">
        <a:xfrm>
          <a:off x="3556000" y="3149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102455</xdr:rowOff>
    </xdr:from>
    <xdr:ext cx="762000" cy="259045"/>
    <xdr:sp macro="" textlink="">
      <xdr:nvSpPr>
        <xdr:cNvPr id="78" name="テキスト ボックス 77"/>
        <xdr:cNvSpPr txBox="1"/>
      </xdr:nvSpPr>
      <xdr:spPr>
        <a:xfrm>
          <a:off x="3225800" y="323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61994</xdr:rowOff>
    </xdr:from>
    <xdr:to>
      <xdr:col>15</xdr:col>
      <xdr:colOff>101600</xdr:colOff>
      <xdr:row>18</xdr:row>
      <xdr:rowOff>163594</xdr:rowOff>
    </xdr:to>
    <xdr:sp macro="" textlink="">
      <xdr:nvSpPr>
        <xdr:cNvPr id="79" name="楕円 78"/>
        <xdr:cNvSpPr/>
      </xdr:nvSpPr>
      <xdr:spPr bwMode="auto">
        <a:xfrm>
          <a:off x="2857500" y="3195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148371</xdr:rowOff>
    </xdr:from>
    <xdr:ext cx="762000" cy="259045"/>
    <xdr:sp macro="" textlink="">
      <xdr:nvSpPr>
        <xdr:cNvPr id="80" name="テキスト ボックス 79"/>
        <xdr:cNvSpPr txBox="1"/>
      </xdr:nvSpPr>
      <xdr:spPr>
        <a:xfrm>
          <a:off x="2527300" y="328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44487</xdr:rowOff>
    </xdr:from>
    <xdr:to>
      <xdr:col>29</xdr:col>
      <xdr:colOff>127000</xdr:colOff>
      <xdr:row>38</xdr:row>
      <xdr:rowOff>53185</xdr:rowOff>
    </xdr:to>
    <xdr:cxnSp macro="">
      <xdr:nvCxnSpPr>
        <xdr:cNvPr id="114" name="直線コネクタ 113"/>
        <xdr:cNvCxnSpPr/>
      </xdr:nvCxnSpPr>
      <xdr:spPr bwMode="auto">
        <a:xfrm flipV="1">
          <a:off x="5003800" y="7512087"/>
          <a:ext cx="647700" cy="8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53120</xdr:rowOff>
    </xdr:from>
    <xdr:to>
      <xdr:col>26</xdr:col>
      <xdr:colOff>50800</xdr:colOff>
      <xdr:row>38</xdr:row>
      <xdr:rowOff>53185</xdr:rowOff>
    </xdr:to>
    <xdr:cxnSp macro="">
      <xdr:nvCxnSpPr>
        <xdr:cNvPr id="117" name="直線コネクタ 116"/>
        <xdr:cNvCxnSpPr/>
      </xdr:nvCxnSpPr>
      <xdr:spPr bwMode="auto">
        <a:xfrm>
          <a:off x="4305300" y="7520720"/>
          <a:ext cx="698500" cy="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53120</xdr:rowOff>
    </xdr:from>
    <xdr:to>
      <xdr:col>22</xdr:col>
      <xdr:colOff>114300</xdr:colOff>
      <xdr:row>38</xdr:row>
      <xdr:rowOff>62378</xdr:rowOff>
    </xdr:to>
    <xdr:cxnSp macro="">
      <xdr:nvCxnSpPr>
        <xdr:cNvPr id="120" name="直線コネクタ 119"/>
        <xdr:cNvCxnSpPr/>
      </xdr:nvCxnSpPr>
      <xdr:spPr bwMode="auto">
        <a:xfrm flipV="1">
          <a:off x="3606800" y="7520720"/>
          <a:ext cx="698500" cy="9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293226</xdr:rowOff>
    </xdr:from>
    <xdr:to>
      <xdr:col>22</xdr:col>
      <xdr:colOff>165100</xdr:colOff>
      <xdr:row>38</xdr:row>
      <xdr:rowOff>51926</xdr:rowOff>
    </xdr:to>
    <xdr:sp macro="" textlink="">
      <xdr:nvSpPr>
        <xdr:cNvPr id="121" name="フローチャート: 判断 120"/>
        <xdr:cNvSpPr/>
      </xdr:nvSpPr>
      <xdr:spPr bwMode="auto">
        <a:xfrm>
          <a:off x="4254500" y="7417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62103</xdr:rowOff>
    </xdr:from>
    <xdr:ext cx="762000" cy="259045"/>
    <xdr:sp macro="" textlink="">
      <xdr:nvSpPr>
        <xdr:cNvPr id="122" name="テキスト ボックス 121"/>
        <xdr:cNvSpPr txBox="1"/>
      </xdr:nvSpPr>
      <xdr:spPr>
        <a:xfrm>
          <a:off x="3924300" y="718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62378</xdr:rowOff>
    </xdr:from>
    <xdr:to>
      <xdr:col>18</xdr:col>
      <xdr:colOff>177800</xdr:colOff>
      <xdr:row>38</xdr:row>
      <xdr:rowOff>69339</xdr:rowOff>
    </xdr:to>
    <xdr:cxnSp macro="">
      <xdr:nvCxnSpPr>
        <xdr:cNvPr id="123" name="直線コネクタ 122"/>
        <xdr:cNvCxnSpPr/>
      </xdr:nvCxnSpPr>
      <xdr:spPr bwMode="auto">
        <a:xfrm flipV="1">
          <a:off x="2908300" y="7529978"/>
          <a:ext cx="698500" cy="6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295694</xdr:rowOff>
    </xdr:from>
    <xdr:to>
      <xdr:col>19</xdr:col>
      <xdr:colOff>38100</xdr:colOff>
      <xdr:row>38</xdr:row>
      <xdr:rowOff>54394</xdr:rowOff>
    </xdr:to>
    <xdr:sp macro="" textlink="">
      <xdr:nvSpPr>
        <xdr:cNvPr id="124" name="フローチャート: 判断 123"/>
        <xdr:cNvSpPr/>
      </xdr:nvSpPr>
      <xdr:spPr bwMode="auto">
        <a:xfrm>
          <a:off x="3556000" y="7420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64571</xdr:rowOff>
    </xdr:from>
    <xdr:ext cx="762000" cy="259045"/>
    <xdr:sp macro="" textlink="">
      <xdr:nvSpPr>
        <xdr:cNvPr id="125" name="テキスト ボックス 124"/>
        <xdr:cNvSpPr txBox="1"/>
      </xdr:nvSpPr>
      <xdr:spPr>
        <a:xfrm>
          <a:off x="3225800" y="718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295203</xdr:rowOff>
    </xdr:from>
    <xdr:to>
      <xdr:col>15</xdr:col>
      <xdr:colOff>101600</xdr:colOff>
      <xdr:row>38</xdr:row>
      <xdr:rowOff>53903</xdr:rowOff>
    </xdr:to>
    <xdr:sp macro="" textlink="">
      <xdr:nvSpPr>
        <xdr:cNvPr id="126" name="フローチャート: 判断 125"/>
        <xdr:cNvSpPr/>
      </xdr:nvSpPr>
      <xdr:spPr bwMode="auto">
        <a:xfrm>
          <a:off x="2857500" y="7419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64080</xdr:rowOff>
    </xdr:from>
    <xdr:ext cx="762000" cy="259045"/>
    <xdr:sp macro="" textlink="">
      <xdr:nvSpPr>
        <xdr:cNvPr id="127" name="テキスト ボックス 126"/>
        <xdr:cNvSpPr txBox="1"/>
      </xdr:nvSpPr>
      <xdr:spPr>
        <a:xfrm>
          <a:off x="2527300" y="718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336587</xdr:rowOff>
    </xdr:from>
    <xdr:to>
      <xdr:col>29</xdr:col>
      <xdr:colOff>177800</xdr:colOff>
      <xdr:row>38</xdr:row>
      <xdr:rowOff>95287</xdr:rowOff>
    </xdr:to>
    <xdr:sp macro="" textlink="">
      <xdr:nvSpPr>
        <xdr:cNvPr id="133" name="楕円 132"/>
        <xdr:cNvSpPr/>
      </xdr:nvSpPr>
      <xdr:spPr bwMode="auto">
        <a:xfrm>
          <a:off x="5600700" y="7461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245164</xdr:rowOff>
    </xdr:from>
    <xdr:ext cx="762000" cy="259045"/>
    <xdr:sp macro="" textlink="">
      <xdr:nvSpPr>
        <xdr:cNvPr id="134" name="人口1人当たり決算額の推移該当値テキスト445"/>
        <xdr:cNvSpPr txBox="1"/>
      </xdr:nvSpPr>
      <xdr:spPr>
        <a:xfrm>
          <a:off x="5740400" y="7369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2385</xdr:rowOff>
    </xdr:from>
    <xdr:to>
      <xdr:col>26</xdr:col>
      <xdr:colOff>101600</xdr:colOff>
      <xdr:row>38</xdr:row>
      <xdr:rowOff>103985</xdr:rowOff>
    </xdr:to>
    <xdr:sp macro="" textlink="">
      <xdr:nvSpPr>
        <xdr:cNvPr id="135" name="楕円 134"/>
        <xdr:cNvSpPr/>
      </xdr:nvSpPr>
      <xdr:spPr bwMode="auto">
        <a:xfrm>
          <a:off x="4953000" y="7469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88762</xdr:rowOff>
    </xdr:from>
    <xdr:ext cx="736600" cy="259045"/>
    <xdr:sp macro="" textlink="">
      <xdr:nvSpPr>
        <xdr:cNvPr id="136" name="テキスト ボックス 135"/>
        <xdr:cNvSpPr txBox="1"/>
      </xdr:nvSpPr>
      <xdr:spPr>
        <a:xfrm>
          <a:off x="4622800" y="7556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2320</xdr:rowOff>
    </xdr:from>
    <xdr:to>
      <xdr:col>22</xdr:col>
      <xdr:colOff>165100</xdr:colOff>
      <xdr:row>38</xdr:row>
      <xdr:rowOff>103920</xdr:rowOff>
    </xdr:to>
    <xdr:sp macro="" textlink="">
      <xdr:nvSpPr>
        <xdr:cNvPr id="137" name="楕円 136"/>
        <xdr:cNvSpPr/>
      </xdr:nvSpPr>
      <xdr:spPr bwMode="auto">
        <a:xfrm>
          <a:off x="4254500" y="7469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88697</xdr:rowOff>
    </xdr:from>
    <xdr:ext cx="762000" cy="259045"/>
    <xdr:sp macro="" textlink="">
      <xdr:nvSpPr>
        <xdr:cNvPr id="138" name="テキスト ボックス 137"/>
        <xdr:cNvSpPr txBox="1"/>
      </xdr:nvSpPr>
      <xdr:spPr>
        <a:xfrm>
          <a:off x="3924300" y="75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11578</xdr:rowOff>
    </xdr:from>
    <xdr:to>
      <xdr:col>19</xdr:col>
      <xdr:colOff>38100</xdr:colOff>
      <xdr:row>38</xdr:row>
      <xdr:rowOff>113178</xdr:rowOff>
    </xdr:to>
    <xdr:sp macro="" textlink="">
      <xdr:nvSpPr>
        <xdr:cNvPr id="139" name="楕円 138"/>
        <xdr:cNvSpPr/>
      </xdr:nvSpPr>
      <xdr:spPr bwMode="auto">
        <a:xfrm>
          <a:off x="3556000" y="747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97955</xdr:rowOff>
    </xdr:from>
    <xdr:ext cx="762000" cy="259045"/>
    <xdr:sp macro="" textlink="">
      <xdr:nvSpPr>
        <xdr:cNvPr id="140" name="テキスト ボックス 139"/>
        <xdr:cNvSpPr txBox="1"/>
      </xdr:nvSpPr>
      <xdr:spPr>
        <a:xfrm>
          <a:off x="3225800" y="756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18539</xdr:rowOff>
    </xdr:from>
    <xdr:to>
      <xdr:col>15</xdr:col>
      <xdr:colOff>101600</xdr:colOff>
      <xdr:row>38</xdr:row>
      <xdr:rowOff>120139</xdr:rowOff>
    </xdr:to>
    <xdr:sp macro="" textlink="">
      <xdr:nvSpPr>
        <xdr:cNvPr id="141" name="楕円 140"/>
        <xdr:cNvSpPr/>
      </xdr:nvSpPr>
      <xdr:spPr bwMode="auto">
        <a:xfrm>
          <a:off x="2857500" y="7486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104916</xdr:rowOff>
    </xdr:from>
    <xdr:ext cx="762000" cy="259045"/>
    <xdr:sp macro="" textlink="">
      <xdr:nvSpPr>
        <xdr:cNvPr id="142" name="テキスト ボックス 141"/>
        <xdr:cNvSpPr txBox="1"/>
      </xdr:nvSpPr>
      <xdr:spPr>
        <a:xfrm>
          <a:off x="2527300" y="7572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28,498
28,175
152.86
20,780,065
19,279,227
1,315,499
10,719,130
18,932,967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148565</xdr:rowOff>
    </xdr:from>
    <xdr:to>
      <xdr:col>24</xdr:col>
      <xdr:colOff>63500</xdr:colOff>
      <xdr:row>37</xdr:row>
      <xdr:rowOff>25413</xdr:rowOff>
    </xdr:to>
    <xdr:cxnSp macro="">
      <xdr:nvCxnSpPr>
        <xdr:cNvPr id="61" name="直線コネクタ 60"/>
        <xdr:cNvCxnSpPr/>
      </xdr:nvCxnSpPr>
      <xdr:spPr>
        <a:xfrm flipV="1">
          <a:off x="3797300" y="6320765"/>
          <a:ext cx="838200" cy="4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25413</xdr:rowOff>
    </xdr:from>
    <xdr:to>
      <xdr:col>19</xdr:col>
      <xdr:colOff>177800</xdr:colOff>
      <xdr:row>37</xdr:row>
      <xdr:rowOff>57899</xdr:rowOff>
    </xdr:to>
    <xdr:cxnSp macro="">
      <xdr:nvCxnSpPr>
        <xdr:cNvPr id="64" name="直線コネクタ 63"/>
        <xdr:cNvCxnSpPr/>
      </xdr:nvCxnSpPr>
      <xdr:spPr>
        <a:xfrm flipV="1">
          <a:off x="2908300" y="6369063"/>
          <a:ext cx="889000" cy="3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57899</xdr:rowOff>
    </xdr:from>
    <xdr:to>
      <xdr:col>15</xdr:col>
      <xdr:colOff>50800</xdr:colOff>
      <xdr:row>37</xdr:row>
      <xdr:rowOff>162598</xdr:rowOff>
    </xdr:to>
    <xdr:cxnSp macro="">
      <xdr:nvCxnSpPr>
        <xdr:cNvPr id="67" name="直線コネクタ 66"/>
        <xdr:cNvCxnSpPr/>
      </xdr:nvCxnSpPr>
      <xdr:spPr>
        <a:xfrm flipV="1">
          <a:off x="2019300" y="6401549"/>
          <a:ext cx="8890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71501</xdr:rowOff>
    </xdr:from>
    <xdr:to>
      <xdr:col>15</xdr:col>
      <xdr:colOff>101600</xdr:colOff>
      <xdr:row>37</xdr:row>
      <xdr:rowOff>1651</xdr:rowOff>
    </xdr:to>
    <xdr:sp macro="" textlink="">
      <xdr:nvSpPr>
        <xdr:cNvPr id="68" name="フローチャート: 判断 67"/>
        <xdr:cNvSpPr/>
      </xdr:nvSpPr>
      <xdr:spPr>
        <a:xfrm>
          <a:off x="2857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18178</xdr:rowOff>
    </xdr:from>
    <xdr:ext cx="534377" cy="259045"/>
    <xdr:sp macro="" textlink="">
      <xdr:nvSpPr>
        <xdr:cNvPr id="69" name="テキスト ボックス 68"/>
        <xdr:cNvSpPr txBox="1"/>
      </xdr:nvSpPr>
      <xdr:spPr>
        <a:xfrm>
          <a:off x="2641111" y="60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162598</xdr:rowOff>
    </xdr:from>
    <xdr:to>
      <xdr:col>10</xdr:col>
      <xdr:colOff>114300</xdr:colOff>
      <xdr:row>38</xdr:row>
      <xdr:rowOff>13741</xdr:rowOff>
    </xdr:to>
    <xdr:cxnSp macro="">
      <xdr:nvCxnSpPr>
        <xdr:cNvPr id="70" name="直線コネクタ 69"/>
        <xdr:cNvCxnSpPr/>
      </xdr:nvCxnSpPr>
      <xdr:spPr>
        <a:xfrm flipV="1">
          <a:off x="1130300" y="6506248"/>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166205</xdr:rowOff>
    </xdr:from>
    <xdr:to>
      <xdr:col>10</xdr:col>
      <xdr:colOff>165100</xdr:colOff>
      <xdr:row>37</xdr:row>
      <xdr:rowOff>96355</xdr:rowOff>
    </xdr:to>
    <xdr:sp macro="" textlink="">
      <xdr:nvSpPr>
        <xdr:cNvPr id="71" name="フローチャート: 判断 70"/>
        <xdr:cNvSpPr/>
      </xdr:nvSpPr>
      <xdr:spPr>
        <a:xfrm>
          <a:off x="1968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112882</xdr:rowOff>
    </xdr:from>
    <xdr:ext cx="534377" cy="259045"/>
    <xdr:sp macro="" textlink="">
      <xdr:nvSpPr>
        <xdr:cNvPr id="72" name="テキスト ボックス 71"/>
        <xdr:cNvSpPr txBox="1"/>
      </xdr:nvSpPr>
      <xdr:spPr>
        <a:xfrm>
          <a:off x="1752111" y="61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39446</xdr:rowOff>
    </xdr:from>
    <xdr:to>
      <xdr:col>6</xdr:col>
      <xdr:colOff>38100</xdr:colOff>
      <xdr:row>37</xdr:row>
      <xdr:rowOff>141046</xdr:rowOff>
    </xdr:to>
    <xdr:sp macro="" textlink="">
      <xdr:nvSpPr>
        <xdr:cNvPr id="73" name="フローチャート: 判断 72"/>
        <xdr:cNvSpPr/>
      </xdr:nvSpPr>
      <xdr:spPr>
        <a:xfrm>
          <a:off x="1079500" y="638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157573</xdr:rowOff>
    </xdr:from>
    <xdr:ext cx="534377" cy="259045"/>
    <xdr:sp macro="" textlink="">
      <xdr:nvSpPr>
        <xdr:cNvPr id="74" name="テキスト ボックス 73"/>
        <xdr:cNvSpPr txBox="1"/>
      </xdr:nvSpPr>
      <xdr:spPr>
        <a:xfrm>
          <a:off x="863111" y="61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97765</xdr:rowOff>
    </xdr:from>
    <xdr:to>
      <xdr:col>24</xdr:col>
      <xdr:colOff>114300</xdr:colOff>
      <xdr:row>37</xdr:row>
      <xdr:rowOff>27915</xdr:rowOff>
    </xdr:to>
    <xdr:sp macro="" textlink="">
      <xdr:nvSpPr>
        <xdr:cNvPr id="80" name="楕円 79"/>
        <xdr:cNvSpPr/>
      </xdr:nvSpPr>
      <xdr:spPr>
        <a:xfrm>
          <a:off x="4584700" y="62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76192</xdr:rowOff>
    </xdr:from>
    <xdr:ext cx="534377" cy="259045"/>
    <xdr:sp macro="" textlink="">
      <xdr:nvSpPr>
        <xdr:cNvPr id="81" name="人件費該当値テキスト"/>
        <xdr:cNvSpPr txBox="1"/>
      </xdr:nvSpPr>
      <xdr:spPr>
        <a:xfrm>
          <a:off x="4686300" y="62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146063</xdr:rowOff>
    </xdr:from>
    <xdr:to>
      <xdr:col>20</xdr:col>
      <xdr:colOff>38100</xdr:colOff>
      <xdr:row>37</xdr:row>
      <xdr:rowOff>76213</xdr:rowOff>
    </xdr:to>
    <xdr:sp macro="" textlink="">
      <xdr:nvSpPr>
        <xdr:cNvPr id="82" name="楕円 81"/>
        <xdr:cNvSpPr/>
      </xdr:nvSpPr>
      <xdr:spPr>
        <a:xfrm>
          <a:off x="3746500" y="631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67340</xdr:rowOff>
    </xdr:from>
    <xdr:ext cx="534377" cy="259045"/>
    <xdr:sp macro="" textlink="">
      <xdr:nvSpPr>
        <xdr:cNvPr id="83" name="テキスト ボックス 82"/>
        <xdr:cNvSpPr txBox="1"/>
      </xdr:nvSpPr>
      <xdr:spPr>
        <a:xfrm>
          <a:off x="3530111" y="641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7099</xdr:rowOff>
    </xdr:from>
    <xdr:to>
      <xdr:col>15</xdr:col>
      <xdr:colOff>101600</xdr:colOff>
      <xdr:row>37</xdr:row>
      <xdr:rowOff>108699</xdr:rowOff>
    </xdr:to>
    <xdr:sp macro="" textlink="">
      <xdr:nvSpPr>
        <xdr:cNvPr id="84" name="楕円 83"/>
        <xdr:cNvSpPr/>
      </xdr:nvSpPr>
      <xdr:spPr>
        <a:xfrm>
          <a:off x="2857500" y="635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99826</xdr:rowOff>
    </xdr:from>
    <xdr:ext cx="534377" cy="259045"/>
    <xdr:sp macro="" textlink="">
      <xdr:nvSpPr>
        <xdr:cNvPr id="85" name="テキスト ボックス 84"/>
        <xdr:cNvSpPr txBox="1"/>
      </xdr:nvSpPr>
      <xdr:spPr>
        <a:xfrm>
          <a:off x="2641111" y="64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111798</xdr:rowOff>
    </xdr:from>
    <xdr:to>
      <xdr:col>10</xdr:col>
      <xdr:colOff>165100</xdr:colOff>
      <xdr:row>38</xdr:row>
      <xdr:rowOff>41948</xdr:rowOff>
    </xdr:to>
    <xdr:sp macro="" textlink="">
      <xdr:nvSpPr>
        <xdr:cNvPr id="86" name="楕円 85"/>
        <xdr:cNvSpPr/>
      </xdr:nvSpPr>
      <xdr:spPr>
        <a:xfrm>
          <a:off x="1968500" y="64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33075</xdr:rowOff>
    </xdr:from>
    <xdr:ext cx="534377" cy="259045"/>
    <xdr:sp macro="" textlink="">
      <xdr:nvSpPr>
        <xdr:cNvPr id="87" name="テキスト ボックス 86"/>
        <xdr:cNvSpPr txBox="1"/>
      </xdr:nvSpPr>
      <xdr:spPr>
        <a:xfrm>
          <a:off x="1752111" y="654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134391</xdr:rowOff>
    </xdr:from>
    <xdr:to>
      <xdr:col>6</xdr:col>
      <xdr:colOff>38100</xdr:colOff>
      <xdr:row>38</xdr:row>
      <xdr:rowOff>64542</xdr:rowOff>
    </xdr:to>
    <xdr:sp macro="" textlink="">
      <xdr:nvSpPr>
        <xdr:cNvPr id="88" name="楕円 87"/>
        <xdr:cNvSpPr/>
      </xdr:nvSpPr>
      <xdr:spPr>
        <a:xfrm>
          <a:off x="1079500" y="6478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55668</xdr:rowOff>
    </xdr:from>
    <xdr:ext cx="534377" cy="259045"/>
    <xdr:sp macro="" textlink="">
      <xdr:nvSpPr>
        <xdr:cNvPr id="89" name="テキスト ボックス 88"/>
        <xdr:cNvSpPr txBox="1"/>
      </xdr:nvSpPr>
      <xdr:spPr>
        <a:xfrm>
          <a:off x="863111" y="65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31376</xdr:rowOff>
    </xdr:from>
    <xdr:to>
      <xdr:col>24</xdr:col>
      <xdr:colOff>63500</xdr:colOff>
      <xdr:row>58</xdr:row>
      <xdr:rowOff>43526</xdr:rowOff>
    </xdr:to>
    <xdr:cxnSp macro="">
      <xdr:nvCxnSpPr>
        <xdr:cNvPr id="118" name="直線コネクタ 117"/>
        <xdr:cNvCxnSpPr/>
      </xdr:nvCxnSpPr>
      <xdr:spPr>
        <a:xfrm flipV="1">
          <a:off x="3797300" y="9975476"/>
          <a:ext cx="838200" cy="1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43526</xdr:rowOff>
    </xdr:from>
    <xdr:to>
      <xdr:col>19</xdr:col>
      <xdr:colOff>177800</xdr:colOff>
      <xdr:row>58</xdr:row>
      <xdr:rowOff>47385</xdr:rowOff>
    </xdr:to>
    <xdr:cxnSp macro="">
      <xdr:nvCxnSpPr>
        <xdr:cNvPr id="121" name="直線コネクタ 120"/>
        <xdr:cNvCxnSpPr/>
      </xdr:nvCxnSpPr>
      <xdr:spPr>
        <a:xfrm flipV="1">
          <a:off x="2908300" y="9987626"/>
          <a:ext cx="8890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47385</xdr:rowOff>
    </xdr:from>
    <xdr:to>
      <xdr:col>15</xdr:col>
      <xdr:colOff>50800</xdr:colOff>
      <xdr:row>58</xdr:row>
      <xdr:rowOff>47919</xdr:rowOff>
    </xdr:to>
    <xdr:cxnSp macro="">
      <xdr:nvCxnSpPr>
        <xdr:cNvPr id="124" name="直線コネクタ 123"/>
        <xdr:cNvCxnSpPr/>
      </xdr:nvCxnSpPr>
      <xdr:spPr>
        <a:xfrm flipV="1">
          <a:off x="2019300" y="9991485"/>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167420</xdr:rowOff>
    </xdr:from>
    <xdr:to>
      <xdr:col>15</xdr:col>
      <xdr:colOff>101600</xdr:colOff>
      <xdr:row>58</xdr:row>
      <xdr:rowOff>97570</xdr:rowOff>
    </xdr:to>
    <xdr:sp macro="" textlink="">
      <xdr:nvSpPr>
        <xdr:cNvPr id="125" name="フローチャート: 判断 124"/>
        <xdr:cNvSpPr/>
      </xdr:nvSpPr>
      <xdr:spPr>
        <a:xfrm>
          <a:off x="2857500" y="99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114097</xdr:rowOff>
    </xdr:from>
    <xdr:ext cx="534377" cy="259045"/>
    <xdr:sp macro="" textlink="">
      <xdr:nvSpPr>
        <xdr:cNvPr id="126" name="テキスト ボックス 125"/>
        <xdr:cNvSpPr txBox="1"/>
      </xdr:nvSpPr>
      <xdr:spPr>
        <a:xfrm>
          <a:off x="2641111" y="971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47919</xdr:rowOff>
    </xdr:from>
    <xdr:to>
      <xdr:col>10</xdr:col>
      <xdr:colOff>114300</xdr:colOff>
      <xdr:row>58</xdr:row>
      <xdr:rowOff>65187</xdr:rowOff>
    </xdr:to>
    <xdr:cxnSp macro="">
      <xdr:nvCxnSpPr>
        <xdr:cNvPr id="127" name="直線コネクタ 126"/>
        <xdr:cNvCxnSpPr/>
      </xdr:nvCxnSpPr>
      <xdr:spPr>
        <a:xfrm flipV="1">
          <a:off x="1130300" y="9992019"/>
          <a:ext cx="889000" cy="1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170562</xdr:rowOff>
    </xdr:from>
    <xdr:to>
      <xdr:col>10</xdr:col>
      <xdr:colOff>165100</xdr:colOff>
      <xdr:row>58</xdr:row>
      <xdr:rowOff>100712</xdr:rowOff>
    </xdr:to>
    <xdr:sp macro="" textlink="">
      <xdr:nvSpPr>
        <xdr:cNvPr id="128" name="フローチャート: 判断 127"/>
        <xdr:cNvSpPr/>
      </xdr:nvSpPr>
      <xdr:spPr>
        <a:xfrm>
          <a:off x="1968500" y="994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91839</xdr:rowOff>
    </xdr:from>
    <xdr:ext cx="534377" cy="259045"/>
    <xdr:sp macro="" textlink="">
      <xdr:nvSpPr>
        <xdr:cNvPr id="129" name="テキスト ボックス 128"/>
        <xdr:cNvSpPr txBox="1"/>
      </xdr:nvSpPr>
      <xdr:spPr>
        <a:xfrm>
          <a:off x="1752111" y="1003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10116</xdr:rowOff>
    </xdr:from>
    <xdr:to>
      <xdr:col>6</xdr:col>
      <xdr:colOff>38100</xdr:colOff>
      <xdr:row>58</xdr:row>
      <xdr:rowOff>111716</xdr:rowOff>
    </xdr:to>
    <xdr:sp macro="" textlink="">
      <xdr:nvSpPr>
        <xdr:cNvPr id="130" name="フローチャート: 判断 129"/>
        <xdr:cNvSpPr/>
      </xdr:nvSpPr>
      <xdr:spPr>
        <a:xfrm>
          <a:off x="1079500" y="99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128243</xdr:rowOff>
    </xdr:from>
    <xdr:ext cx="534377" cy="259045"/>
    <xdr:sp macro="" textlink="">
      <xdr:nvSpPr>
        <xdr:cNvPr id="131" name="テキスト ボックス 130"/>
        <xdr:cNvSpPr txBox="1"/>
      </xdr:nvSpPr>
      <xdr:spPr>
        <a:xfrm>
          <a:off x="863111" y="972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152026</xdr:rowOff>
    </xdr:from>
    <xdr:to>
      <xdr:col>24</xdr:col>
      <xdr:colOff>114300</xdr:colOff>
      <xdr:row>58</xdr:row>
      <xdr:rowOff>82176</xdr:rowOff>
    </xdr:to>
    <xdr:sp macro="" textlink="">
      <xdr:nvSpPr>
        <xdr:cNvPr id="137" name="楕円 136"/>
        <xdr:cNvSpPr/>
      </xdr:nvSpPr>
      <xdr:spPr>
        <a:xfrm>
          <a:off x="4584700" y="99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119311</xdr:rowOff>
    </xdr:from>
    <xdr:ext cx="534377" cy="259045"/>
    <xdr:sp macro="" textlink="">
      <xdr:nvSpPr>
        <xdr:cNvPr id="138" name="物件費該当値テキスト"/>
        <xdr:cNvSpPr txBox="1"/>
      </xdr:nvSpPr>
      <xdr:spPr>
        <a:xfrm>
          <a:off x="4686300" y="98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164176</xdr:rowOff>
    </xdr:from>
    <xdr:to>
      <xdr:col>20</xdr:col>
      <xdr:colOff>38100</xdr:colOff>
      <xdr:row>58</xdr:row>
      <xdr:rowOff>94326</xdr:rowOff>
    </xdr:to>
    <xdr:sp macro="" textlink="">
      <xdr:nvSpPr>
        <xdr:cNvPr id="139" name="楕円 138"/>
        <xdr:cNvSpPr/>
      </xdr:nvSpPr>
      <xdr:spPr>
        <a:xfrm>
          <a:off x="3746500" y="993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85453</xdr:rowOff>
    </xdr:from>
    <xdr:ext cx="534377" cy="259045"/>
    <xdr:sp macro="" textlink="">
      <xdr:nvSpPr>
        <xdr:cNvPr id="140" name="テキスト ボックス 139"/>
        <xdr:cNvSpPr txBox="1"/>
      </xdr:nvSpPr>
      <xdr:spPr>
        <a:xfrm>
          <a:off x="3530111" y="1002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168035</xdr:rowOff>
    </xdr:from>
    <xdr:to>
      <xdr:col>15</xdr:col>
      <xdr:colOff>101600</xdr:colOff>
      <xdr:row>58</xdr:row>
      <xdr:rowOff>98185</xdr:rowOff>
    </xdr:to>
    <xdr:sp macro="" textlink="">
      <xdr:nvSpPr>
        <xdr:cNvPr id="141" name="楕円 140"/>
        <xdr:cNvSpPr/>
      </xdr:nvSpPr>
      <xdr:spPr>
        <a:xfrm>
          <a:off x="2857500" y="99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89312</xdr:rowOff>
    </xdr:from>
    <xdr:ext cx="534377" cy="259045"/>
    <xdr:sp macro="" textlink="">
      <xdr:nvSpPr>
        <xdr:cNvPr id="142" name="テキスト ボックス 141"/>
        <xdr:cNvSpPr txBox="1"/>
      </xdr:nvSpPr>
      <xdr:spPr>
        <a:xfrm>
          <a:off x="2641111" y="1003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168569</xdr:rowOff>
    </xdr:from>
    <xdr:to>
      <xdr:col>10</xdr:col>
      <xdr:colOff>165100</xdr:colOff>
      <xdr:row>58</xdr:row>
      <xdr:rowOff>98719</xdr:rowOff>
    </xdr:to>
    <xdr:sp macro="" textlink="">
      <xdr:nvSpPr>
        <xdr:cNvPr id="143" name="楕円 142"/>
        <xdr:cNvSpPr/>
      </xdr:nvSpPr>
      <xdr:spPr>
        <a:xfrm>
          <a:off x="1968500" y="994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115246</xdr:rowOff>
    </xdr:from>
    <xdr:ext cx="534377" cy="259045"/>
    <xdr:sp macro="" textlink="">
      <xdr:nvSpPr>
        <xdr:cNvPr id="144" name="テキスト ボックス 143"/>
        <xdr:cNvSpPr txBox="1"/>
      </xdr:nvSpPr>
      <xdr:spPr>
        <a:xfrm>
          <a:off x="1752111" y="971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14387</xdr:rowOff>
    </xdr:from>
    <xdr:to>
      <xdr:col>6</xdr:col>
      <xdr:colOff>38100</xdr:colOff>
      <xdr:row>58</xdr:row>
      <xdr:rowOff>115987</xdr:rowOff>
    </xdr:to>
    <xdr:sp macro="" textlink="">
      <xdr:nvSpPr>
        <xdr:cNvPr id="145" name="楕円 144"/>
        <xdr:cNvSpPr/>
      </xdr:nvSpPr>
      <xdr:spPr>
        <a:xfrm>
          <a:off x="1079500" y="99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107114</xdr:rowOff>
    </xdr:from>
    <xdr:ext cx="534377" cy="259045"/>
    <xdr:sp macro="" textlink="">
      <xdr:nvSpPr>
        <xdr:cNvPr id="146" name="テキスト ボックス 145"/>
        <xdr:cNvSpPr txBox="1"/>
      </xdr:nvSpPr>
      <xdr:spPr>
        <a:xfrm>
          <a:off x="863111" y="100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2884</xdr:rowOff>
    </xdr:from>
    <xdr:to>
      <xdr:col>24</xdr:col>
      <xdr:colOff>63500</xdr:colOff>
      <xdr:row>79</xdr:row>
      <xdr:rowOff>14460</xdr:rowOff>
    </xdr:to>
    <xdr:cxnSp macro="">
      <xdr:nvCxnSpPr>
        <xdr:cNvPr id="177" name="直線コネクタ 176"/>
        <xdr:cNvCxnSpPr/>
      </xdr:nvCxnSpPr>
      <xdr:spPr>
        <a:xfrm>
          <a:off x="3797300" y="13547434"/>
          <a:ext cx="8382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2884</xdr:rowOff>
    </xdr:from>
    <xdr:to>
      <xdr:col>19</xdr:col>
      <xdr:colOff>177800</xdr:colOff>
      <xdr:row>79</xdr:row>
      <xdr:rowOff>11308</xdr:rowOff>
    </xdr:to>
    <xdr:cxnSp macro="">
      <xdr:nvCxnSpPr>
        <xdr:cNvPr id="180" name="直線コネクタ 179"/>
        <xdr:cNvCxnSpPr/>
      </xdr:nvCxnSpPr>
      <xdr:spPr>
        <a:xfrm flipV="1">
          <a:off x="2908300" y="13547434"/>
          <a:ext cx="889000" cy="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142182</xdr:rowOff>
    </xdr:from>
    <xdr:to>
      <xdr:col>15</xdr:col>
      <xdr:colOff>50800</xdr:colOff>
      <xdr:row>79</xdr:row>
      <xdr:rowOff>11308</xdr:rowOff>
    </xdr:to>
    <xdr:cxnSp macro="">
      <xdr:nvCxnSpPr>
        <xdr:cNvPr id="183" name="直線コネクタ 182"/>
        <xdr:cNvCxnSpPr/>
      </xdr:nvCxnSpPr>
      <xdr:spPr>
        <a:xfrm>
          <a:off x="2019300" y="13515282"/>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59313</xdr:rowOff>
    </xdr:from>
    <xdr:to>
      <xdr:col>15</xdr:col>
      <xdr:colOff>101600</xdr:colOff>
      <xdr:row>78</xdr:row>
      <xdr:rowOff>160913</xdr:rowOff>
    </xdr:to>
    <xdr:sp macro="" textlink="">
      <xdr:nvSpPr>
        <xdr:cNvPr id="184" name="フローチャート: 判断 183"/>
        <xdr:cNvSpPr/>
      </xdr:nvSpPr>
      <xdr:spPr>
        <a:xfrm>
          <a:off x="2857500" y="134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5990</xdr:rowOff>
    </xdr:from>
    <xdr:ext cx="469744" cy="259045"/>
    <xdr:sp macro="" textlink="">
      <xdr:nvSpPr>
        <xdr:cNvPr id="185" name="テキスト ボックス 184"/>
        <xdr:cNvSpPr txBox="1"/>
      </xdr:nvSpPr>
      <xdr:spPr>
        <a:xfrm>
          <a:off x="2673428" y="1320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142182</xdr:rowOff>
    </xdr:from>
    <xdr:to>
      <xdr:col>10</xdr:col>
      <xdr:colOff>114300</xdr:colOff>
      <xdr:row>78</xdr:row>
      <xdr:rowOff>152078</xdr:rowOff>
    </xdr:to>
    <xdr:cxnSp macro="">
      <xdr:nvCxnSpPr>
        <xdr:cNvPr id="186" name="直線コネクタ 185"/>
        <xdr:cNvCxnSpPr/>
      </xdr:nvCxnSpPr>
      <xdr:spPr>
        <a:xfrm flipV="1">
          <a:off x="1130300" y="13515282"/>
          <a:ext cx="889000" cy="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116250</xdr:rowOff>
    </xdr:from>
    <xdr:to>
      <xdr:col>10</xdr:col>
      <xdr:colOff>165100</xdr:colOff>
      <xdr:row>79</xdr:row>
      <xdr:rowOff>46400</xdr:rowOff>
    </xdr:to>
    <xdr:sp macro="" textlink="">
      <xdr:nvSpPr>
        <xdr:cNvPr id="187" name="フローチャート: 判断 186"/>
        <xdr:cNvSpPr/>
      </xdr:nvSpPr>
      <xdr:spPr>
        <a:xfrm>
          <a:off x="1968500" y="134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37527</xdr:rowOff>
    </xdr:from>
    <xdr:ext cx="469744" cy="259045"/>
    <xdr:sp macro="" textlink="">
      <xdr:nvSpPr>
        <xdr:cNvPr id="188" name="テキスト ボックス 187"/>
        <xdr:cNvSpPr txBox="1"/>
      </xdr:nvSpPr>
      <xdr:spPr>
        <a:xfrm>
          <a:off x="1784428" y="1358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97701</xdr:rowOff>
    </xdr:from>
    <xdr:to>
      <xdr:col>6</xdr:col>
      <xdr:colOff>38100</xdr:colOff>
      <xdr:row>79</xdr:row>
      <xdr:rowOff>27851</xdr:rowOff>
    </xdr:to>
    <xdr:sp macro="" textlink="">
      <xdr:nvSpPr>
        <xdr:cNvPr id="189" name="フローチャート: 判断 188"/>
        <xdr:cNvSpPr/>
      </xdr:nvSpPr>
      <xdr:spPr>
        <a:xfrm>
          <a:off x="1079500" y="1347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44378</xdr:rowOff>
    </xdr:from>
    <xdr:ext cx="469744" cy="259045"/>
    <xdr:sp macro="" textlink="">
      <xdr:nvSpPr>
        <xdr:cNvPr id="190" name="テキスト ボックス 189"/>
        <xdr:cNvSpPr txBox="1"/>
      </xdr:nvSpPr>
      <xdr:spPr>
        <a:xfrm>
          <a:off x="895428" y="132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135110</xdr:rowOff>
    </xdr:from>
    <xdr:to>
      <xdr:col>24</xdr:col>
      <xdr:colOff>114300</xdr:colOff>
      <xdr:row>79</xdr:row>
      <xdr:rowOff>65260</xdr:rowOff>
    </xdr:to>
    <xdr:sp macro="" textlink="">
      <xdr:nvSpPr>
        <xdr:cNvPr id="196" name="楕円 195"/>
        <xdr:cNvSpPr/>
      </xdr:nvSpPr>
      <xdr:spPr>
        <a:xfrm>
          <a:off x="4584700" y="135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50037</xdr:rowOff>
    </xdr:from>
    <xdr:ext cx="469744" cy="259045"/>
    <xdr:sp macro="" textlink="">
      <xdr:nvSpPr>
        <xdr:cNvPr id="197" name="維持補修費該当値テキスト"/>
        <xdr:cNvSpPr txBox="1"/>
      </xdr:nvSpPr>
      <xdr:spPr>
        <a:xfrm>
          <a:off x="4686300" y="1342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123534</xdr:rowOff>
    </xdr:from>
    <xdr:to>
      <xdr:col>20</xdr:col>
      <xdr:colOff>38100</xdr:colOff>
      <xdr:row>79</xdr:row>
      <xdr:rowOff>53684</xdr:rowOff>
    </xdr:to>
    <xdr:sp macro="" textlink="">
      <xdr:nvSpPr>
        <xdr:cNvPr id="198" name="楕円 197"/>
        <xdr:cNvSpPr/>
      </xdr:nvSpPr>
      <xdr:spPr>
        <a:xfrm>
          <a:off x="3746500" y="1349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44811</xdr:rowOff>
    </xdr:from>
    <xdr:ext cx="469744" cy="259045"/>
    <xdr:sp macro="" textlink="">
      <xdr:nvSpPr>
        <xdr:cNvPr id="199" name="テキスト ボックス 198"/>
        <xdr:cNvSpPr txBox="1"/>
      </xdr:nvSpPr>
      <xdr:spPr>
        <a:xfrm>
          <a:off x="3562428" y="1358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131958</xdr:rowOff>
    </xdr:from>
    <xdr:to>
      <xdr:col>15</xdr:col>
      <xdr:colOff>101600</xdr:colOff>
      <xdr:row>79</xdr:row>
      <xdr:rowOff>62108</xdr:rowOff>
    </xdr:to>
    <xdr:sp macro="" textlink="">
      <xdr:nvSpPr>
        <xdr:cNvPr id="200" name="楕円 199"/>
        <xdr:cNvSpPr/>
      </xdr:nvSpPr>
      <xdr:spPr>
        <a:xfrm>
          <a:off x="2857500" y="1350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53235</xdr:rowOff>
    </xdr:from>
    <xdr:ext cx="469744" cy="259045"/>
    <xdr:sp macro="" textlink="">
      <xdr:nvSpPr>
        <xdr:cNvPr id="201" name="テキスト ボックス 200"/>
        <xdr:cNvSpPr txBox="1"/>
      </xdr:nvSpPr>
      <xdr:spPr>
        <a:xfrm>
          <a:off x="2673428" y="1359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91382</xdr:rowOff>
    </xdr:from>
    <xdr:to>
      <xdr:col>10</xdr:col>
      <xdr:colOff>165100</xdr:colOff>
      <xdr:row>79</xdr:row>
      <xdr:rowOff>21532</xdr:rowOff>
    </xdr:to>
    <xdr:sp macro="" textlink="">
      <xdr:nvSpPr>
        <xdr:cNvPr id="202" name="楕円 201"/>
        <xdr:cNvSpPr/>
      </xdr:nvSpPr>
      <xdr:spPr>
        <a:xfrm>
          <a:off x="1968500" y="134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38059</xdr:rowOff>
    </xdr:from>
    <xdr:ext cx="469744" cy="259045"/>
    <xdr:sp macro="" textlink="">
      <xdr:nvSpPr>
        <xdr:cNvPr id="203" name="テキスト ボックス 202"/>
        <xdr:cNvSpPr txBox="1"/>
      </xdr:nvSpPr>
      <xdr:spPr>
        <a:xfrm>
          <a:off x="1784428" y="1323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101278</xdr:rowOff>
    </xdr:from>
    <xdr:to>
      <xdr:col>6</xdr:col>
      <xdr:colOff>38100</xdr:colOff>
      <xdr:row>79</xdr:row>
      <xdr:rowOff>31428</xdr:rowOff>
    </xdr:to>
    <xdr:sp macro="" textlink="">
      <xdr:nvSpPr>
        <xdr:cNvPr id="204" name="楕円 203"/>
        <xdr:cNvSpPr/>
      </xdr:nvSpPr>
      <xdr:spPr>
        <a:xfrm>
          <a:off x="1079500" y="134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22555</xdr:rowOff>
    </xdr:from>
    <xdr:ext cx="469744" cy="259045"/>
    <xdr:sp macro="" textlink="">
      <xdr:nvSpPr>
        <xdr:cNvPr id="205" name="テキスト ボックス 204"/>
        <xdr:cNvSpPr txBox="1"/>
      </xdr:nvSpPr>
      <xdr:spPr>
        <a:xfrm>
          <a:off x="895428" y="1356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9700</xdr:rowOff>
    </xdr:from>
    <xdr:to>
      <xdr:col>24</xdr:col>
      <xdr:colOff>62865</xdr:colOff>
      <xdr:row>97</xdr:row>
      <xdr:rowOff>144518</xdr:rowOff>
    </xdr:to>
    <xdr:cxnSp macro="">
      <xdr:nvCxnSpPr>
        <xdr:cNvPr id="228" name="直線コネクタ 227"/>
        <xdr:cNvCxnSpPr/>
      </xdr:nvCxnSpPr>
      <xdr:spPr>
        <a:xfrm flipV="1">
          <a:off x="4633595" y="15440200"/>
          <a:ext cx="1270" cy="1334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148345</xdr:rowOff>
    </xdr:from>
    <xdr:ext cx="534377" cy="259045"/>
    <xdr:sp macro="" textlink="">
      <xdr:nvSpPr>
        <xdr:cNvPr id="229" name="扶助費最小値テキスト"/>
        <xdr:cNvSpPr txBox="1"/>
      </xdr:nvSpPr>
      <xdr:spPr>
        <a:xfrm>
          <a:off x="4686300" y="1677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144518</xdr:rowOff>
    </xdr:from>
    <xdr:to>
      <xdr:col>24</xdr:col>
      <xdr:colOff>152400</xdr:colOff>
      <xdr:row>97</xdr:row>
      <xdr:rowOff>144518</xdr:rowOff>
    </xdr:to>
    <xdr:cxnSp macro="">
      <xdr:nvCxnSpPr>
        <xdr:cNvPr id="230" name="直線コネクタ 229"/>
        <xdr:cNvCxnSpPr/>
      </xdr:nvCxnSpPr>
      <xdr:spPr>
        <a:xfrm>
          <a:off x="4546600" y="16775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127827</xdr:rowOff>
    </xdr:from>
    <xdr:ext cx="599010" cy="259045"/>
    <xdr:sp macro="" textlink="">
      <xdr:nvSpPr>
        <xdr:cNvPr id="231" name="扶助費最大値テキスト"/>
        <xdr:cNvSpPr txBox="1"/>
      </xdr:nvSpPr>
      <xdr:spPr>
        <a:xfrm>
          <a:off x="4686300" y="1521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9700</xdr:rowOff>
    </xdr:from>
    <xdr:to>
      <xdr:col>24</xdr:col>
      <xdr:colOff>152400</xdr:colOff>
      <xdr:row>90</xdr:row>
      <xdr:rowOff>9700</xdr:rowOff>
    </xdr:to>
    <xdr:cxnSp macro="">
      <xdr:nvCxnSpPr>
        <xdr:cNvPr id="232" name="直線コネクタ 231"/>
        <xdr:cNvCxnSpPr/>
      </xdr:nvCxnSpPr>
      <xdr:spPr>
        <a:xfrm>
          <a:off x="4546600" y="154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128188</xdr:rowOff>
    </xdr:from>
    <xdr:to>
      <xdr:col>24</xdr:col>
      <xdr:colOff>63500</xdr:colOff>
      <xdr:row>97</xdr:row>
      <xdr:rowOff>31234</xdr:rowOff>
    </xdr:to>
    <xdr:cxnSp macro="">
      <xdr:nvCxnSpPr>
        <xdr:cNvPr id="233" name="直線コネクタ 232"/>
        <xdr:cNvCxnSpPr/>
      </xdr:nvCxnSpPr>
      <xdr:spPr>
        <a:xfrm>
          <a:off x="3797300" y="16587388"/>
          <a:ext cx="838200" cy="7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29179</xdr:rowOff>
    </xdr:from>
    <xdr:ext cx="599010" cy="259045"/>
    <xdr:sp macro="" textlink="">
      <xdr:nvSpPr>
        <xdr:cNvPr id="234" name="扶助費平均値テキスト"/>
        <xdr:cNvSpPr txBox="1"/>
      </xdr:nvSpPr>
      <xdr:spPr>
        <a:xfrm>
          <a:off x="4686300" y="16145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6302</xdr:rowOff>
    </xdr:from>
    <xdr:to>
      <xdr:col>24</xdr:col>
      <xdr:colOff>114300</xdr:colOff>
      <xdr:row>95</xdr:row>
      <xdr:rowOff>107902</xdr:rowOff>
    </xdr:to>
    <xdr:sp macro="" textlink="">
      <xdr:nvSpPr>
        <xdr:cNvPr id="235" name="フローチャート: 判断 234"/>
        <xdr:cNvSpPr/>
      </xdr:nvSpPr>
      <xdr:spPr>
        <a:xfrm>
          <a:off x="4584700" y="162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128188</xdr:rowOff>
    </xdr:from>
    <xdr:to>
      <xdr:col>19</xdr:col>
      <xdr:colOff>177800</xdr:colOff>
      <xdr:row>98</xdr:row>
      <xdr:rowOff>1287</xdr:rowOff>
    </xdr:to>
    <xdr:cxnSp macro="">
      <xdr:nvCxnSpPr>
        <xdr:cNvPr id="236" name="直線コネクタ 235"/>
        <xdr:cNvCxnSpPr/>
      </xdr:nvCxnSpPr>
      <xdr:spPr>
        <a:xfrm flipV="1">
          <a:off x="2908300" y="16587388"/>
          <a:ext cx="889000" cy="21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81823</xdr:rowOff>
    </xdr:from>
    <xdr:to>
      <xdr:col>20</xdr:col>
      <xdr:colOff>38100</xdr:colOff>
      <xdr:row>95</xdr:row>
      <xdr:rowOff>11973</xdr:rowOff>
    </xdr:to>
    <xdr:sp macro="" textlink="">
      <xdr:nvSpPr>
        <xdr:cNvPr id="237" name="フローチャート: 判断 236"/>
        <xdr:cNvSpPr/>
      </xdr:nvSpPr>
      <xdr:spPr>
        <a:xfrm>
          <a:off x="3746500" y="1619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28500</xdr:rowOff>
    </xdr:from>
    <xdr:ext cx="599010" cy="259045"/>
    <xdr:sp macro="" textlink="">
      <xdr:nvSpPr>
        <xdr:cNvPr id="238" name="テキスト ボックス 237"/>
        <xdr:cNvSpPr txBox="1"/>
      </xdr:nvSpPr>
      <xdr:spPr>
        <a:xfrm>
          <a:off x="3497795" y="1597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1287</xdr:rowOff>
    </xdr:from>
    <xdr:to>
      <xdr:col>15</xdr:col>
      <xdr:colOff>50800</xdr:colOff>
      <xdr:row>98</xdr:row>
      <xdr:rowOff>23974</xdr:rowOff>
    </xdr:to>
    <xdr:cxnSp macro="">
      <xdr:nvCxnSpPr>
        <xdr:cNvPr id="239" name="直線コネクタ 238"/>
        <xdr:cNvCxnSpPr/>
      </xdr:nvCxnSpPr>
      <xdr:spPr>
        <a:xfrm flipV="1">
          <a:off x="2019300" y="16803387"/>
          <a:ext cx="889000" cy="2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9412</xdr:rowOff>
    </xdr:from>
    <xdr:to>
      <xdr:col>15</xdr:col>
      <xdr:colOff>101600</xdr:colOff>
      <xdr:row>96</xdr:row>
      <xdr:rowOff>111012</xdr:rowOff>
    </xdr:to>
    <xdr:sp macro="" textlink="">
      <xdr:nvSpPr>
        <xdr:cNvPr id="240" name="フローチャート: 判断 239"/>
        <xdr:cNvSpPr/>
      </xdr:nvSpPr>
      <xdr:spPr>
        <a:xfrm>
          <a:off x="2857500" y="1646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127539</xdr:rowOff>
    </xdr:from>
    <xdr:ext cx="534377" cy="259045"/>
    <xdr:sp macro="" textlink="">
      <xdr:nvSpPr>
        <xdr:cNvPr id="241" name="テキスト ボックス 240"/>
        <xdr:cNvSpPr txBox="1"/>
      </xdr:nvSpPr>
      <xdr:spPr>
        <a:xfrm>
          <a:off x="2641111" y="1624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23974</xdr:rowOff>
    </xdr:from>
    <xdr:to>
      <xdr:col>10</xdr:col>
      <xdr:colOff>114300</xdr:colOff>
      <xdr:row>98</xdr:row>
      <xdr:rowOff>24623</xdr:rowOff>
    </xdr:to>
    <xdr:cxnSp macro="">
      <xdr:nvCxnSpPr>
        <xdr:cNvPr id="242" name="直線コネクタ 241"/>
        <xdr:cNvCxnSpPr/>
      </xdr:nvCxnSpPr>
      <xdr:spPr>
        <a:xfrm flipV="1">
          <a:off x="1130300" y="16826074"/>
          <a:ext cx="889000" cy="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34027</xdr:rowOff>
    </xdr:from>
    <xdr:to>
      <xdr:col>10</xdr:col>
      <xdr:colOff>165100</xdr:colOff>
      <xdr:row>96</xdr:row>
      <xdr:rowOff>135627</xdr:rowOff>
    </xdr:to>
    <xdr:sp macro="" textlink="">
      <xdr:nvSpPr>
        <xdr:cNvPr id="243" name="フローチャート: 判断 242"/>
        <xdr:cNvSpPr/>
      </xdr:nvSpPr>
      <xdr:spPr>
        <a:xfrm>
          <a:off x="1968500" y="16493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152154</xdr:rowOff>
    </xdr:from>
    <xdr:ext cx="534377" cy="259045"/>
    <xdr:sp macro="" textlink="">
      <xdr:nvSpPr>
        <xdr:cNvPr id="244" name="テキスト ボックス 243"/>
        <xdr:cNvSpPr txBox="1"/>
      </xdr:nvSpPr>
      <xdr:spPr>
        <a:xfrm>
          <a:off x="1752111" y="1626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84272</xdr:rowOff>
    </xdr:from>
    <xdr:to>
      <xdr:col>6</xdr:col>
      <xdr:colOff>38100</xdr:colOff>
      <xdr:row>97</xdr:row>
      <xdr:rowOff>14422</xdr:rowOff>
    </xdr:to>
    <xdr:sp macro="" textlink="">
      <xdr:nvSpPr>
        <xdr:cNvPr id="245" name="フローチャート: 判断 244"/>
        <xdr:cNvSpPr/>
      </xdr:nvSpPr>
      <xdr:spPr>
        <a:xfrm>
          <a:off x="1079500" y="1654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30949</xdr:rowOff>
    </xdr:from>
    <xdr:ext cx="534377" cy="259045"/>
    <xdr:sp macro="" textlink="">
      <xdr:nvSpPr>
        <xdr:cNvPr id="246" name="テキスト ボックス 245"/>
        <xdr:cNvSpPr txBox="1"/>
      </xdr:nvSpPr>
      <xdr:spPr>
        <a:xfrm>
          <a:off x="863111" y="1631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151884</xdr:rowOff>
    </xdr:from>
    <xdr:to>
      <xdr:col>24</xdr:col>
      <xdr:colOff>114300</xdr:colOff>
      <xdr:row>97</xdr:row>
      <xdr:rowOff>82034</xdr:rowOff>
    </xdr:to>
    <xdr:sp macro="" textlink="">
      <xdr:nvSpPr>
        <xdr:cNvPr id="252" name="楕円 251"/>
        <xdr:cNvSpPr/>
      </xdr:nvSpPr>
      <xdr:spPr>
        <a:xfrm>
          <a:off x="4584700" y="1661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66811</xdr:rowOff>
    </xdr:from>
    <xdr:ext cx="534377" cy="259045"/>
    <xdr:sp macro="" textlink="">
      <xdr:nvSpPr>
        <xdr:cNvPr id="253" name="扶助費該当値テキスト"/>
        <xdr:cNvSpPr txBox="1"/>
      </xdr:nvSpPr>
      <xdr:spPr>
        <a:xfrm>
          <a:off x="4686300" y="1652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77388</xdr:rowOff>
    </xdr:from>
    <xdr:to>
      <xdr:col>20</xdr:col>
      <xdr:colOff>38100</xdr:colOff>
      <xdr:row>97</xdr:row>
      <xdr:rowOff>7538</xdr:rowOff>
    </xdr:to>
    <xdr:sp macro="" textlink="">
      <xdr:nvSpPr>
        <xdr:cNvPr id="254" name="楕円 253"/>
        <xdr:cNvSpPr/>
      </xdr:nvSpPr>
      <xdr:spPr>
        <a:xfrm>
          <a:off x="3746500" y="1653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170115</xdr:rowOff>
    </xdr:from>
    <xdr:ext cx="534377" cy="259045"/>
    <xdr:sp macro="" textlink="">
      <xdr:nvSpPr>
        <xdr:cNvPr id="255" name="テキスト ボックス 254"/>
        <xdr:cNvSpPr txBox="1"/>
      </xdr:nvSpPr>
      <xdr:spPr>
        <a:xfrm>
          <a:off x="3530111" y="1662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121937</xdr:rowOff>
    </xdr:from>
    <xdr:to>
      <xdr:col>15</xdr:col>
      <xdr:colOff>101600</xdr:colOff>
      <xdr:row>98</xdr:row>
      <xdr:rowOff>52087</xdr:rowOff>
    </xdr:to>
    <xdr:sp macro="" textlink="">
      <xdr:nvSpPr>
        <xdr:cNvPr id="256" name="楕円 255"/>
        <xdr:cNvSpPr/>
      </xdr:nvSpPr>
      <xdr:spPr>
        <a:xfrm>
          <a:off x="2857500" y="1675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43214</xdr:rowOff>
    </xdr:from>
    <xdr:ext cx="534377" cy="259045"/>
    <xdr:sp macro="" textlink="">
      <xdr:nvSpPr>
        <xdr:cNvPr id="257" name="テキスト ボックス 256"/>
        <xdr:cNvSpPr txBox="1"/>
      </xdr:nvSpPr>
      <xdr:spPr>
        <a:xfrm>
          <a:off x="2641111" y="1684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144624</xdr:rowOff>
    </xdr:from>
    <xdr:to>
      <xdr:col>10</xdr:col>
      <xdr:colOff>165100</xdr:colOff>
      <xdr:row>98</xdr:row>
      <xdr:rowOff>74774</xdr:rowOff>
    </xdr:to>
    <xdr:sp macro="" textlink="">
      <xdr:nvSpPr>
        <xdr:cNvPr id="258" name="楕円 257"/>
        <xdr:cNvSpPr/>
      </xdr:nvSpPr>
      <xdr:spPr>
        <a:xfrm>
          <a:off x="1968500" y="167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65901</xdr:rowOff>
    </xdr:from>
    <xdr:ext cx="534377" cy="259045"/>
    <xdr:sp macro="" textlink="">
      <xdr:nvSpPr>
        <xdr:cNvPr id="259" name="テキスト ボックス 258"/>
        <xdr:cNvSpPr txBox="1"/>
      </xdr:nvSpPr>
      <xdr:spPr>
        <a:xfrm>
          <a:off x="1752111" y="168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145273</xdr:rowOff>
    </xdr:from>
    <xdr:to>
      <xdr:col>6</xdr:col>
      <xdr:colOff>38100</xdr:colOff>
      <xdr:row>98</xdr:row>
      <xdr:rowOff>75423</xdr:rowOff>
    </xdr:to>
    <xdr:sp macro="" textlink="">
      <xdr:nvSpPr>
        <xdr:cNvPr id="260" name="楕円 259"/>
        <xdr:cNvSpPr/>
      </xdr:nvSpPr>
      <xdr:spPr>
        <a:xfrm>
          <a:off x="1079500" y="1677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66550</xdr:rowOff>
    </xdr:from>
    <xdr:ext cx="534377" cy="259045"/>
    <xdr:sp macro="" textlink="">
      <xdr:nvSpPr>
        <xdr:cNvPr id="261" name="テキスト ボックス 260"/>
        <xdr:cNvSpPr txBox="1"/>
      </xdr:nvSpPr>
      <xdr:spPr>
        <a:xfrm>
          <a:off x="863111" y="1686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87" name="直線コネクタ 286"/>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88"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89" name="直線コネクタ 288"/>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0"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1" name="直線コネクタ 290"/>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150209</xdr:rowOff>
    </xdr:from>
    <xdr:to>
      <xdr:col>55</xdr:col>
      <xdr:colOff>0</xdr:colOff>
      <xdr:row>37</xdr:row>
      <xdr:rowOff>169431</xdr:rowOff>
    </xdr:to>
    <xdr:cxnSp macro="">
      <xdr:nvCxnSpPr>
        <xdr:cNvPr id="292" name="直線コネクタ 291"/>
        <xdr:cNvCxnSpPr/>
      </xdr:nvCxnSpPr>
      <xdr:spPr>
        <a:xfrm flipV="1">
          <a:off x="9639300" y="6493859"/>
          <a:ext cx="838200" cy="1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3" name="補助費等平均値テキスト"/>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4" name="フローチャート: 判断 293"/>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155659</xdr:rowOff>
    </xdr:from>
    <xdr:to>
      <xdr:col>50</xdr:col>
      <xdr:colOff>114300</xdr:colOff>
      <xdr:row>37</xdr:row>
      <xdr:rowOff>169431</xdr:rowOff>
    </xdr:to>
    <xdr:cxnSp macro="">
      <xdr:nvCxnSpPr>
        <xdr:cNvPr id="295" name="直線コネクタ 294"/>
        <xdr:cNvCxnSpPr/>
      </xdr:nvCxnSpPr>
      <xdr:spPr>
        <a:xfrm>
          <a:off x="8750300" y="6156409"/>
          <a:ext cx="889000" cy="35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296" name="フローチャート: 判断 295"/>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297" name="テキスト ボックス 296"/>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155659</xdr:rowOff>
    </xdr:from>
    <xdr:to>
      <xdr:col>45</xdr:col>
      <xdr:colOff>177800</xdr:colOff>
      <xdr:row>38</xdr:row>
      <xdr:rowOff>16576</xdr:rowOff>
    </xdr:to>
    <xdr:cxnSp macro="">
      <xdr:nvCxnSpPr>
        <xdr:cNvPr id="298" name="直線コネクタ 297"/>
        <xdr:cNvCxnSpPr/>
      </xdr:nvCxnSpPr>
      <xdr:spPr>
        <a:xfrm flipV="1">
          <a:off x="7861300" y="6156409"/>
          <a:ext cx="889000" cy="37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84713</xdr:rowOff>
    </xdr:from>
    <xdr:to>
      <xdr:col>46</xdr:col>
      <xdr:colOff>38100</xdr:colOff>
      <xdr:row>36</xdr:row>
      <xdr:rowOff>14863</xdr:rowOff>
    </xdr:to>
    <xdr:sp macro="" textlink="">
      <xdr:nvSpPr>
        <xdr:cNvPr id="299" name="フローチャート: 判断 298"/>
        <xdr:cNvSpPr/>
      </xdr:nvSpPr>
      <xdr:spPr>
        <a:xfrm>
          <a:off x="8699500" y="608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31390</xdr:rowOff>
    </xdr:from>
    <xdr:ext cx="599010" cy="259045"/>
    <xdr:sp macro="" textlink="">
      <xdr:nvSpPr>
        <xdr:cNvPr id="300" name="テキスト ボックス 299"/>
        <xdr:cNvSpPr txBox="1"/>
      </xdr:nvSpPr>
      <xdr:spPr>
        <a:xfrm>
          <a:off x="8450795" y="586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170332</xdr:rowOff>
    </xdr:from>
    <xdr:to>
      <xdr:col>41</xdr:col>
      <xdr:colOff>50800</xdr:colOff>
      <xdr:row>38</xdr:row>
      <xdr:rowOff>16576</xdr:rowOff>
    </xdr:to>
    <xdr:cxnSp macro="">
      <xdr:nvCxnSpPr>
        <xdr:cNvPr id="301" name="直線コネクタ 300"/>
        <xdr:cNvCxnSpPr/>
      </xdr:nvCxnSpPr>
      <xdr:spPr>
        <a:xfrm>
          <a:off x="6972300" y="6513982"/>
          <a:ext cx="8890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149146</xdr:rowOff>
    </xdr:from>
    <xdr:to>
      <xdr:col>41</xdr:col>
      <xdr:colOff>101600</xdr:colOff>
      <xdr:row>38</xdr:row>
      <xdr:rowOff>79296</xdr:rowOff>
    </xdr:to>
    <xdr:sp macro="" textlink="">
      <xdr:nvSpPr>
        <xdr:cNvPr id="302" name="フローチャート: 判断 301"/>
        <xdr:cNvSpPr/>
      </xdr:nvSpPr>
      <xdr:spPr>
        <a:xfrm>
          <a:off x="7810500" y="649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70423</xdr:rowOff>
    </xdr:from>
    <xdr:ext cx="534377" cy="259045"/>
    <xdr:sp macro="" textlink="">
      <xdr:nvSpPr>
        <xdr:cNvPr id="303" name="テキスト ボックス 302"/>
        <xdr:cNvSpPr txBox="1"/>
      </xdr:nvSpPr>
      <xdr:spPr>
        <a:xfrm>
          <a:off x="7594111" y="658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4563</xdr:rowOff>
    </xdr:from>
    <xdr:to>
      <xdr:col>36</xdr:col>
      <xdr:colOff>165100</xdr:colOff>
      <xdr:row>38</xdr:row>
      <xdr:rowOff>106163</xdr:rowOff>
    </xdr:to>
    <xdr:sp macro="" textlink="">
      <xdr:nvSpPr>
        <xdr:cNvPr id="304" name="フローチャート: 判断 303"/>
        <xdr:cNvSpPr/>
      </xdr:nvSpPr>
      <xdr:spPr>
        <a:xfrm>
          <a:off x="6921500" y="651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97290</xdr:rowOff>
    </xdr:from>
    <xdr:ext cx="534377" cy="259045"/>
    <xdr:sp macro="" textlink="">
      <xdr:nvSpPr>
        <xdr:cNvPr id="305" name="テキスト ボックス 304"/>
        <xdr:cNvSpPr txBox="1"/>
      </xdr:nvSpPr>
      <xdr:spPr>
        <a:xfrm>
          <a:off x="6705111" y="661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99409</xdr:rowOff>
    </xdr:from>
    <xdr:to>
      <xdr:col>55</xdr:col>
      <xdr:colOff>50800</xdr:colOff>
      <xdr:row>38</xdr:row>
      <xdr:rowOff>29559</xdr:rowOff>
    </xdr:to>
    <xdr:sp macro="" textlink="">
      <xdr:nvSpPr>
        <xdr:cNvPr id="311" name="楕円 310"/>
        <xdr:cNvSpPr/>
      </xdr:nvSpPr>
      <xdr:spPr>
        <a:xfrm>
          <a:off x="10426700" y="64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77836</xdr:rowOff>
    </xdr:from>
    <xdr:ext cx="534377" cy="259045"/>
    <xdr:sp macro="" textlink="">
      <xdr:nvSpPr>
        <xdr:cNvPr id="312" name="補助費等該当値テキスト"/>
        <xdr:cNvSpPr txBox="1"/>
      </xdr:nvSpPr>
      <xdr:spPr>
        <a:xfrm>
          <a:off x="10528300" y="642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118631</xdr:rowOff>
    </xdr:from>
    <xdr:to>
      <xdr:col>50</xdr:col>
      <xdr:colOff>165100</xdr:colOff>
      <xdr:row>38</xdr:row>
      <xdr:rowOff>48782</xdr:rowOff>
    </xdr:to>
    <xdr:sp macro="" textlink="">
      <xdr:nvSpPr>
        <xdr:cNvPr id="313" name="楕円 312"/>
        <xdr:cNvSpPr/>
      </xdr:nvSpPr>
      <xdr:spPr>
        <a:xfrm>
          <a:off x="9588500" y="64622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39908</xdr:rowOff>
    </xdr:from>
    <xdr:ext cx="534377" cy="259045"/>
    <xdr:sp macro="" textlink="">
      <xdr:nvSpPr>
        <xdr:cNvPr id="314" name="テキスト ボックス 313"/>
        <xdr:cNvSpPr txBox="1"/>
      </xdr:nvSpPr>
      <xdr:spPr>
        <a:xfrm>
          <a:off x="9372111" y="655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104859</xdr:rowOff>
    </xdr:from>
    <xdr:to>
      <xdr:col>46</xdr:col>
      <xdr:colOff>38100</xdr:colOff>
      <xdr:row>36</xdr:row>
      <xdr:rowOff>35009</xdr:rowOff>
    </xdr:to>
    <xdr:sp macro="" textlink="">
      <xdr:nvSpPr>
        <xdr:cNvPr id="315" name="楕円 314"/>
        <xdr:cNvSpPr/>
      </xdr:nvSpPr>
      <xdr:spPr>
        <a:xfrm>
          <a:off x="8699500" y="610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26136</xdr:rowOff>
    </xdr:from>
    <xdr:ext cx="599010" cy="259045"/>
    <xdr:sp macro="" textlink="">
      <xdr:nvSpPr>
        <xdr:cNvPr id="316" name="テキスト ボックス 315"/>
        <xdr:cNvSpPr txBox="1"/>
      </xdr:nvSpPr>
      <xdr:spPr>
        <a:xfrm>
          <a:off x="8450795" y="619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137226</xdr:rowOff>
    </xdr:from>
    <xdr:to>
      <xdr:col>41</xdr:col>
      <xdr:colOff>101600</xdr:colOff>
      <xdr:row>38</xdr:row>
      <xdr:rowOff>67376</xdr:rowOff>
    </xdr:to>
    <xdr:sp macro="" textlink="">
      <xdr:nvSpPr>
        <xdr:cNvPr id="317" name="楕円 316"/>
        <xdr:cNvSpPr/>
      </xdr:nvSpPr>
      <xdr:spPr>
        <a:xfrm>
          <a:off x="7810500" y="64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83903</xdr:rowOff>
    </xdr:from>
    <xdr:ext cx="534377" cy="259045"/>
    <xdr:sp macro="" textlink="">
      <xdr:nvSpPr>
        <xdr:cNvPr id="318" name="テキスト ボックス 317"/>
        <xdr:cNvSpPr txBox="1"/>
      </xdr:nvSpPr>
      <xdr:spPr>
        <a:xfrm>
          <a:off x="7594111" y="625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119532</xdr:rowOff>
    </xdr:from>
    <xdr:to>
      <xdr:col>36</xdr:col>
      <xdr:colOff>165100</xdr:colOff>
      <xdr:row>38</xdr:row>
      <xdr:rowOff>49682</xdr:rowOff>
    </xdr:to>
    <xdr:sp macro="" textlink="">
      <xdr:nvSpPr>
        <xdr:cNvPr id="319" name="楕円 318"/>
        <xdr:cNvSpPr/>
      </xdr:nvSpPr>
      <xdr:spPr>
        <a:xfrm>
          <a:off x="6921500" y="646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66209</xdr:rowOff>
    </xdr:from>
    <xdr:ext cx="534377" cy="259045"/>
    <xdr:sp macro="" textlink="">
      <xdr:nvSpPr>
        <xdr:cNvPr id="320" name="テキスト ボックス 319"/>
        <xdr:cNvSpPr txBox="1"/>
      </xdr:nvSpPr>
      <xdr:spPr>
        <a:xfrm>
          <a:off x="6705111" y="62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46" name="直線コネクタ 345"/>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47"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48" name="直線コネクタ 347"/>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49"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0" name="直線コネクタ 349"/>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75780</xdr:rowOff>
    </xdr:from>
    <xdr:to>
      <xdr:col>55</xdr:col>
      <xdr:colOff>0</xdr:colOff>
      <xdr:row>57</xdr:row>
      <xdr:rowOff>98852</xdr:rowOff>
    </xdr:to>
    <xdr:cxnSp macro="">
      <xdr:nvCxnSpPr>
        <xdr:cNvPr id="351" name="直線コネクタ 350"/>
        <xdr:cNvCxnSpPr/>
      </xdr:nvCxnSpPr>
      <xdr:spPr>
        <a:xfrm flipV="1">
          <a:off x="9639300" y="9848430"/>
          <a:ext cx="838200" cy="2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2" name="普通建設事業費平均値テキスト"/>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3" name="フローチャート: 判断 352"/>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98852</xdr:rowOff>
    </xdr:from>
    <xdr:to>
      <xdr:col>50</xdr:col>
      <xdr:colOff>114300</xdr:colOff>
      <xdr:row>58</xdr:row>
      <xdr:rowOff>46437</xdr:rowOff>
    </xdr:to>
    <xdr:cxnSp macro="">
      <xdr:nvCxnSpPr>
        <xdr:cNvPr id="354" name="直線コネクタ 353"/>
        <xdr:cNvCxnSpPr/>
      </xdr:nvCxnSpPr>
      <xdr:spPr>
        <a:xfrm flipV="1">
          <a:off x="8750300" y="9871502"/>
          <a:ext cx="889000" cy="11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5" name="フローチャート: 判断 354"/>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168665</xdr:rowOff>
    </xdr:from>
    <xdr:ext cx="534377" cy="259045"/>
    <xdr:sp macro="" textlink="">
      <xdr:nvSpPr>
        <xdr:cNvPr id="356" name="テキスト ボックス 355"/>
        <xdr:cNvSpPr txBox="1"/>
      </xdr:nvSpPr>
      <xdr:spPr>
        <a:xfrm>
          <a:off x="9372111" y="99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25390</xdr:rowOff>
    </xdr:from>
    <xdr:to>
      <xdr:col>45</xdr:col>
      <xdr:colOff>177800</xdr:colOff>
      <xdr:row>58</xdr:row>
      <xdr:rowOff>46437</xdr:rowOff>
    </xdr:to>
    <xdr:cxnSp macro="">
      <xdr:nvCxnSpPr>
        <xdr:cNvPr id="357" name="直線コネクタ 356"/>
        <xdr:cNvCxnSpPr/>
      </xdr:nvCxnSpPr>
      <xdr:spPr>
        <a:xfrm>
          <a:off x="7861300" y="9626590"/>
          <a:ext cx="889000" cy="36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142709</xdr:rowOff>
    </xdr:from>
    <xdr:to>
      <xdr:col>46</xdr:col>
      <xdr:colOff>38100</xdr:colOff>
      <xdr:row>57</xdr:row>
      <xdr:rowOff>72859</xdr:rowOff>
    </xdr:to>
    <xdr:sp macro="" textlink="">
      <xdr:nvSpPr>
        <xdr:cNvPr id="358" name="フローチャート: 判断 357"/>
        <xdr:cNvSpPr/>
      </xdr:nvSpPr>
      <xdr:spPr>
        <a:xfrm>
          <a:off x="8699500" y="974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89386</xdr:rowOff>
    </xdr:from>
    <xdr:ext cx="599010" cy="259045"/>
    <xdr:sp macro="" textlink="">
      <xdr:nvSpPr>
        <xdr:cNvPr id="359" name="テキスト ボックス 358"/>
        <xdr:cNvSpPr txBox="1"/>
      </xdr:nvSpPr>
      <xdr:spPr>
        <a:xfrm>
          <a:off x="8450795" y="951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25390</xdr:rowOff>
    </xdr:from>
    <xdr:to>
      <xdr:col>41</xdr:col>
      <xdr:colOff>50800</xdr:colOff>
      <xdr:row>56</xdr:row>
      <xdr:rowOff>170313</xdr:rowOff>
    </xdr:to>
    <xdr:cxnSp macro="">
      <xdr:nvCxnSpPr>
        <xdr:cNvPr id="360" name="直線コネクタ 359"/>
        <xdr:cNvCxnSpPr/>
      </xdr:nvCxnSpPr>
      <xdr:spPr>
        <a:xfrm flipV="1">
          <a:off x="6972300" y="9626590"/>
          <a:ext cx="889000" cy="14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128150</xdr:rowOff>
    </xdr:from>
    <xdr:to>
      <xdr:col>41</xdr:col>
      <xdr:colOff>101600</xdr:colOff>
      <xdr:row>57</xdr:row>
      <xdr:rowOff>58300</xdr:rowOff>
    </xdr:to>
    <xdr:sp macro="" textlink="">
      <xdr:nvSpPr>
        <xdr:cNvPr id="361" name="フローチャート: 判断 360"/>
        <xdr:cNvSpPr/>
      </xdr:nvSpPr>
      <xdr:spPr>
        <a:xfrm>
          <a:off x="7810500" y="97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49427</xdr:rowOff>
    </xdr:from>
    <xdr:ext cx="599010" cy="259045"/>
    <xdr:sp macro="" textlink="">
      <xdr:nvSpPr>
        <xdr:cNvPr id="362" name="テキスト ボックス 361"/>
        <xdr:cNvSpPr txBox="1"/>
      </xdr:nvSpPr>
      <xdr:spPr>
        <a:xfrm>
          <a:off x="7561795" y="982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117397</xdr:rowOff>
    </xdr:from>
    <xdr:to>
      <xdr:col>36</xdr:col>
      <xdr:colOff>165100</xdr:colOff>
      <xdr:row>58</xdr:row>
      <xdr:rowOff>47547</xdr:rowOff>
    </xdr:to>
    <xdr:sp macro="" textlink="">
      <xdr:nvSpPr>
        <xdr:cNvPr id="363" name="フローチャート: 判断 362"/>
        <xdr:cNvSpPr/>
      </xdr:nvSpPr>
      <xdr:spPr>
        <a:xfrm>
          <a:off x="6921500" y="989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38674</xdr:rowOff>
    </xdr:from>
    <xdr:ext cx="534377" cy="259045"/>
    <xdr:sp macro="" textlink="">
      <xdr:nvSpPr>
        <xdr:cNvPr id="364" name="テキスト ボックス 363"/>
        <xdr:cNvSpPr txBox="1"/>
      </xdr:nvSpPr>
      <xdr:spPr>
        <a:xfrm>
          <a:off x="6705111" y="998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24980</xdr:rowOff>
    </xdr:from>
    <xdr:to>
      <xdr:col>55</xdr:col>
      <xdr:colOff>50800</xdr:colOff>
      <xdr:row>57</xdr:row>
      <xdr:rowOff>126580</xdr:rowOff>
    </xdr:to>
    <xdr:sp macro="" textlink="">
      <xdr:nvSpPr>
        <xdr:cNvPr id="370" name="楕円 369"/>
        <xdr:cNvSpPr/>
      </xdr:nvSpPr>
      <xdr:spPr>
        <a:xfrm>
          <a:off x="10426700" y="97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47857</xdr:rowOff>
    </xdr:from>
    <xdr:ext cx="599010" cy="259045"/>
    <xdr:sp macro="" textlink="">
      <xdr:nvSpPr>
        <xdr:cNvPr id="371" name="普通建設事業費該当値テキスト"/>
        <xdr:cNvSpPr txBox="1"/>
      </xdr:nvSpPr>
      <xdr:spPr>
        <a:xfrm>
          <a:off x="10528300" y="9649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48052</xdr:rowOff>
    </xdr:from>
    <xdr:to>
      <xdr:col>50</xdr:col>
      <xdr:colOff>165100</xdr:colOff>
      <xdr:row>57</xdr:row>
      <xdr:rowOff>149652</xdr:rowOff>
    </xdr:to>
    <xdr:sp macro="" textlink="">
      <xdr:nvSpPr>
        <xdr:cNvPr id="372" name="楕円 371"/>
        <xdr:cNvSpPr/>
      </xdr:nvSpPr>
      <xdr:spPr>
        <a:xfrm>
          <a:off x="9588500" y="98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166179</xdr:rowOff>
    </xdr:from>
    <xdr:ext cx="599010" cy="259045"/>
    <xdr:sp macro="" textlink="">
      <xdr:nvSpPr>
        <xdr:cNvPr id="373" name="テキスト ボックス 372"/>
        <xdr:cNvSpPr txBox="1"/>
      </xdr:nvSpPr>
      <xdr:spPr>
        <a:xfrm>
          <a:off x="9339795" y="95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167087</xdr:rowOff>
    </xdr:from>
    <xdr:to>
      <xdr:col>46</xdr:col>
      <xdr:colOff>38100</xdr:colOff>
      <xdr:row>58</xdr:row>
      <xdr:rowOff>97237</xdr:rowOff>
    </xdr:to>
    <xdr:sp macro="" textlink="">
      <xdr:nvSpPr>
        <xdr:cNvPr id="374" name="楕円 373"/>
        <xdr:cNvSpPr/>
      </xdr:nvSpPr>
      <xdr:spPr>
        <a:xfrm>
          <a:off x="8699500" y="993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88364</xdr:rowOff>
    </xdr:from>
    <xdr:ext cx="534377" cy="259045"/>
    <xdr:sp macro="" textlink="">
      <xdr:nvSpPr>
        <xdr:cNvPr id="375" name="テキスト ボックス 374"/>
        <xdr:cNvSpPr txBox="1"/>
      </xdr:nvSpPr>
      <xdr:spPr>
        <a:xfrm>
          <a:off x="8483111" y="100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146040</xdr:rowOff>
    </xdr:from>
    <xdr:to>
      <xdr:col>41</xdr:col>
      <xdr:colOff>101600</xdr:colOff>
      <xdr:row>56</xdr:row>
      <xdr:rowOff>76190</xdr:rowOff>
    </xdr:to>
    <xdr:sp macro="" textlink="">
      <xdr:nvSpPr>
        <xdr:cNvPr id="376" name="楕円 375"/>
        <xdr:cNvSpPr/>
      </xdr:nvSpPr>
      <xdr:spPr>
        <a:xfrm>
          <a:off x="7810500" y="957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92717</xdr:rowOff>
    </xdr:from>
    <xdr:ext cx="599010" cy="259045"/>
    <xdr:sp macro="" textlink="">
      <xdr:nvSpPr>
        <xdr:cNvPr id="377" name="テキスト ボックス 376"/>
        <xdr:cNvSpPr txBox="1"/>
      </xdr:nvSpPr>
      <xdr:spPr>
        <a:xfrm>
          <a:off x="7561795" y="935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119513</xdr:rowOff>
    </xdr:from>
    <xdr:to>
      <xdr:col>36</xdr:col>
      <xdr:colOff>165100</xdr:colOff>
      <xdr:row>57</xdr:row>
      <xdr:rowOff>49663</xdr:rowOff>
    </xdr:to>
    <xdr:sp macro="" textlink="">
      <xdr:nvSpPr>
        <xdr:cNvPr id="378" name="楕円 377"/>
        <xdr:cNvSpPr/>
      </xdr:nvSpPr>
      <xdr:spPr>
        <a:xfrm>
          <a:off x="6921500" y="97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66190</xdr:rowOff>
    </xdr:from>
    <xdr:ext cx="599010" cy="259045"/>
    <xdr:sp macro="" textlink="">
      <xdr:nvSpPr>
        <xdr:cNvPr id="379" name="テキスト ボックス 378"/>
        <xdr:cNvSpPr txBox="1"/>
      </xdr:nvSpPr>
      <xdr:spPr>
        <a:xfrm>
          <a:off x="6672795" y="949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3" name="直線コネクタ 402"/>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06"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07" name="直線コネクタ 406"/>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158865</xdr:rowOff>
    </xdr:from>
    <xdr:to>
      <xdr:col>55</xdr:col>
      <xdr:colOff>0</xdr:colOff>
      <xdr:row>79</xdr:row>
      <xdr:rowOff>25819</xdr:rowOff>
    </xdr:to>
    <xdr:cxnSp macro="">
      <xdr:nvCxnSpPr>
        <xdr:cNvPr id="408" name="直線コネクタ 407"/>
        <xdr:cNvCxnSpPr/>
      </xdr:nvCxnSpPr>
      <xdr:spPr>
        <a:xfrm flipV="1">
          <a:off x="9639300" y="13531965"/>
          <a:ext cx="8382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09" name="普通建設事業費 （ うち新規整備　）平均値テキスト"/>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0" name="フローチャート: 判断 409"/>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22885</xdr:rowOff>
    </xdr:from>
    <xdr:to>
      <xdr:col>50</xdr:col>
      <xdr:colOff>114300</xdr:colOff>
      <xdr:row>79</xdr:row>
      <xdr:rowOff>25819</xdr:rowOff>
    </xdr:to>
    <xdr:cxnSp macro="">
      <xdr:nvCxnSpPr>
        <xdr:cNvPr id="411" name="直線コネクタ 410"/>
        <xdr:cNvCxnSpPr/>
      </xdr:nvCxnSpPr>
      <xdr:spPr>
        <a:xfrm>
          <a:off x="8750300" y="13567435"/>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2" name="フローチャート: 判断 411"/>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3" name="テキスト ボックス 412"/>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22885</xdr:rowOff>
    </xdr:from>
    <xdr:to>
      <xdr:col>45</xdr:col>
      <xdr:colOff>177800</xdr:colOff>
      <xdr:row>79</xdr:row>
      <xdr:rowOff>24194</xdr:rowOff>
    </xdr:to>
    <xdr:cxnSp macro="">
      <xdr:nvCxnSpPr>
        <xdr:cNvPr id="414" name="直線コネクタ 413"/>
        <xdr:cNvCxnSpPr/>
      </xdr:nvCxnSpPr>
      <xdr:spPr>
        <a:xfrm flipV="1">
          <a:off x="7861300" y="13567435"/>
          <a:ext cx="8890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54026</xdr:rowOff>
    </xdr:from>
    <xdr:to>
      <xdr:col>46</xdr:col>
      <xdr:colOff>38100</xdr:colOff>
      <xdr:row>74</xdr:row>
      <xdr:rowOff>155626</xdr:rowOff>
    </xdr:to>
    <xdr:sp macro="" textlink="">
      <xdr:nvSpPr>
        <xdr:cNvPr id="415" name="フローチャート: 判断 414"/>
        <xdr:cNvSpPr/>
      </xdr:nvSpPr>
      <xdr:spPr>
        <a:xfrm>
          <a:off x="8699500" y="127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703</xdr:rowOff>
    </xdr:from>
    <xdr:ext cx="534377" cy="259045"/>
    <xdr:sp macro="" textlink="">
      <xdr:nvSpPr>
        <xdr:cNvPr id="416" name="テキスト ボックス 415"/>
        <xdr:cNvSpPr txBox="1"/>
      </xdr:nvSpPr>
      <xdr:spPr>
        <a:xfrm>
          <a:off x="8483111" y="125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6071</xdr:rowOff>
    </xdr:from>
    <xdr:to>
      <xdr:col>41</xdr:col>
      <xdr:colOff>50800</xdr:colOff>
      <xdr:row>79</xdr:row>
      <xdr:rowOff>24194</xdr:rowOff>
    </xdr:to>
    <xdr:cxnSp macro="">
      <xdr:nvCxnSpPr>
        <xdr:cNvPr id="417" name="直線コネクタ 416"/>
        <xdr:cNvCxnSpPr/>
      </xdr:nvCxnSpPr>
      <xdr:spPr>
        <a:xfrm>
          <a:off x="6972300" y="13550621"/>
          <a:ext cx="889000" cy="1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62903</xdr:rowOff>
    </xdr:from>
    <xdr:to>
      <xdr:col>41</xdr:col>
      <xdr:colOff>101600</xdr:colOff>
      <xdr:row>74</xdr:row>
      <xdr:rowOff>164503</xdr:rowOff>
    </xdr:to>
    <xdr:sp macro="" textlink="">
      <xdr:nvSpPr>
        <xdr:cNvPr id="418" name="フローチャート: 判断 417"/>
        <xdr:cNvSpPr/>
      </xdr:nvSpPr>
      <xdr:spPr>
        <a:xfrm>
          <a:off x="7810500" y="127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9580</xdr:rowOff>
    </xdr:from>
    <xdr:ext cx="534377" cy="259045"/>
    <xdr:sp macro="" textlink="">
      <xdr:nvSpPr>
        <xdr:cNvPr id="419" name="テキスト ボックス 418"/>
        <xdr:cNvSpPr txBox="1"/>
      </xdr:nvSpPr>
      <xdr:spPr>
        <a:xfrm>
          <a:off x="7594111" y="125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91033</xdr:rowOff>
    </xdr:from>
    <xdr:to>
      <xdr:col>36</xdr:col>
      <xdr:colOff>165100</xdr:colOff>
      <xdr:row>78</xdr:row>
      <xdr:rowOff>21183</xdr:rowOff>
    </xdr:to>
    <xdr:sp macro="" textlink="">
      <xdr:nvSpPr>
        <xdr:cNvPr id="420" name="フローチャート: 判断 419"/>
        <xdr:cNvSpPr/>
      </xdr:nvSpPr>
      <xdr:spPr>
        <a:xfrm>
          <a:off x="6921500" y="1329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37710</xdr:rowOff>
    </xdr:from>
    <xdr:ext cx="534377" cy="259045"/>
    <xdr:sp macro="" textlink="">
      <xdr:nvSpPr>
        <xdr:cNvPr id="421" name="テキスト ボックス 420"/>
        <xdr:cNvSpPr txBox="1"/>
      </xdr:nvSpPr>
      <xdr:spPr>
        <a:xfrm>
          <a:off x="6705111" y="1306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108065</xdr:rowOff>
    </xdr:from>
    <xdr:to>
      <xdr:col>55</xdr:col>
      <xdr:colOff>50800</xdr:colOff>
      <xdr:row>79</xdr:row>
      <xdr:rowOff>38215</xdr:rowOff>
    </xdr:to>
    <xdr:sp macro="" textlink="">
      <xdr:nvSpPr>
        <xdr:cNvPr id="427" name="楕円 426"/>
        <xdr:cNvSpPr/>
      </xdr:nvSpPr>
      <xdr:spPr>
        <a:xfrm>
          <a:off x="10426700" y="134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22992</xdr:rowOff>
    </xdr:from>
    <xdr:ext cx="469744" cy="259045"/>
    <xdr:sp macro="" textlink="">
      <xdr:nvSpPr>
        <xdr:cNvPr id="428" name="普通建設事業費 （ うち新規整備　）該当値テキスト"/>
        <xdr:cNvSpPr txBox="1"/>
      </xdr:nvSpPr>
      <xdr:spPr>
        <a:xfrm>
          <a:off x="10528300" y="1339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146469</xdr:rowOff>
    </xdr:from>
    <xdr:to>
      <xdr:col>50</xdr:col>
      <xdr:colOff>165100</xdr:colOff>
      <xdr:row>79</xdr:row>
      <xdr:rowOff>76619</xdr:rowOff>
    </xdr:to>
    <xdr:sp macro="" textlink="">
      <xdr:nvSpPr>
        <xdr:cNvPr id="429" name="楕円 428"/>
        <xdr:cNvSpPr/>
      </xdr:nvSpPr>
      <xdr:spPr>
        <a:xfrm>
          <a:off x="9588500" y="135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67746</xdr:rowOff>
    </xdr:from>
    <xdr:ext cx="469744" cy="259045"/>
    <xdr:sp macro="" textlink="">
      <xdr:nvSpPr>
        <xdr:cNvPr id="430" name="テキスト ボックス 429"/>
        <xdr:cNvSpPr txBox="1"/>
      </xdr:nvSpPr>
      <xdr:spPr>
        <a:xfrm>
          <a:off x="9404428" y="1361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143535</xdr:rowOff>
    </xdr:from>
    <xdr:to>
      <xdr:col>46</xdr:col>
      <xdr:colOff>38100</xdr:colOff>
      <xdr:row>79</xdr:row>
      <xdr:rowOff>73685</xdr:rowOff>
    </xdr:to>
    <xdr:sp macro="" textlink="">
      <xdr:nvSpPr>
        <xdr:cNvPr id="431" name="楕円 430"/>
        <xdr:cNvSpPr/>
      </xdr:nvSpPr>
      <xdr:spPr>
        <a:xfrm>
          <a:off x="8699500" y="135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64812</xdr:rowOff>
    </xdr:from>
    <xdr:ext cx="469744" cy="259045"/>
    <xdr:sp macro="" textlink="">
      <xdr:nvSpPr>
        <xdr:cNvPr id="432" name="テキスト ボックス 431"/>
        <xdr:cNvSpPr txBox="1"/>
      </xdr:nvSpPr>
      <xdr:spPr>
        <a:xfrm>
          <a:off x="8515428" y="1360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144844</xdr:rowOff>
    </xdr:from>
    <xdr:to>
      <xdr:col>41</xdr:col>
      <xdr:colOff>101600</xdr:colOff>
      <xdr:row>79</xdr:row>
      <xdr:rowOff>74994</xdr:rowOff>
    </xdr:to>
    <xdr:sp macro="" textlink="">
      <xdr:nvSpPr>
        <xdr:cNvPr id="433" name="楕円 432"/>
        <xdr:cNvSpPr/>
      </xdr:nvSpPr>
      <xdr:spPr>
        <a:xfrm>
          <a:off x="7810500" y="1351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66121</xdr:rowOff>
    </xdr:from>
    <xdr:ext cx="469744" cy="259045"/>
    <xdr:sp macro="" textlink="">
      <xdr:nvSpPr>
        <xdr:cNvPr id="434" name="テキスト ボックス 433"/>
        <xdr:cNvSpPr txBox="1"/>
      </xdr:nvSpPr>
      <xdr:spPr>
        <a:xfrm>
          <a:off x="7626428" y="1361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126721</xdr:rowOff>
    </xdr:from>
    <xdr:to>
      <xdr:col>36</xdr:col>
      <xdr:colOff>165100</xdr:colOff>
      <xdr:row>79</xdr:row>
      <xdr:rowOff>56871</xdr:rowOff>
    </xdr:to>
    <xdr:sp macro="" textlink="">
      <xdr:nvSpPr>
        <xdr:cNvPr id="435" name="楕円 434"/>
        <xdr:cNvSpPr/>
      </xdr:nvSpPr>
      <xdr:spPr>
        <a:xfrm>
          <a:off x="6921500" y="134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47998</xdr:rowOff>
    </xdr:from>
    <xdr:ext cx="469744" cy="259045"/>
    <xdr:sp macro="" textlink="">
      <xdr:nvSpPr>
        <xdr:cNvPr id="436" name="テキスト ボックス 435"/>
        <xdr:cNvSpPr txBox="1"/>
      </xdr:nvSpPr>
      <xdr:spPr>
        <a:xfrm>
          <a:off x="6737428" y="1359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2" name="直線コネクタ 461"/>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3"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4" name="直線コネクタ 463"/>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5"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66" name="直線コネクタ 465"/>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158471</xdr:rowOff>
    </xdr:from>
    <xdr:to>
      <xdr:col>55</xdr:col>
      <xdr:colOff>0</xdr:colOff>
      <xdr:row>98</xdr:row>
      <xdr:rowOff>2680</xdr:rowOff>
    </xdr:to>
    <xdr:cxnSp macro="">
      <xdr:nvCxnSpPr>
        <xdr:cNvPr id="467" name="直線コネクタ 466"/>
        <xdr:cNvCxnSpPr/>
      </xdr:nvCxnSpPr>
      <xdr:spPr>
        <a:xfrm flipV="1">
          <a:off x="9639300" y="16789121"/>
          <a:ext cx="8382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68" name="普通建設事業費 （ うち更新整備　）平均値テキスト"/>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69" name="フローチャート: 判断 468"/>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2680</xdr:rowOff>
    </xdr:from>
    <xdr:to>
      <xdr:col>50</xdr:col>
      <xdr:colOff>114300</xdr:colOff>
      <xdr:row>98</xdr:row>
      <xdr:rowOff>108761</xdr:rowOff>
    </xdr:to>
    <xdr:cxnSp macro="">
      <xdr:nvCxnSpPr>
        <xdr:cNvPr id="470" name="直線コネクタ 469"/>
        <xdr:cNvCxnSpPr/>
      </xdr:nvCxnSpPr>
      <xdr:spPr>
        <a:xfrm flipV="1">
          <a:off x="8750300" y="16804780"/>
          <a:ext cx="889000" cy="10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1" name="フローチャート: 判断 470"/>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2" name="テキスト ボックス 471"/>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86576</xdr:rowOff>
    </xdr:from>
    <xdr:to>
      <xdr:col>45</xdr:col>
      <xdr:colOff>177800</xdr:colOff>
      <xdr:row>98</xdr:row>
      <xdr:rowOff>108761</xdr:rowOff>
    </xdr:to>
    <xdr:cxnSp macro="">
      <xdr:nvCxnSpPr>
        <xdr:cNvPr id="473" name="直線コネクタ 472"/>
        <xdr:cNvCxnSpPr/>
      </xdr:nvCxnSpPr>
      <xdr:spPr>
        <a:xfrm>
          <a:off x="7861300" y="16545776"/>
          <a:ext cx="889000" cy="36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68193</xdr:rowOff>
    </xdr:from>
    <xdr:to>
      <xdr:col>46</xdr:col>
      <xdr:colOff>38100</xdr:colOff>
      <xdr:row>98</xdr:row>
      <xdr:rowOff>169793</xdr:rowOff>
    </xdr:to>
    <xdr:sp macro="" textlink="">
      <xdr:nvSpPr>
        <xdr:cNvPr id="474" name="フローチャート: 判断 473"/>
        <xdr:cNvSpPr/>
      </xdr:nvSpPr>
      <xdr:spPr>
        <a:xfrm>
          <a:off x="8699500" y="1687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160920</xdr:rowOff>
    </xdr:from>
    <xdr:ext cx="534377" cy="259045"/>
    <xdr:sp macro="" textlink="">
      <xdr:nvSpPr>
        <xdr:cNvPr id="475" name="テキスト ボックス 474"/>
        <xdr:cNvSpPr txBox="1"/>
      </xdr:nvSpPr>
      <xdr:spPr>
        <a:xfrm>
          <a:off x="8483111" y="1696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86576</xdr:rowOff>
    </xdr:from>
    <xdr:to>
      <xdr:col>41</xdr:col>
      <xdr:colOff>50800</xdr:colOff>
      <xdr:row>97</xdr:row>
      <xdr:rowOff>59240</xdr:rowOff>
    </xdr:to>
    <xdr:cxnSp macro="">
      <xdr:nvCxnSpPr>
        <xdr:cNvPr id="476" name="直線コネクタ 475"/>
        <xdr:cNvCxnSpPr/>
      </xdr:nvCxnSpPr>
      <xdr:spPr>
        <a:xfrm flipV="1">
          <a:off x="6972300" y="16545776"/>
          <a:ext cx="889000" cy="14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61161</xdr:rowOff>
    </xdr:from>
    <xdr:to>
      <xdr:col>41</xdr:col>
      <xdr:colOff>101600</xdr:colOff>
      <xdr:row>98</xdr:row>
      <xdr:rowOff>162761</xdr:rowOff>
    </xdr:to>
    <xdr:sp macro="" textlink="">
      <xdr:nvSpPr>
        <xdr:cNvPr id="477" name="フローチャート: 判断 476"/>
        <xdr:cNvSpPr/>
      </xdr:nvSpPr>
      <xdr:spPr>
        <a:xfrm>
          <a:off x="7810500" y="1686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153888</xdr:rowOff>
    </xdr:from>
    <xdr:ext cx="534377" cy="259045"/>
    <xdr:sp macro="" textlink="">
      <xdr:nvSpPr>
        <xdr:cNvPr id="478" name="テキスト ボックス 477"/>
        <xdr:cNvSpPr txBox="1"/>
      </xdr:nvSpPr>
      <xdr:spPr>
        <a:xfrm>
          <a:off x="7594111" y="1695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62412</xdr:rowOff>
    </xdr:from>
    <xdr:to>
      <xdr:col>36</xdr:col>
      <xdr:colOff>165100</xdr:colOff>
      <xdr:row>98</xdr:row>
      <xdr:rowOff>164012</xdr:rowOff>
    </xdr:to>
    <xdr:sp macro="" textlink="">
      <xdr:nvSpPr>
        <xdr:cNvPr id="479" name="フローチャート: 判断 478"/>
        <xdr:cNvSpPr/>
      </xdr:nvSpPr>
      <xdr:spPr>
        <a:xfrm>
          <a:off x="6921500" y="168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155139</xdr:rowOff>
    </xdr:from>
    <xdr:ext cx="534377" cy="259045"/>
    <xdr:sp macro="" textlink="">
      <xdr:nvSpPr>
        <xdr:cNvPr id="480" name="テキスト ボックス 479"/>
        <xdr:cNvSpPr txBox="1"/>
      </xdr:nvSpPr>
      <xdr:spPr>
        <a:xfrm>
          <a:off x="6705111" y="1695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107671</xdr:rowOff>
    </xdr:from>
    <xdr:to>
      <xdr:col>55</xdr:col>
      <xdr:colOff>50800</xdr:colOff>
      <xdr:row>98</xdr:row>
      <xdr:rowOff>37821</xdr:rowOff>
    </xdr:to>
    <xdr:sp macro="" textlink="">
      <xdr:nvSpPr>
        <xdr:cNvPr id="486" name="楕円 485"/>
        <xdr:cNvSpPr/>
      </xdr:nvSpPr>
      <xdr:spPr>
        <a:xfrm>
          <a:off x="10426700" y="167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130548</xdr:rowOff>
    </xdr:from>
    <xdr:ext cx="534377" cy="259045"/>
    <xdr:sp macro="" textlink="">
      <xdr:nvSpPr>
        <xdr:cNvPr id="487" name="普通建設事業費 （ うち更新整備　）該当値テキスト"/>
        <xdr:cNvSpPr txBox="1"/>
      </xdr:nvSpPr>
      <xdr:spPr>
        <a:xfrm>
          <a:off x="10528300" y="1658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123330</xdr:rowOff>
    </xdr:from>
    <xdr:to>
      <xdr:col>50</xdr:col>
      <xdr:colOff>165100</xdr:colOff>
      <xdr:row>98</xdr:row>
      <xdr:rowOff>53480</xdr:rowOff>
    </xdr:to>
    <xdr:sp macro="" textlink="">
      <xdr:nvSpPr>
        <xdr:cNvPr id="488" name="楕円 487"/>
        <xdr:cNvSpPr/>
      </xdr:nvSpPr>
      <xdr:spPr>
        <a:xfrm>
          <a:off x="9588500" y="167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70007</xdr:rowOff>
    </xdr:from>
    <xdr:ext cx="534377" cy="259045"/>
    <xdr:sp macro="" textlink="">
      <xdr:nvSpPr>
        <xdr:cNvPr id="489" name="テキスト ボックス 488"/>
        <xdr:cNvSpPr txBox="1"/>
      </xdr:nvSpPr>
      <xdr:spPr>
        <a:xfrm>
          <a:off x="9372111" y="1652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57961</xdr:rowOff>
    </xdr:from>
    <xdr:to>
      <xdr:col>46</xdr:col>
      <xdr:colOff>38100</xdr:colOff>
      <xdr:row>98</xdr:row>
      <xdr:rowOff>159561</xdr:rowOff>
    </xdr:to>
    <xdr:sp macro="" textlink="">
      <xdr:nvSpPr>
        <xdr:cNvPr id="490" name="楕円 489"/>
        <xdr:cNvSpPr/>
      </xdr:nvSpPr>
      <xdr:spPr>
        <a:xfrm>
          <a:off x="8699500" y="168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4638</xdr:rowOff>
    </xdr:from>
    <xdr:ext cx="534377" cy="259045"/>
    <xdr:sp macro="" textlink="">
      <xdr:nvSpPr>
        <xdr:cNvPr id="491" name="テキスト ボックス 490"/>
        <xdr:cNvSpPr txBox="1"/>
      </xdr:nvSpPr>
      <xdr:spPr>
        <a:xfrm>
          <a:off x="8483111" y="1663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35776</xdr:rowOff>
    </xdr:from>
    <xdr:to>
      <xdr:col>41</xdr:col>
      <xdr:colOff>101600</xdr:colOff>
      <xdr:row>96</xdr:row>
      <xdr:rowOff>137376</xdr:rowOff>
    </xdr:to>
    <xdr:sp macro="" textlink="">
      <xdr:nvSpPr>
        <xdr:cNvPr id="492" name="楕円 491"/>
        <xdr:cNvSpPr/>
      </xdr:nvSpPr>
      <xdr:spPr>
        <a:xfrm>
          <a:off x="7810500" y="1649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153903</xdr:rowOff>
    </xdr:from>
    <xdr:ext cx="599010" cy="259045"/>
    <xdr:sp macro="" textlink="">
      <xdr:nvSpPr>
        <xdr:cNvPr id="493" name="テキスト ボックス 492"/>
        <xdr:cNvSpPr txBox="1"/>
      </xdr:nvSpPr>
      <xdr:spPr>
        <a:xfrm>
          <a:off x="7561795" y="1627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8440</xdr:rowOff>
    </xdr:from>
    <xdr:to>
      <xdr:col>36</xdr:col>
      <xdr:colOff>165100</xdr:colOff>
      <xdr:row>97</xdr:row>
      <xdr:rowOff>110040</xdr:rowOff>
    </xdr:to>
    <xdr:sp macro="" textlink="">
      <xdr:nvSpPr>
        <xdr:cNvPr id="494" name="楕円 493"/>
        <xdr:cNvSpPr/>
      </xdr:nvSpPr>
      <xdr:spPr>
        <a:xfrm>
          <a:off x="6921500" y="166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126567</xdr:rowOff>
    </xdr:from>
    <xdr:ext cx="599010" cy="259045"/>
    <xdr:sp macro="" textlink="">
      <xdr:nvSpPr>
        <xdr:cNvPr id="495" name="テキスト ボックス 494"/>
        <xdr:cNvSpPr txBox="1"/>
      </xdr:nvSpPr>
      <xdr:spPr>
        <a:xfrm>
          <a:off x="6672795" y="1641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1" name="直線コネクタ 520"/>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4"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5" name="直線コネクタ 524"/>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6" name="直線コネクタ 525"/>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27" name="災害復旧事業費平均値テキスト"/>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28" name="フローチャート: 判断 527"/>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9" name="直線コネクタ 528"/>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0" name="フローチャート: 判断 529"/>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1" name="テキスト ボックス 530"/>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2" name="直線コネクタ 531"/>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71690</xdr:rowOff>
    </xdr:from>
    <xdr:to>
      <xdr:col>76</xdr:col>
      <xdr:colOff>165100</xdr:colOff>
      <xdr:row>38</xdr:row>
      <xdr:rowOff>1840</xdr:rowOff>
    </xdr:to>
    <xdr:sp macro="" textlink="">
      <xdr:nvSpPr>
        <xdr:cNvPr id="533" name="フローチャート: 判断 532"/>
        <xdr:cNvSpPr/>
      </xdr:nvSpPr>
      <xdr:spPr>
        <a:xfrm>
          <a:off x="14541500" y="641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18367</xdr:rowOff>
    </xdr:from>
    <xdr:ext cx="534377" cy="259045"/>
    <xdr:sp macro="" textlink="">
      <xdr:nvSpPr>
        <xdr:cNvPr id="534" name="テキスト ボックス 533"/>
        <xdr:cNvSpPr txBox="1"/>
      </xdr:nvSpPr>
      <xdr:spPr>
        <a:xfrm>
          <a:off x="14325111" y="619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91956</xdr:rowOff>
    </xdr:from>
    <xdr:to>
      <xdr:col>71</xdr:col>
      <xdr:colOff>177800</xdr:colOff>
      <xdr:row>39</xdr:row>
      <xdr:rowOff>98878</xdr:rowOff>
    </xdr:to>
    <xdr:cxnSp macro="">
      <xdr:nvCxnSpPr>
        <xdr:cNvPr id="535" name="直線コネクタ 534"/>
        <xdr:cNvCxnSpPr/>
      </xdr:nvCxnSpPr>
      <xdr:spPr>
        <a:xfrm>
          <a:off x="12814300" y="6778506"/>
          <a:ext cx="889000" cy="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125607</xdr:rowOff>
    </xdr:from>
    <xdr:to>
      <xdr:col>72</xdr:col>
      <xdr:colOff>38100</xdr:colOff>
      <xdr:row>38</xdr:row>
      <xdr:rowOff>55756</xdr:rowOff>
    </xdr:to>
    <xdr:sp macro="" textlink="">
      <xdr:nvSpPr>
        <xdr:cNvPr id="536" name="フローチャート: 判断 535"/>
        <xdr:cNvSpPr/>
      </xdr:nvSpPr>
      <xdr:spPr>
        <a:xfrm>
          <a:off x="13652500" y="64692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72284</xdr:rowOff>
    </xdr:from>
    <xdr:ext cx="534377" cy="259045"/>
    <xdr:sp macro="" textlink="">
      <xdr:nvSpPr>
        <xdr:cNvPr id="537" name="テキスト ボックス 536"/>
        <xdr:cNvSpPr txBox="1"/>
      </xdr:nvSpPr>
      <xdr:spPr>
        <a:xfrm>
          <a:off x="13436111" y="62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165677</xdr:rowOff>
    </xdr:from>
    <xdr:to>
      <xdr:col>67</xdr:col>
      <xdr:colOff>101600</xdr:colOff>
      <xdr:row>39</xdr:row>
      <xdr:rowOff>95827</xdr:rowOff>
    </xdr:to>
    <xdr:sp macro="" textlink="">
      <xdr:nvSpPr>
        <xdr:cNvPr id="538" name="フローチャート: 判断 537"/>
        <xdr:cNvSpPr/>
      </xdr:nvSpPr>
      <xdr:spPr>
        <a:xfrm>
          <a:off x="12763500" y="66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112354</xdr:rowOff>
    </xdr:from>
    <xdr:ext cx="469744" cy="259045"/>
    <xdr:sp macro="" textlink="">
      <xdr:nvSpPr>
        <xdr:cNvPr id="539" name="テキスト ボックス 538"/>
        <xdr:cNvSpPr txBox="1"/>
      </xdr:nvSpPr>
      <xdr:spPr>
        <a:xfrm>
          <a:off x="12579428" y="645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5" name="楕円 54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6"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7" name="楕円 54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8" name="テキスト ボックス 54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9" name="楕円 54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0" name="テキスト ボックス 54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1" name="楕円 55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2" name="テキスト ボックス 55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41156</xdr:rowOff>
    </xdr:from>
    <xdr:to>
      <xdr:col>67</xdr:col>
      <xdr:colOff>101600</xdr:colOff>
      <xdr:row>39</xdr:row>
      <xdr:rowOff>142756</xdr:rowOff>
    </xdr:to>
    <xdr:sp macro="" textlink="">
      <xdr:nvSpPr>
        <xdr:cNvPr id="553" name="楕円 552"/>
        <xdr:cNvSpPr/>
      </xdr:nvSpPr>
      <xdr:spPr>
        <a:xfrm>
          <a:off x="12763500" y="67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133883</xdr:rowOff>
    </xdr:from>
    <xdr:ext cx="378565" cy="259045"/>
    <xdr:sp macro="" textlink="">
      <xdr:nvSpPr>
        <xdr:cNvPr id="554" name="テキスト ボックス 553"/>
        <xdr:cNvSpPr txBox="1"/>
      </xdr:nvSpPr>
      <xdr:spPr>
        <a:xfrm>
          <a:off x="12625017" y="6820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29" name="直線コネクタ 628"/>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0"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1" name="直線コネクタ 630"/>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2"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3" name="直線コネクタ 632"/>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124533</xdr:rowOff>
    </xdr:from>
    <xdr:to>
      <xdr:col>85</xdr:col>
      <xdr:colOff>127000</xdr:colOff>
      <xdr:row>78</xdr:row>
      <xdr:rowOff>15018</xdr:rowOff>
    </xdr:to>
    <xdr:cxnSp macro="">
      <xdr:nvCxnSpPr>
        <xdr:cNvPr id="634" name="直線コネクタ 633"/>
        <xdr:cNvCxnSpPr/>
      </xdr:nvCxnSpPr>
      <xdr:spPr>
        <a:xfrm flipV="1">
          <a:off x="15481300" y="13326183"/>
          <a:ext cx="838200" cy="6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35" name="公債費平均値テキスト"/>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36" name="フローチャート: 判断 635"/>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137643</xdr:rowOff>
    </xdr:from>
    <xdr:to>
      <xdr:col>81</xdr:col>
      <xdr:colOff>50800</xdr:colOff>
      <xdr:row>78</xdr:row>
      <xdr:rowOff>15018</xdr:rowOff>
    </xdr:to>
    <xdr:cxnSp macro="">
      <xdr:nvCxnSpPr>
        <xdr:cNvPr id="637" name="直線コネクタ 636"/>
        <xdr:cNvCxnSpPr/>
      </xdr:nvCxnSpPr>
      <xdr:spPr>
        <a:xfrm>
          <a:off x="14592300" y="13339293"/>
          <a:ext cx="889000" cy="4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38" name="フローチャート: 判断 637"/>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39" name="テキスト ボックス 638"/>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137643</xdr:rowOff>
    </xdr:from>
    <xdr:to>
      <xdr:col>76</xdr:col>
      <xdr:colOff>114300</xdr:colOff>
      <xdr:row>78</xdr:row>
      <xdr:rowOff>63674</xdr:rowOff>
    </xdr:to>
    <xdr:cxnSp macro="">
      <xdr:nvCxnSpPr>
        <xdr:cNvPr id="640" name="直線コネクタ 639"/>
        <xdr:cNvCxnSpPr/>
      </xdr:nvCxnSpPr>
      <xdr:spPr>
        <a:xfrm flipV="1">
          <a:off x="13703300" y="13339293"/>
          <a:ext cx="889000" cy="9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153877</xdr:rowOff>
    </xdr:from>
    <xdr:to>
      <xdr:col>76</xdr:col>
      <xdr:colOff>165100</xdr:colOff>
      <xdr:row>78</xdr:row>
      <xdr:rowOff>84027</xdr:rowOff>
    </xdr:to>
    <xdr:sp macro="" textlink="">
      <xdr:nvSpPr>
        <xdr:cNvPr id="641" name="フローチャート: 判断 640"/>
        <xdr:cNvSpPr/>
      </xdr:nvSpPr>
      <xdr:spPr>
        <a:xfrm>
          <a:off x="14541500" y="1335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75154</xdr:rowOff>
    </xdr:from>
    <xdr:ext cx="534377" cy="259045"/>
    <xdr:sp macro="" textlink="">
      <xdr:nvSpPr>
        <xdr:cNvPr id="642" name="テキスト ボックス 641"/>
        <xdr:cNvSpPr txBox="1"/>
      </xdr:nvSpPr>
      <xdr:spPr>
        <a:xfrm>
          <a:off x="14325111" y="134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63674</xdr:rowOff>
    </xdr:from>
    <xdr:to>
      <xdr:col>71</xdr:col>
      <xdr:colOff>177800</xdr:colOff>
      <xdr:row>78</xdr:row>
      <xdr:rowOff>84799</xdr:rowOff>
    </xdr:to>
    <xdr:cxnSp macro="">
      <xdr:nvCxnSpPr>
        <xdr:cNvPr id="643" name="直線コネクタ 642"/>
        <xdr:cNvCxnSpPr/>
      </xdr:nvCxnSpPr>
      <xdr:spPr>
        <a:xfrm flipV="1">
          <a:off x="12814300" y="13436774"/>
          <a:ext cx="889000" cy="2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167920</xdr:rowOff>
    </xdr:from>
    <xdr:to>
      <xdr:col>72</xdr:col>
      <xdr:colOff>38100</xdr:colOff>
      <xdr:row>78</xdr:row>
      <xdr:rowOff>98070</xdr:rowOff>
    </xdr:to>
    <xdr:sp macro="" textlink="">
      <xdr:nvSpPr>
        <xdr:cNvPr id="644" name="フローチャート: 判断 643"/>
        <xdr:cNvSpPr/>
      </xdr:nvSpPr>
      <xdr:spPr>
        <a:xfrm>
          <a:off x="13652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114597</xdr:rowOff>
    </xdr:from>
    <xdr:ext cx="534377" cy="259045"/>
    <xdr:sp macro="" textlink="">
      <xdr:nvSpPr>
        <xdr:cNvPr id="645" name="テキスト ボックス 644"/>
        <xdr:cNvSpPr txBox="1"/>
      </xdr:nvSpPr>
      <xdr:spPr>
        <a:xfrm>
          <a:off x="13436111" y="1314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171180</xdr:rowOff>
    </xdr:from>
    <xdr:to>
      <xdr:col>67</xdr:col>
      <xdr:colOff>101600</xdr:colOff>
      <xdr:row>78</xdr:row>
      <xdr:rowOff>101330</xdr:rowOff>
    </xdr:to>
    <xdr:sp macro="" textlink="">
      <xdr:nvSpPr>
        <xdr:cNvPr id="646" name="フローチャート: 判断 645"/>
        <xdr:cNvSpPr/>
      </xdr:nvSpPr>
      <xdr:spPr>
        <a:xfrm>
          <a:off x="12763500" y="1337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117857</xdr:rowOff>
    </xdr:from>
    <xdr:ext cx="534377" cy="259045"/>
    <xdr:sp macro="" textlink="">
      <xdr:nvSpPr>
        <xdr:cNvPr id="647" name="テキスト ボックス 646"/>
        <xdr:cNvSpPr txBox="1"/>
      </xdr:nvSpPr>
      <xdr:spPr>
        <a:xfrm>
          <a:off x="12547111" y="1314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73733</xdr:rowOff>
    </xdr:from>
    <xdr:to>
      <xdr:col>85</xdr:col>
      <xdr:colOff>177800</xdr:colOff>
      <xdr:row>78</xdr:row>
      <xdr:rowOff>3883</xdr:rowOff>
    </xdr:to>
    <xdr:sp macro="" textlink="">
      <xdr:nvSpPr>
        <xdr:cNvPr id="653" name="楕円 652"/>
        <xdr:cNvSpPr/>
      </xdr:nvSpPr>
      <xdr:spPr>
        <a:xfrm>
          <a:off x="16268700" y="1327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96610</xdr:rowOff>
    </xdr:from>
    <xdr:ext cx="534377" cy="259045"/>
    <xdr:sp macro="" textlink="">
      <xdr:nvSpPr>
        <xdr:cNvPr id="654" name="公債費該当値テキスト"/>
        <xdr:cNvSpPr txBox="1"/>
      </xdr:nvSpPr>
      <xdr:spPr>
        <a:xfrm>
          <a:off x="16370300" y="1312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135668</xdr:rowOff>
    </xdr:from>
    <xdr:to>
      <xdr:col>81</xdr:col>
      <xdr:colOff>101600</xdr:colOff>
      <xdr:row>78</xdr:row>
      <xdr:rowOff>65818</xdr:rowOff>
    </xdr:to>
    <xdr:sp macro="" textlink="">
      <xdr:nvSpPr>
        <xdr:cNvPr id="655" name="楕円 654"/>
        <xdr:cNvSpPr/>
      </xdr:nvSpPr>
      <xdr:spPr>
        <a:xfrm>
          <a:off x="15430500" y="133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82345</xdr:rowOff>
    </xdr:from>
    <xdr:ext cx="534377" cy="259045"/>
    <xdr:sp macro="" textlink="">
      <xdr:nvSpPr>
        <xdr:cNvPr id="656" name="テキスト ボックス 655"/>
        <xdr:cNvSpPr txBox="1"/>
      </xdr:nvSpPr>
      <xdr:spPr>
        <a:xfrm>
          <a:off x="15214111" y="1311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86843</xdr:rowOff>
    </xdr:from>
    <xdr:to>
      <xdr:col>76</xdr:col>
      <xdr:colOff>165100</xdr:colOff>
      <xdr:row>78</xdr:row>
      <xdr:rowOff>16993</xdr:rowOff>
    </xdr:to>
    <xdr:sp macro="" textlink="">
      <xdr:nvSpPr>
        <xdr:cNvPr id="657" name="楕円 656"/>
        <xdr:cNvSpPr/>
      </xdr:nvSpPr>
      <xdr:spPr>
        <a:xfrm>
          <a:off x="14541500" y="132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33520</xdr:rowOff>
    </xdr:from>
    <xdr:ext cx="534377" cy="259045"/>
    <xdr:sp macro="" textlink="">
      <xdr:nvSpPr>
        <xdr:cNvPr id="658" name="テキスト ボックス 657"/>
        <xdr:cNvSpPr txBox="1"/>
      </xdr:nvSpPr>
      <xdr:spPr>
        <a:xfrm>
          <a:off x="1432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12874</xdr:rowOff>
    </xdr:from>
    <xdr:to>
      <xdr:col>72</xdr:col>
      <xdr:colOff>38100</xdr:colOff>
      <xdr:row>78</xdr:row>
      <xdr:rowOff>114474</xdr:rowOff>
    </xdr:to>
    <xdr:sp macro="" textlink="">
      <xdr:nvSpPr>
        <xdr:cNvPr id="659" name="楕円 658"/>
        <xdr:cNvSpPr/>
      </xdr:nvSpPr>
      <xdr:spPr>
        <a:xfrm>
          <a:off x="13652500" y="1338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105601</xdr:rowOff>
    </xdr:from>
    <xdr:ext cx="534377" cy="259045"/>
    <xdr:sp macro="" textlink="">
      <xdr:nvSpPr>
        <xdr:cNvPr id="660" name="テキスト ボックス 659"/>
        <xdr:cNvSpPr txBox="1"/>
      </xdr:nvSpPr>
      <xdr:spPr>
        <a:xfrm>
          <a:off x="13436111" y="134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33999</xdr:rowOff>
    </xdr:from>
    <xdr:to>
      <xdr:col>67</xdr:col>
      <xdr:colOff>101600</xdr:colOff>
      <xdr:row>78</xdr:row>
      <xdr:rowOff>135599</xdr:rowOff>
    </xdr:to>
    <xdr:sp macro="" textlink="">
      <xdr:nvSpPr>
        <xdr:cNvPr id="661" name="楕円 660"/>
        <xdr:cNvSpPr/>
      </xdr:nvSpPr>
      <xdr:spPr>
        <a:xfrm>
          <a:off x="12763500" y="134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126726</xdr:rowOff>
    </xdr:from>
    <xdr:ext cx="534377" cy="259045"/>
    <xdr:sp macro="" textlink="">
      <xdr:nvSpPr>
        <xdr:cNvPr id="662" name="テキスト ボックス 661"/>
        <xdr:cNvSpPr txBox="1"/>
      </xdr:nvSpPr>
      <xdr:spPr>
        <a:xfrm>
          <a:off x="12547111" y="134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86" name="直線コネクタ 685"/>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87"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88" name="直線コネクタ 687"/>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89"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0" name="直線コネクタ 689"/>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164928</xdr:rowOff>
    </xdr:from>
    <xdr:to>
      <xdr:col>85</xdr:col>
      <xdr:colOff>127000</xdr:colOff>
      <xdr:row>98</xdr:row>
      <xdr:rowOff>165852</xdr:rowOff>
    </xdr:to>
    <xdr:cxnSp macro="">
      <xdr:nvCxnSpPr>
        <xdr:cNvPr id="691" name="直線コネクタ 690"/>
        <xdr:cNvCxnSpPr/>
      </xdr:nvCxnSpPr>
      <xdr:spPr>
        <a:xfrm>
          <a:off x="15481300" y="16967028"/>
          <a:ext cx="8382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2" name="積立金平均値テキスト"/>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3" name="フローチャート: 判断 692"/>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74492</xdr:rowOff>
    </xdr:from>
    <xdr:to>
      <xdr:col>81</xdr:col>
      <xdr:colOff>50800</xdr:colOff>
      <xdr:row>98</xdr:row>
      <xdr:rowOff>164928</xdr:rowOff>
    </xdr:to>
    <xdr:cxnSp macro="">
      <xdr:nvCxnSpPr>
        <xdr:cNvPr id="694" name="直線コネクタ 693"/>
        <xdr:cNvCxnSpPr/>
      </xdr:nvCxnSpPr>
      <xdr:spPr>
        <a:xfrm>
          <a:off x="14592300" y="16876592"/>
          <a:ext cx="889000" cy="9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695" name="フローチャート: 判断 694"/>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696" name="テキスト ボックス 695"/>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74492</xdr:rowOff>
    </xdr:from>
    <xdr:to>
      <xdr:col>76</xdr:col>
      <xdr:colOff>114300</xdr:colOff>
      <xdr:row>98</xdr:row>
      <xdr:rowOff>133206</xdr:rowOff>
    </xdr:to>
    <xdr:cxnSp macro="">
      <xdr:nvCxnSpPr>
        <xdr:cNvPr id="697" name="直線コネクタ 696"/>
        <xdr:cNvCxnSpPr/>
      </xdr:nvCxnSpPr>
      <xdr:spPr>
        <a:xfrm flipV="1">
          <a:off x="13703300" y="16876592"/>
          <a:ext cx="889000" cy="5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99182</xdr:rowOff>
    </xdr:from>
    <xdr:to>
      <xdr:col>76</xdr:col>
      <xdr:colOff>165100</xdr:colOff>
      <xdr:row>99</xdr:row>
      <xdr:rowOff>29332</xdr:rowOff>
    </xdr:to>
    <xdr:sp macro="" textlink="">
      <xdr:nvSpPr>
        <xdr:cNvPr id="698" name="フローチャート: 判断 697"/>
        <xdr:cNvSpPr/>
      </xdr:nvSpPr>
      <xdr:spPr>
        <a:xfrm>
          <a:off x="14541500" y="1690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20459</xdr:rowOff>
    </xdr:from>
    <xdr:ext cx="534377" cy="259045"/>
    <xdr:sp macro="" textlink="">
      <xdr:nvSpPr>
        <xdr:cNvPr id="699" name="テキスト ボックス 698"/>
        <xdr:cNvSpPr txBox="1"/>
      </xdr:nvSpPr>
      <xdr:spPr>
        <a:xfrm>
          <a:off x="14325111" y="1699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130124</xdr:rowOff>
    </xdr:from>
    <xdr:to>
      <xdr:col>71</xdr:col>
      <xdr:colOff>177800</xdr:colOff>
      <xdr:row>98</xdr:row>
      <xdr:rowOff>133206</xdr:rowOff>
    </xdr:to>
    <xdr:cxnSp macro="">
      <xdr:nvCxnSpPr>
        <xdr:cNvPr id="700" name="直線コネクタ 699"/>
        <xdr:cNvCxnSpPr/>
      </xdr:nvCxnSpPr>
      <xdr:spPr>
        <a:xfrm>
          <a:off x="12814300" y="16932224"/>
          <a:ext cx="889000" cy="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86354</xdr:rowOff>
    </xdr:from>
    <xdr:to>
      <xdr:col>72</xdr:col>
      <xdr:colOff>38100</xdr:colOff>
      <xdr:row>99</xdr:row>
      <xdr:rowOff>16504</xdr:rowOff>
    </xdr:to>
    <xdr:sp macro="" textlink="">
      <xdr:nvSpPr>
        <xdr:cNvPr id="701" name="フローチャート: 判断 700"/>
        <xdr:cNvSpPr/>
      </xdr:nvSpPr>
      <xdr:spPr>
        <a:xfrm>
          <a:off x="13652500" y="1688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7631</xdr:rowOff>
    </xdr:from>
    <xdr:ext cx="534377" cy="259045"/>
    <xdr:sp macro="" textlink="">
      <xdr:nvSpPr>
        <xdr:cNvPr id="702" name="テキスト ボックス 701"/>
        <xdr:cNvSpPr txBox="1"/>
      </xdr:nvSpPr>
      <xdr:spPr>
        <a:xfrm>
          <a:off x="13436111" y="169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116565</xdr:rowOff>
    </xdr:from>
    <xdr:to>
      <xdr:col>67</xdr:col>
      <xdr:colOff>101600</xdr:colOff>
      <xdr:row>99</xdr:row>
      <xdr:rowOff>46715</xdr:rowOff>
    </xdr:to>
    <xdr:sp macro="" textlink="">
      <xdr:nvSpPr>
        <xdr:cNvPr id="703" name="フローチャート: 判断 702"/>
        <xdr:cNvSpPr/>
      </xdr:nvSpPr>
      <xdr:spPr>
        <a:xfrm>
          <a:off x="12763500" y="169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37842</xdr:rowOff>
    </xdr:from>
    <xdr:ext cx="534377" cy="259045"/>
    <xdr:sp macro="" textlink="">
      <xdr:nvSpPr>
        <xdr:cNvPr id="704" name="テキスト ボックス 703"/>
        <xdr:cNvSpPr txBox="1"/>
      </xdr:nvSpPr>
      <xdr:spPr>
        <a:xfrm>
          <a:off x="12547111" y="170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115052</xdr:rowOff>
    </xdr:from>
    <xdr:to>
      <xdr:col>85</xdr:col>
      <xdr:colOff>177800</xdr:colOff>
      <xdr:row>99</xdr:row>
      <xdr:rowOff>45202</xdr:rowOff>
    </xdr:to>
    <xdr:sp macro="" textlink="">
      <xdr:nvSpPr>
        <xdr:cNvPr id="710" name="楕円 709"/>
        <xdr:cNvSpPr/>
      </xdr:nvSpPr>
      <xdr:spPr>
        <a:xfrm>
          <a:off x="16268700" y="1691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59774</xdr:rowOff>
    </xdr:from>
    <xdr:ext cx="534377" cy="259045"/>
    <xdr:sp macro="" textlink="">
      <xdr:nvSpPr>
        <xdr:cNvPr id="711" name="積立金該当値テキスト"/>
        <xdr:cNvSpPr txBox="1"/>
      </xdr:nvSpPr>
      <xdr:spPr>
        <a:xfrm>
          <a:off x="16370300" y="168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114128</xdr:rowOff>
    </xdr:from>
    <xdr:to>
      <xdr:col>81</xdr:col>
      <xdr:colOff>101600</xdr:colOff>
      <xdr:row>99</xdr:row>
      <xdr:rowOff>44278</xdr:rowOff>
    </xdr:to>
    <xdr:sp macro="" textlink="">
      <xdr:nvSpPr>
        <xdr:cNvPr id="712" name="楕円 711"/>
        <xdr:cNvSpPr/>
      </xdr:nvSpPr>
      <xdr:spPr>
        <a:xfrm>
          <a:off x="15430500" y="1691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35405</xdr:rowOff>
    </xdr:from>
    <xdr:ext cx="534377" cy="259045"/>
    <xdr:sp macro="" textlink="">
      <xdr:nvSpPr>
        <xdr:cNvPr id="713" name="テキスト ボックス 712"/>
        <xdr:cNvSpPr txBox="1"/>
      </xdr:nvSpPr>
      <xdr:spPr>
        <a:xfrm>
          <a:off x="15214111" y="1700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23692</xdr:rowOff>
    </xdr:from>
    <xdr:to>
      <xdr:col>76</xdr:col>
      <xdr:colOff>165100</xdr:colOff>
      <xdr:row>98</xdr:row>
      <xdr:rowOff>125292</xdr:rowOff>
    </xdr:to>
    <xdr:sp macro="" textlink="">
      <xdr:nvSpPr>
        <xdr:cNvPr id="714" name="楕円 713"/>
        <xdr:cNvSpPr/>
      </xdr:nvSpPr>
      <xdr:spPr>
        <a:xfrm>
          <a:off x="14541500" y="1682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141819</xdr:rowOff>
    </xdr:from>
    <xdr:ext cx="534377" cy="259045"/>
    <xdr:sp macro="" textlink="">
      <xdr:nvSpPr>
        <xdr:cNvPr id="715" name="テキスト ボックス 714"/>
        <xdr:cNvSpPr txBox="1"/>
      </xdr:nvSpPr>
      <xdr:spPr>
        <a:xfrm>
          <a:off x="14325111" y="1660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82406</xdr:rowOff>
    </xdr:from>
    <xdr:to>
      <xdr:col>72</xdr:col>
      <xdr:colOff>38100</xdr:colOff>
      <xdr:row>99</xdr:row>
      <xdr:rowOff>12556</xdr:rowOff>
    </xdr:to>
    <xdr:sp macro="" textlink="">
      <xdr:nvSpPr>
        <xdr:cNvPr id="716" name="楕円 715"/>
        <xdr:cNvSpPr/>
      </xdr:nvSpPr>
      <xdr:spPr>
        <a:xfrm>
          <a:off x="13652500" y="1688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29083</xdr:rowOff>
    </xdr:from>
    <xdr:ext cx="534377" cy="259045"/>
    <xdr:sp macro="" textlink="">
      <xdr:nvSpPr>
        <xdr:cNvPr id="717" name="テキスト ボックス 716"/>
        <xdr:cNvSpPr txBox="1"/>
      </xdr:nvSpPr>
      <xdr:spPr>
        <a:xfrm>
          <a:off x="13436111" y="1665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79324</xdr:rowOff>
    </xdr:from>
    <xdr:to>
      <xdr:col>67</xdr:col>
      <xdr:colOff>101600</xdr:colOff>
      <xdr:row>99</xdr:row>
      <xdr:rowOff>9474</xdr:rowOff>
    </xdr:to>
    <xdr:sp macro="" textlink="">
      <xdr:nvSpPr>
        <xdr:cNvPr id="718" name="楕円 717"/>
        <xdr:cNvSpPr/>
      </xdr:nvSpPr>
      <xdr:spPr>
        <a:xfrm>
          <a:off x="12763500" y="168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26001</xdr:rowOff>
    </xdr:from>
    <xdr:ext cx="534377" cy="259045"/>
    <xdr:sp macro="" textlink="">
      <xdr:nvSpPr>
        <xdr:cNvPr id="719" name="テキスト ボックス 718"/>
        <xdr:cNvSpPr txBox="1"/>
      </xdr:nvSpPr>
      <xdr:spPr>
        <a:xfrm>
          <a:off x="12547111" y="1665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45" name="直線コネクタ 744"/>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48"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49" name="直線コネクタ 748"/>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6165</xdr:rowOff>
    </xdr:from>
    <xdr:to>
      <xdr:col>116</xdr:col>
      <xdr:colOff>63500</xdr:colOff>
      <xdr:row>38</xdr:row>
      <xdr:rowOff>31278</xdr:rowOff>
    </xdr:to>
    <xdr:cxnSp macro="">
      <xdr:nvCxnSpPr>
        <xdr:cNvPr id="750" name="直線コネクタ 749"/>
        <xdr:cNvCxnSpPr/>
      </xdr:nvCxnSpPr>
      <xdr:spPr>
        <a:xfrm flipV="1">
          <a:off x="21323300" y="6349815"/>
          <a:ext cx="838200" cy="19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1" name="投資及び出資金平均値テキスト"/>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2" name="フローチャート: 判断 751"/>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31278</xdr:rowOff>
    </xdr:from>
    <xdr:to>
      <xdr:col>111</xdr:col>
      <xdr:colOff>177800</xdr:colOff>
      <xdr:row>38</xdr:row>
      <xdr:rowOff>43362</xdr:rowOff>
    </xdr:to>
    <xdr:cxnSp macro="">
      <xdr:nvCxnSpPr>
        <xdr:cNvPr id="753" name="直線コネクタ 752"/>
        <xdr:cNvCxnSpPr/>
      </xdr:nvCxnSpPr>
      <xdr:spPr>
        <a:xfrm flipV="1">
          <a:off x="20434300" y="6546378"/>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54" name="フローチャート: 判断 753"/>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55" name="テキスト ボックス 754"/>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43362</xdr:rowOff>
    </xdr:from>
    <xdr:to>
      <xdr:col>107</xdr:col>
      <xdr:colOff>50800</xdr:colOff>
      <xdr:row>38</xdr:row>
      <xdr:rowOff>59820</xdr:rowOff>
    </xdr:to>
    <xdr:cxnSp macro="">
      <xdr:nvCxnSpPr>
        <xdr:cNvPr id="756" name="直線コネクタ 755"/>
        <xdr:cNvCxnSpPr/>
      </xdr:nvCxnSpPr>
      <xdr:spPr>
        <a:xfrm flipV="1">
          <a:off x="19545300" y="6558462"/>
          <a:ext cx="8890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43800</xdr:rowOff>
    </xdr:from>
    <xdr:to>
      <xdr:col>107</xdr:col>
      <xdr:colOff>101600</xdr:colOff>
      <xdr:row>38</xdr:row>
      <xdr:rowOff>145400</xdr:rowOff>
    </xdr:to>
    <xdr:sp macro="" textlink="">
      <xdr:nvSpPr>
        <xdr:cNvPr id="757" name="フローチャート: 判断 756"/>
        <xdr:cNvSpPr/>
      </xdr:nvSpPr>
      <xdr:spPr>
        <a:xfrm>
          <a:off x="20383500" y="65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136527</xdr:rowOff>
    </xdr:from>
    <xdr:ext cx="469744" cy="259045"/>
    <xdr:sp macro="" textlink="">
      <xdr:nvSpPr>
        <xdr:cNvPr id="758" name="テキスト ボックス 757"/>
        <xdr:cNvSpPr txBox="1"/>
      </xdr:nvSpPr>
      <xdr:spPr>
        <a:xfrm>
          <a:off x="20199428" y="66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59820</xdr:rowOff>
    </xdr:from>
    <xdr:to>
      <xdr:col>102</xdr:col>
      <xdr:colOff>114300</xdr:colOff>
      <xdr:row>38</xdr:row>
      <xdr:rowOff>140451</xdr:rowOff>
    </xdr:to>
    <xdr:cxnSp macro="">
      <xdr:nvCxnSpPr>
        <xdr:cNvPr id="759" name="直線コネクタ 758"/>
        <xdr:cNvCxnSpPr/>
      </xdr:nvCxnSpPr>
      <xdr:spPr>
        <a:xfrm flipV="1">
          <a:off x="18656300" y="6574920"/>
          <a:ext cx="889000" cy="8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70253</xdr:rowOff>
    </xdr:from>
    <xdr:to>
      <xdr:col>102</xdr:col>
      <xdr:colOff>165100</xdr:colOff>
      <xdr:row>39</xdr:row>
      <xdr:rowOff>403</xdr:rowOff>
    </xdr:to>
    <xdr:sp macro="" textlink="">
      <xdr:nvSpPr>
        <xdr:cNvPr id="760" name="フローチャート: 判断 759"/>
        <xdr:cNvSpPr/>
      </xdr:nvSpPr>
      <xdr:spPr>
        <a:xfrm>
          <a:off x="19494500" y="658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162980</xdr:rowOff>
    </xdr:from>
    <xdr:ext cx="469744" cy="259045"/>
    <xdr:sp macro="" textlink="">
      <xdr:nvSpPr>
        <xdr:cNvPr id="761" name="テキスト ボックス 760"/>
        <xdr:cNvSpPr txBox="1"/>
      </xdr:nvSpPr>
      <xdr:spPr>
        <a:xfrm>
          <a:off x="19310428" y="667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122079</xdr:rowOff>
    </xdr:from>
    <xdr:to>
      <xdr:col>98</xdr:col>
      <xdr:colOff>38100</xdr:colOff>
      <xdr:row>39</xdr:row>
      <xdr:rowOff>52229</xdr:rowOff>
    </xdr:to>
    <xdr:sp macro="" textlink="">
      <xdr:nvSpPr>
        <xdr:cNvPr id="762" name="フローチャート: 判断 761"/>
        <xdr:cNvSpPr/>
      </xdr:nvSpPr>
      <xdr:spPr>
        <a:xfrm>
          <a:off x="18605500" y="66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43356</xdr:rowOff>
    </xdr:from>
    <xdr:ext cx="469744" cy="259045"/>
    <xdr:sp macro="" textlink="">
      <xdr:nvSpPr>
        <xdr:cNvPr id="763" name="テキスト ボックス 762"/>
        <xdr:cNvSpPr txBox="1"/>
      </xdr:nvSpPr>
      <xdr:spPr>
        <a:xfrm>
          <a:off x="18421428" y="672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126815</xdr:rowOff>
    </xdr:from>
    <xdr:to>
      <xdr:col>116</xdr:col>
      <xdr:colOff>114300</xdr:colOff>
      <xdr:row>37</xdr:row>
      <xdr:rowOff>56965</xdr:rowOff>
    </xdr:to>
    <xdr:sp macro="" textlink="">
      <xdr:nvSpPr>
        <xdr:cNvPr id="769" name="楕円 768"/>
        <xdr:cNvSpPr/>
      </xdr:nvSpPr>
      <xdr:spPr>
        <a:xfrm>
          <a:off x="22110700" y="62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149692</xdr:rowOff>
    </xdr:from>
    <xdr:ext cx="534377" cy="259045"/>
    <xdr:sp macro="" textlink="">
      <xdr:nvSpPr>
        <xdr:cNvPr id="770" name="投資及び出資金該当値テキスト"/>
        <xdr:cNvSpPr txBox="1"/>
      </xdr:nvSpPr>
      <xdr:spPr>
        <a:xfrm>
          <a:off x="22212300" y="61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151928</xdr:rowOff>
    </xdr:from>
    <xdr:to>
      <xdr:col>112</xdr:col>
      <xdr:colOff>38100</xdr:colOff>
      <xdr:row>38</xdr:row>
      <xdr:rowOff>82079</xdr:rowOff>
    </xdr:to>
    <xdr:sp macro="" textlink="">
      <xdr:nvSpPr>
        <xdr:cNvPr id="771" name="楕円 770"/>
        <xdr:cNvSpPr/>
      </xdr:nvSpPr>
      <xdr:spPr>
        <a:xfrm>
          <a:off x="21272500" y="64955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98605</xdr:rowOff>
    </xdr:from>
    <xdr:ext cx="469744" cy="259045"/>
    <xdr:sp macro="" textlink="">
      <xdr:nvSpPr>
        <xdr:cNvPr id="772" name="テキスト ボックス 771"/>
        <xdr:cNvSpPr txBox="1"/>
      </xdr:nvSpPr>
      <xdr:spPr>
        <a:xfrm>
          <a:off x="21088428" y="627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164012</xdr:rowOff>
    </xdr:from>
    <xdr:to>
      <xdr:col>107</xdr:col>
      <xdr:colOff>101600</xdr:colOff>
      <xdr:row>38</xdr:row>
      <xdr:rowOff>94162</xdr:rowOff>
    </xdr:to>
    <xdr:sp macro="" textlink="">
      <xdr:nvSpPr>
        <xdr:cNvPr id="773" name="楕円 772"/>
        <xdr:cNvSpPr/>
      </xdr:nvSpPr>
      <xdr:spPr>
        <a:xfrm>
          <a:off x="20383500" y="65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110688</xdr:rowOff>
    </xdr:from>
    <xdr:ext cx="469744" cy="259045"/>
    <xdr:sp macro="" textlink="">
      <xdr:nvSpPr>
        <xdr:cNvPr id="774" name="テキスト ボックス 773"/>
        <xdr:cNvSpPr txBox="1"/>
      </xdr:nvSpPr>
      <xdr:spPr>
        <a:xfrm>
          <a:off x="20199428" y="62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9020</xdr:rowOff>
    </xdr:from>
    <xdr:to>
      <xdr:col>102</xdr:col>
      <xdr:colOff>165100</xdr:colOff>
      <xdr:row>38</xdr:row>
      <xdr:rowOff>110620</xdr:rowOff>
    </xdr:to>
    <xdr:sp macro="" textlink="">
      <xdr:nvSpPr>
        <xdr:cNvPr id="775" name="楕円 774"/>
        <xdr:cNvSpPr/>
      </xdr:nvSpPr>
      <xdr:spPr>
        <a:xfrm>
          <a:off x="19494500" y="652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127148</xdr:rowOff>
    </xdr:from>
    <xdr:ext cx="469744" cy="259045"/>
    <xdr:sp macro="" textlink="">
      <xdr:nvSpPr>
        <xdr:cNvPr id="776" name="テキスト ボックス 775"/>
        <xdr:cNvSpPr txBox="1"/>
      </xdr:nvSpPr>
      <xdr:spPr>
        <a:xfrm>
          <a:off x="19310428" y="629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89651</xdr:rowOff>
    </xdr:from>
    <xdr:to>
      <xdr:col>98</xdr:col>
      <xdr:colOff>38100</xdr:colOff>
      <xdr:row>39</xdr:row>
      <xdr:rowOff>19801</xdr:rowOff>
    </xdr:to>
    <xdr:sp macro="" textlink="">
      <xdr:nvSpPr>
        <xdr:cNvPr id="777" name="楕円 776"/>
        <xdr:cNvSpPr/>
      </xdr:nvSpPr>
      <xdr:spPr>
        <a:xfrm>
          <a:off x="18605500" y="660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36328</xdr:rowOff>
    </xdr:from>
    <xdr:ext cx="469744" cy="259045"/>
    <xdr:sp macro="" textlink="">
      <xdr:nvSpPr>
        <xdr:cNvPr id="778" name="テキスト ボックス 777"/>
        <xdr:cNvSpPr txBox="1"/>
      </xdr:nvSpPr>
      <xdr:spPr>
        <a:xfrm>
          <a:off x="18421428" y="637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9" name="直線コネクタ 78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0" name="テキスト ボックス 78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1" name="直線コネクタ 79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2" name="テキスト ボックス 79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3" name="直線コネクタ 79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4" name="テキスト ボックス 79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5" name="直線コネクタ 79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6" name="テキスト ボックス 79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0" name="直線コネクタ 799"/>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3"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04" name="直線コネクタ 803"/>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5" name="直線コネクタ 80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06" name="貸付金平均値テキスト"/>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07" name="フローチャート: 判断 806"/>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8" name="直線コネクタ 80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09" name="フローチャート: 判断 808"/>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0" name="テキスト ボックス 809"/>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1" name="直線コネクタ 81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151833</xdr:rowOff>
    </xdr:from>
    <xdr:to>
      <xdr:col>107</xdr:col>
      <xdr:colOff>101600</xdr:colOff>
      <xdr:row>58</xdr:row>
      <xdr:rowOff>81983</xdr:rowOff>
    </xdr:to>
    <xdr:sp macro="" textlink="">
      <xdr:nvSpPr>
        <xdr:cNvPr id="812" name="フローチャート: 判断 811"/>
        <xdr:cNvSpPr/>
      </xdr:nvSpPr>
      <xdr:spPr>
        <a:xfrm>
          <a:off x="20383500" y="992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98510</xdr:rowOff>
    </xdr:from>
    <xdr:ext cx="469744" cy="259045"/>
    <xdr:sp macro="" textlink="">
      <xdr:nvSpPr>
        <xdr:cNvPr id="813" name="テキスト ボックス 812"/>
        <xdr:cNvSpPr txBox="1"/>
      </xdr:nvSpPr>
      <xdr:spPr>
        <a:xfrm>
          <a:off x="20199428" y="969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4" name="直線コネクタ 81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158326</xdr:rowOff>
    </xdr:from>
    <xdr:to>
      <xdr:col>102</xdr:col>
      <xdr:colOff>165100</xdr:colOff>
      <xdr:row>58</xdr:row>
      <xdr:rowOff>88476</xdr:rowOff>
    </xdr:to>
    <xdr:sp macro="" textlink="">
      <xdr:nvSpPr>
        <xdr:cNvPr id="815" name="フローチャート: 判断 814"/>
        <xdr:cNvSpPr/>
      </xdr:nvSpPr>
      <xdr:spPr>
        <a:xfrm>
          <a:off x="19494500" y="993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105003</xdr:rowOff>
    </xdr:from>
    <xdr:ext cx="469744" cy="259045"/>
    <xdr:sp macro="" textlink="">
      <xdr:nvSpPr>
        <xdr:cNvPr id="816" name="テキスト ボックス 815"/>
        <xdr:cNvSpPr txBox="1"/>
      </xdr:nvSpPr>
      <xdr:spPr>
        <a:xfrm>
          <a:off x="19310428" y="970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160041</xdr:rowOff>
    </xdr:from>
    <xdr:to>
      <xdr:col>98</xdr:col>
      <xdr:colOff>38100</xdr:colOff>
      <xdr:row>58</xdr:row>
      <xdr:rowOff>90191</xdr:rowOff>
    </xdr:to>
    <xdr:sp macro="" textlink="">
      <xdr:nvSpPr>
        <xdr:cNvPr id="817" name="フローチャート: 判断 816"/>
        <xdr:cNvSpPr/>
      </xdr:nvSpPr>
      <xdr:spPr>
        <a:xfrm>
          <a:off x="18605500" y="99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106718</xdr:rowOff>
    </xdr:from>
    <xdr:ext cx="469744" cy="259045"/>
    <xdr:sp macro="" textlink="">
      <xdr:nvSpPr>
        <xdr:cNvPr id="818" name="テキスト ボックス 817"/>
        <xdr:cNvSpPr txBox="1"/>
      </xdr:nvSpPr>
      <xdr:spPr>
        <a:xfrm>
          <a:off x="18421428" y="970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4" name="楕円 82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6" name="楕円 82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7" name="テキスト ボックス 82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8" name="楕円 82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9" name="テキスト ボックス 82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0" name="楕円 82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1" name="テキスト ボックス 83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2" name="楕円 83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3" name="テキスト ボックス 83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5" name="直線コネクタ 84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6" name="テキスト ボックス 84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7" name="直線コネクタ 84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8" name="テキスト ボックス 84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9" name="直線コネクタ 84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0" name="テキスト ボックス 84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1" name="直線コネクタ 85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2" name="テキスト ボックス 85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3" name="直線コネクタ 85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4" name="テキスト ボックス 85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5" name="直線コネクタ 85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6" name="テキスト ボックス 85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8" name="テキスト ボックス 85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0" name="直線コネクタ 859"/>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1"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2" name="直線コネクタ 861"/>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3"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64" name="直線コネクタ 863"/>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75120</xdr:rowOff>
    </xdr:from>
    <xdr:to>
      <xdr:col>116</xdr:col>
      <xdr:colOff>63500</xdr:colOff>
      <xdr:row>75</xdr:row>
      <xdr:rowOff>88934</xdr:rowOff>
    </xdr:to>
    <xdr:cxnSp macro="">
      <xdr:nvCxnSpPr>
        <xdr:cNvPr id="865" name="直線コネクタ 864"/>
        <xdr:cNvCxnSpPr/>
      </xdr:nvCxnSpPr>
      <xdr:spPr>
        <a:xfrm flipV="1">
          <a:off x="21323300" y="12933870"/>
          <a:ext cx="8382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66" name="繰出金平均値テキスト"/>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67" name="フローチャート: 判断 866"/>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88934</xdr:rowOff>
    </xdr:from>
    <xdr:to>
      <xdr:col>111</xdr:col>
      <xdr:colOff>177800</xdr:colOff>
      <xdr:row>75</xdr:row>
      <xdr:rowOff>149366</xdr:rowOff>
    </xdr:to>
    <xdr:cxnSp macro="">
      <xdr:nvCxnSpPr>
        <xdr:cNvPr id="868" name="直線コネクタ 867"/>
        <xdr:cNvCxnSpPr/>
      </xdr:nvCxnSpPr>
      <xdr:spPr>
        <a:xfrm flipV="1">
          <a:off x="20434300" y="12947684"/>
          <a:ext cx="889000" cy="6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69" name="フローチャート: 判断 868"/>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0" name="テキスト ボックス 869"/>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149366</xdr:rowOff>
    </xdr:from>
    <xdr:to>
      <xdr:col>107</xdr:col>
      <xdr:colOff>50800</xdr:colOff>
      <xdr:row>76</xdr:row>
      <xdr:rowOff>28877</xdr:rowOff>
    </xdr:to>
    <xdr:cxnSp macro="">
      <xdr:nvCxnSpPr>
        <xdr:cNvPr id="871" name="直線コネクタ 870"/>
        <xdr:cNvCxnSpPr/>
      </xdr:nvCxnSpPr>
      <xdr:spPr>
        <a:xfrm flipV="1">
          <a:off x="19545300" y="13008116"/>
          <a:ext cx="889000" cy="5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87970</xdr:rowOff>
    </xdr:from>
    <xdr:to>
      <xdr:col>107</xdr:col>
      <xdr:colOff>101600</xdr:colOff>
      <xdr:row>77</xdr:row>
      <xdr:rowOff>18120</xdr:rowOff>
    </xdr:to>
    <xdr:sp macro="" textlink="">
      <xdr:nvSpPr>
        <xdr:cNvPr id="872" name="フローチャート: 判断 871"/>
        <xdr:cNvSpPr/>
      </xdr:nvSpPr>
      <xdr:spPr>
        <a:xfrm>
          <a:off x="20383500" y="131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9247</xdr:rowOff>
    </xdr:from>
    <xdr:ext cx="534377" cy="259045"/>
    <xdr:sp macro="" textlink="">
      <xdr:nvSpPr>
        <xdr:cNvPr id="873" name="テキスト ボックス 872"/>
        <xdr:cNvSpPr txBox="1"/>
      </xdr:nvSpPr>
      <xdr:spPr>
        <a:xfrm>
          <a:off x="20167111" y="1321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28877</xdr:rowOff>
    </xdr:from>
    <xdr:to>
      <xdr:col>102</xdr:col>
      <xdr:colOff>114300</xdr:colOff>
      <xdr:row>76</xdr:row>
      <xdr:rowOff>68425</xdr:rowOff>
    </xdr:to>
    <xdr:cxnSp macro="">
      <xdr:nvCxnSpPr>
        <xdr:cNvPr id="874" name="直線コネクタ 873"/>
        <xdr:cNvCxnSpPr/>
      </xdr:nvCxnSpPr>
      <xdr:spPr>
        <a:xfrm flipV="1">
          <a:off x="18656300" y="13059077"/>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169563</xdr:rowOff>
    </xdr:from>
    <xdr:to>
      <xdr:col>102</xdr:col>
      <xdr:colOff>165100</xdr:colOff>
      <xdr:row>76</xdr:row>
      <xdr:rowOff>99713</xdr:rowOff>
    </xdr:to>
    <xdr:sp macro="" textlink="">
      <xdr:nvSpPr>
        <xdr:cNvPr id="875" name="フローチャート: 判断 874"/>
        <xdr:cNvSpPr/>
      </xdr:nvSpPr>
      <xdr:spPr>
        <a:xfrm>
          <a:off x="19494500" y="1302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90840</xdr:rowOff>
    </xdr:from>
    <xdr:ext cx="534377" cy="259045"/>
    <xdr:sp macro="" textlink="">
      <xdr:nvSpPr>
        <xdr:cNvPr id="876" name="テキスト ボックス 875"/>
        <xdr:cNvSpPr txBox="1"/>
      </xdr:nvSpPr>
      <xdr:spPr>
        <a:xfrm>
          <a:off x="19278111" y="1312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162102</xdr:rowOff>
    </xdr:from>
    <xdr:to>
      <xdr:col>98</xdr:col>
      <xdr:colOff>38100</xdr:colOff>
      <xdr:row>76</xdr:row>
      <xdr:rowOff>92252</xdr:rowOff>
    </xdr:to>
    <xdr:sp macro="" textlink="">
      <xdr:nvSpPr>
        <xdr:cNvPr id="877" name="フローチャート: 判断 876"/>
        <xdr:cNvSpPr/>
      </xdr:nvSpPr>
      <xdr:spPr>
        <a:xfrm>
          <a:off x="18605500" y="130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108778</xdr:rowOff>
    </xdr:from>
    <xdr:ext cx="534377" cy="259045"/>
    <xdr:sp macro="" textlink="">
      <xdr:nvSpPr>
        <xdr:cNvPr id="878" name="テキスト ボックス 877"/>
        <xdr:cNvSpPr txBox="1"/>
      </xdr:nvSpPr>
      <xdr:spPr>
        <a:xfrm>
          <a:off x="18389111" y="1279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24320</xdr:rowOff>
    </xdr:from>
    <xdr:to>
      <xdr:col>116</xdr:col>
      <xdr:colOff>114300</xdr:colOff>
      <xdr:row>75</xdr:row>
      <xdr:rowOff>125920</xdr:rowOff>
    </xdr:to>
    <xdr:sp macro="" textlink="">
      <xdr:nvSpPr>
        <xdr:cNvPr id="884" name="楕円 883"/>
        <xdr:cNvSpPr/>
      </xdr:nvSpPr>
      <xdr:spPr>
        <a:xfrm>
          <a:off x="22110700" y="128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47197</xdr:rowOff>
    </xdr:from>
    <xdr:ext cx="534377" cy="259045"/>
    <xdr:sp macro="" textlink="">
      <xdr:nvSpPr>
        <xdr:cNvPr id="885" name="繰出金該当値テキスト"/>
        <xdr:cNvSpPr txBox="1"/>
      </xdr:nvSpPr>
      <xdr:spPr>
        <a:xfrm>
          <a:off x="22212300" y="127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38134</xdr:rowOff>
    </xdr:from>
    <xdr:to>
      <xdr:col>112</xdr:col>
      <xdr:colOff>38100</xdr:colOff>
      <xdr:row>75</xdr:row>
      <xdr:rowOff>139734</xdr:rowOff>
    </xdr:to>
    <xdr:sp macro="" textlink="">
      <xdr:nvSpPr>
        <xdr:cNvPr id="886" name="楕円 885"/>
        <xdr:cNvSpPr/>
      </xdr:nvSpPr>
      <xdr:spPr>
        <a:xfrm>
          <a:off x="21272500" y="1289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156261</xdr:rowOff>
    </xdr:from>
    <xdr:ext cx="534377" cy="259045"/>
    <xdr:sp macro="" textlink="">
      <xdr:nvSpPr>
        <xdr:cNvPr id="887" name="テキスト ボックス 886"/>
        <xdr:cNvSpPr txBox="1"/>
      </xdr:nvSpPr>
      <xdr:spPr>
        <a:xfrm>
          <a:off x="21056111" y="1267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98567</xdr:rowOff>
    </xdr:from>
    <xdr:to>
      <xdr:col>107</xdr:col>
      <xdr:colOff>101600</xdr:colOff>
      <xdr:row>76</xdr:row>
      <xdr:rowOff>28718</xdr:rowOff>
    </xdr:to>
    <xdr:sp macro="" textlink="">
      <xdr:nvSpPr>
        <xdr:cNvPr id="888" name="楕円 887"/>
        <xdr:cNvSpPr/>
      </xdr:nvSpPr>
      <xdr:spPr>
        <a:xfrm>
          <a:off x="20383500" y="129573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45244</xdr:rowOff>
    </xdr:from>
    <xdr:ext cx="534377" cy="259045"/>
    <xdr:sp macro="" textlink="">
      <xdr:nvSpPr>
        <xdr:cNvPr id="889" name="テキスト ボックス 888"/>
        <xdr:cNvSpPr txBox="1"/>
      </xdr:nvSpPr>
      <xdr:spPr>
        <a:xfrm>
          <a:off x="20167111" y="1273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149527</xdr:rowOff>
    </xdr:from>
    <xdr:to>
      <xdr:col>102</xdr:col>
      <xdr:colOff>165100</xdr:colOff>
      <xdr:row>76</xdr:row>
      <xdr:rowOff>79677</xdr:rowOff>
    </xdr:to>
    <xdr:sp macro="" textlink="">
      <xdr:nvSpPr>
        <xdr:cNvPr id="890" name="楕円 889"/>
        <xdr:cNvSpPr/>
      </xdr:nvSpPr>
      <xdr:spPr>
        <a:xfrm>
          <a:off x="19494500" y="1300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96205</xdr:rowOff>
    </xdr:from>
    <xdr:ext cx="534377" cy="259045"/>
    <xdr:sp macro="" textlink="">
      <xdr:nvSpPr>
        <xdr:cNvPr id="891" name="テキスト ボックス 890"/>
        <xdr:cNvSpPr txBox="1"/>
      </xdr:nvSpPr>
      <xdr:spPr>
        <a:xfrm>
          <a:off x="19278111" y="127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17625</xdr:rowOff>
    </xdr:from>
    <xdr:to>
      <xdr:col>98</xdr:col>
      <xdr:colOff>38100</xdr:colOff>
      <xdr:row>76</xdr:row>
      <xdr:rowOff>119225</xdr:rowOff>
    </xdr:to>
    <xdr:sp macro="" textlink="">
      <xdr:nvSpPr>
        <xdr:cNvPr id="892" name="楕円 891"/>
        <xdr:cNvSpPr/>
      </xdr:nvSpPr>
      <xdr:spPr>
        <a:xfrm>
          <a:off x="18605500" y="1304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110352</xdr:rowOff>
    </xdr:from>
    <xdr:ext cx="534377" cy="259045"/>
    <xdr:sp macro="" textlink="">
      <xdr:nvSpPr>
        <xdr:cNvPr id="893" name="テキスト ボックス 892"/>
        <xdr:cNvSpPr txBox="1"/>
      </xdr:nvSpPr>
      <xdr:spPr>
        <a:xfrm>
          <a:off x="18389111" y="1314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04" name="直線コネクタ 90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05" name="テキスト ボックス 90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06" name="直線コネクタ 90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07" name="テキスト ボックス 90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08" name="直線コネクタ 90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09" name="テキスト ボックス 90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0" name="直線コネクタ 90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1" name="テキスト ボックス 91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2" name="直線コネクタ 91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3" name="テキスト ボックス 91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14" name="直線コネクタ 91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15" name="テキスト ボックス 91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6" name="直線コネクタ 91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17" name="テキスト ボックス 91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19" name="直線コネクタ 918"/>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0"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1" name="直線コネクタ 92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2"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3" name="直線コネクタ 922"/>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24" name="直線コネクタ 92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25"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26" name="フローチャート: 判断 925"/>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27" name="直線コネクタ 92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28" name="フローチャート: 判断 927"/>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29" name="テキスト ボックス 928"/>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0" name="直線コネクタ 92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48079</xdr:rowOff>
    </xdr:from>
    <xdr:to>
      <xdr:col>107</xdr:col>
      <xdr:colOff>101600</xdr:colOff>
      <xdr:row>99</xdr:row>
      <xdr:rowOff>149679</xdr:rowOff>
    </xdr:to>
    <xdr:sp macro="" textlink="">
      <xdr:nvSpPr>
        <xdr:cNvPr id="931" name="フローチャート: 判断 930"/>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32" name="テキスト ボックス 931"/>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3" name="直線コネクタ 93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34" name="フローチャート: 判断 933"/>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5" name="テキスト ボックス 934"/>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6" name="フローチャート: 判断 935"/>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7" name="テキスト ボックス 936"/>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8" name="テキスト ボックス 93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9" name="テキスト ボックス 93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0" name="テキスト ボックス 93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1" name="テキスト ボックス 94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2" name="テキスト ボックス 94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3" name="楕円 94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44"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45" name="楕円 94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46" name="テキスト ボックス 94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47" name="楕円 94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166206</xdr:rowOff>
    </xdr:from>
    <xdr:ext cx="249299" cy="259045"/>
    <xdr:sp macro="" textlink="">
      <xdr:nvSpPr>
        <xdr:cNvPr id="948" name="テキスト ボックス 947"/>
        <xdr:cNvSpPr txBox="1"/>
      </xdr:nvSpPr>
      <xdr:spPr>
        <a:xfrm>
          <a:off x="20309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49" name="楕円 94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50" name="テキスト ボックス 949"/>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1" name="楕円 95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52" name="テキスト ボックス 951"/>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3" name="正方形/長方形 95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4" name="正方形/長方形 95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5" name="テキスト ボックス 95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・住民一人当たりの人件費は、類似団体内平均を下回っているが、前年度より増加している。これは会計年度任用職員の報酬や時間外勤務手当等が増加したためである。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・住民一人当たりの物件費は、類似団体内平均を下回っているが、前年度より増加している。これは新型コロナウイルス感染症対策事業に係る事業費の増加や光熱水費の高騰により増加したためである。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・住民一人当たりの補助費等は、類似団体内平均を下回っているが、前年度より増加している。これは大川広域行政組合消防施設整備等の一部事務組合負担金等が増加したためである。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・住民一人当たりの普通建設事業費は、類似団体内平均を上回っており、前年度より増加している。これは温水プール整備事業や企業立地促進補助金が増加したためである。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・住民一人当たりの公債費は、類似団体内平均を上回っており、前年度より大きく増加している。これは市債の繰上償還を実施したためである。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・住民一人当たりの投資及び出資金は、類似団体内平均を上回っており、前年度より大きく増加している。これは香川県広域水道企業団出資金が増加したためである。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28,498
28,175
152.86
20,780,065
19,279,227
1,315,499
10,719,130
18,932,967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140843</xdr:rowOff>
    </xdr:from>
    <xdr:to>
      <xdr:col>24</xdr:col>
      <xdr:colOff>63500</xdr:colOff>
      <xdr:row>34</xdr:row>
      <xdr:rowOff>58357</xdr:rowOff>
    </xdr:to>
    <xdr:cxnSp macro="">
      <xdr:nvCxnSpPr>
        <xdr:cNvPr id="61" name="直線コネクタ 60"/>
        <xdr:cNvCxnSpPr/>
      </xdr:nvCxnSpPr>
      <xdr:spPr>
        <a:xfrm flipV="1">
          <a:off x="3797300" y="5798693"/>
          <a:ext cx="838200" cy="8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58357</xdr:rowOff>
    </xdr:from>
    <xdr:to>
      <xdr:col>19</xdr:col>
      <xdr:colOff>177800</xdr:colOff>
      <xdr:row>34</xdr:row>
      <xdr:rowOff>67310</xdr:rowOff>
    </xdr:to>
    <xdr:cxnSp macro="">
      <xdr:nvCxnSpPr>
        <xdr:cNvPr id="64" name="直線コネクタ 63"/>
        <xdr:cNvCxnSpPr/>
      </xdr:nvCxnSpPr>
      <xdr:spPr>
        <a:xfrm flipV="1">
          <a:off x="2908300" y="5887657"/>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67310</xdr:rowOff>
    </xdr:from>
    <xdr:to>
      <xdr:col>15</xdr:col>
      <xdr:colOff>50800</xdr:colOff>
      <xdr:row>34</xdr:row>
      <xdr:rowOff>75121</xdr:rowOff>
    </xdr:to>
    <xdr:cxnSp macro="">
      <xdr:nvCxnSpPr>
        <xdr:cNvPr id="67" name="直線コネクタ 66"/>
        <xdr:cNvCxnSpPr/>
      </xdr:nvCxnSpPr>
      <xdr:spPr>
        <a:xfrm flipV="1">
          <a:off x="2019300" y="5896610"/>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118237</xdr:rowOff>
    </xdr:from>
    <xdr:to>
      <xdr:col>15</xdr:col>
      <xdr:colOff>101600</xdr:colOff>
      <xdr:row>36</xdr:row>
      <xdr:rowOff>48387</xdr:rowOff>
    </xdr:to>
    <xdr:sp macro="" textlink="">
      <xdr:nvSpPr>
        <xdr:cNvPr id="68" name="フローチャート: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39514</xdr:rowOff>
    </xdr:from>
    <xdr:ext cx="469744" cy="259045"/>
    <xdr:sp macro="" textlink="">
      <xdr:nvSpPr>
        <xdr:cNvPr id="69" name="テキスト ボックス 68"/>
        <xdr:cNvSpPr txBox="1"/>
      </xdr:nvSpPr>
      <xdr:spPr>
        <a:xfrm>
          <a:off x="2673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75121</xdr:rowOff>
    </xdr:from>
    <xdr:to>
      <xdr:col>10</xdr:col>
      <xdr:colOff>114300</xdr:colOff>
      <xdr:row>34</xdr:row>
      <xdr:rowOff>90932</xdr:rowOff>
    </xdr:to>
    <xdr:cxnSp macro="">
      <xdr:nvCxnSpPr>
        <xdr:cNvPr id="70" name="直線コネクタ 69"/>
        <xdr:cNvCxnSpPr/>
      </xdr:nvCxnSpPr>
      <xdr:spPr>
        <a:xfrm flipV="1">
          <a:off x="1130300" y="5904421"/>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98425</xdr:rowOff>
    </xdr:from>
    <xdr:to>
      <xdr:col>10</xdr:col>
      <xdr:colOff>165100</xdr:colOff>
      <xdr:row>36</xdr:row>
      <xdr:rowOff>28575</xdr:rowOff>
    </xdr:to>
    <xdr:sp macro="" textlink="">
      <xdr:nvSpPr>
        <xdr:cNvPr id="71" name="フローチャート: 判断 70"/>
        <xdr:cNvSpPr/>
      </xdr:nvSpPr>
      <xdr:spPr>
        <a:xfrm>
          <a:off x="1968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19702</xdr:rowOff>
    </xdr:from>
    <xdr:ext cx="469744" cy="259045"/>
    <xdr:sp macro="" textlink="">
      <xdr:nvSpPr>
        <xdr:cNvPr id="72" name="テキスト ボックス 71"/>
        <xdr:cNvSpPr txBox="1"/>
      </xdr:nvSpPr>
      <xdr:spPr>
        <a:xfrm>
          <a:off x="1784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macro="" textlink="">
      <xdr:nvSpPr>
        <xdr:cNvPr id="73" name="フローチャート: 判断 72"/>
        <xdr:cNvSpPr/>
      </xdr:nvSpPr>
      <xdr:spPr>
        <a:xfrm>
          <a:off x="1079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36466</xdr:rowOff>
    </xdr:from>
    <xdr:ext cx="469744" cy="259045"/>
    <xdr:sp macro="" textlink="">
      <xdr:nvSpPr>
        <xdr:cNvPr id="74" name="テキスト ボックス 73"/>
        <xdr:cNvSpPr txBox="1"/>
      </xdr:nvSpPr>
      <xdr:spPr>
        <a:xfrm>
          <a:off x="895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90043</xdr:rowOff>
    </xdr:from>
    <xdr:to>
      <xdr:col>24</xdr:col>
      <xdr:colOff>114300</xdr:colOff>
      <xdr:row>34</xdr:row>
      <xdr:rowOff>20193</xdr:rowOff>
    </xdr:to>
    <xdr:sp macro="" textlink="">
      <xdr:nvSpPr>
        <xdr:cNvPr id="80" name="楕円 79"/>
        <xdr:cNvSpPr/>
      </xdr:nvSpPr>
      <xdr:spPr>
        <a:xfrm>
          <a:off x="4584700" y="574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112920</xdr:rowOff>
    </xdr:from>
    <xdr:ext cx="469744" cy="259045"/>
    <xdr:sp macro="" textlink="">
      <xdr:nvSpPr>
        <xdr:cNvPr id="81" name="議会費該当値テキスト"/>
        <xdr:cNvSpPr txBox="1"/>
      </xdr:nvSpPr>
      <xdr:spPr>
        <a:xfrm>
          <a:off x="4686300" y="559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7557</xdr:rowOff>
    </xdr:from>
    <xdr:to>
      <xdr:col>20</xdr:col>
      <xdr:colOff>38100</xdr:colOff>
      <xdr:row>34</xdr:row>
      <xdr:rowOff>109157</xdr:rowOff>
    </xdr:to>
    <xdr:sp macro="" textlink="">
      <xdr:nvSpPr>
        <xdr:cNvPr id="82" name="楕円 81"/>
        <xdr:cNvSpPr/>
      </xdr:nvSpPr>
      <xdr:spPr>
        <a:xfrm>
          <a:off x="3746500" y="583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125684</xdr:rowOff>
    </xdr:from>
    <xdr:ext cx="469744" cy="259045"/>
    <xdr:sp macro="" textlink="">
      <xdr:nvSpPr>
        <xdr:cNvPr id="83" name="テキスト ボックス 82"/>
        <xdr:cNvSpPr txBox="1"/>
      </xdr:nvSpPr>
      <xdr:spPr>
        <a:xfrm>
          <a:off x="3562428" y="561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16510</xdr:rowOff>
    </xdr:from>
    <xdr:to>
      <xdr:col>15</xdr:col>
      <xdr:colOff>101600</xdr:colOff>
      <xdr:row>34</xdr:row>
      <xdr:rowOff>118110</xdr:rowOff>
    </xdr:to>
    <xdr:sp macro="" textlink="">
      <xdr:nvSpPr>
        <xdr:cNvPr id="84" name="楕円 83"/>
        <xdr:cNvSpPr/>
      </xdr:nvSpPr>
      <xdr:spPr>
        <a:xfrm>
          <a:off x="2857500" y="58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134637</xdr:rowOff>
    </xdr:from>
    <xdr:ext cx="469744" cy="259045"/>
    <xdr:sp macro="" textlink="">
      <xdr:nvSpPr>
        <xdr:cNvPr id="85" name="テキスト ボックス 84"/>
        <xdr:cNvSpPr txBox="1"/>
      </xdr:nvSpPr>
      <xdr:spPr>
        <a:xfrm>
          <a:off x="2673428"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24321</xdr:rowOff>
    </xdr:from>
    <xdr:to>
      <xdr:col>10</xdr:col>
      <xdr:colOff>165100</xdr:colOff>
      <xdr:row>34</xdr:row>
      <xdr:rowOff>125921</xdr:rowOff>
    </xdr:to>
    <xdr:sp macro="" textlink="">
      <xdr:nvSpPr>
        <xdr:cNvPr id="86" name="楕円 85"/>
        <xdr:cNvSpPr/>
      </xdr:nvSpPr>
      <xdr:spPr>
        <a:xfrm>
          <a:off x="1968500" y="585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142448</xdr:rowOff>
    </xdr:from>
    <xdr:ext cx="469744" cy="259045"/>
    <xdr:sp macro="" textlink="">
      <xdr:nvSpPr>
        <xdr:cNvPr id="87" name="テキスト ボックス 86"/>
        <xdr:cNvSpPr txBox="1"/>
      </xdr:nvSpPr>
      <xdr:spPr>
        <a:xfrm>
          <a:off x="1784428" y="562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40132</xdr:rowOff>
    </xdr:from>
    <xdr:to>
      <xdr:col>6</xdr:col>
      <xdr:colOff>38100</xdr:colOff>
      <xdr:row>34</xdr:row>
      <xdr:rowOff>141732</xdr:rowOff>
    </xdr:to>
    <xdr:sp macro="" textlink="">
      <xdr:nvSpPr>
        <xdr:cNvPr id="88" name="楕円 87"/>
        <xdr:cNvSpPr/>
      </xdr:nvSpPr>
      <xdr:spPr>
        <a:xfrm>
          <a:off x="10795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158259</xdr:rowOff>
    </xdr:from>
    <xdr:ext cx="469744" cy="259045"/>
    <xdr:sp macro="" textlink="">
      <xdr:nvSpPr>
        <xdr:cNvPr id="89" name="テキスト ボックス 88"/>
        <xdr:cNvSpPr txBox="1"/>
      </xdr:nvSpPr>
      <xdr:spPr>
        <a:xfrm>
          <a:off x="895428" y="564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136397</xdr:rowOff>
    </xdr:from>
    <xdr:to>
      <xdr:col>24</xdr:col>
      <xdr:colOff>63500</xdr:colOff>
      <xdr:row>58</xdr:row>
      <xdr:rowOff>142785</xdr:rowOff>
    </xdr:to>
    <xdr:cxnSp macro="">
      <xdr:nvCxnSpPr>
        <xdr:cNvPr id="120" name="直線コネクタ 119"/>
        <xdr:cNvCxnSpPr/>
      </xdr:nvCxnSpPr>
      <xdr:spPr>
        <a:xfrm flipV="1">
          <a:off x="3797300" y="10080497"/>
          <a:ext cx="8382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167877</xdr:rowOff>
    </xdr:from>
    <xdr:to>
      <xdr:col>19</xdr:col>
      <xdr:colOff>177800</xdr:colOff>
      <xdr:row>58</xdr:row>
      <xdr:rowOff>142785</xdr:rowOff>
    </xdr:to>
    <xdr:cxnSp macro="">
      <xdr:nvCxnSpPr>
        <xdr:cNvPr id="123" name="直線コネクタ 122"/>
        <xdr:cNvCxnSpPr/>
      </xdr:nvCxnSpPr>
      <xdr:spPr>
        <a:xfrm>
          <a:off x="2908300" y="9940527"/>
          <a:ext cx="889000" cy="14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167877</xdr:rowOff>
    </xdr:from>
    <xdr:to>
      <xdr:col>15</xdr:col>
      <xdr:colOff>50800</xdr:colOff>
      <xdr:row>58</xdr:row>
      <xdr:rowOff>141150</xdr:rowOff>
    </xdr:to>
    <xdr:cxnSp macro="">
      <xdr:nvCxnSpPr>
        <xdr:cNvPr id="126" name="直線コネクタ 125"/>
        <xdr:cNvCxnSpPr/>
      </xdr:nvCxnSpPr>
      <xdr:spPr>
        <a:xfrm flipV="1">
          <a:off x="2019300" y="9940527"/>
          <a:ext cx="889000" cy="14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165032</xdr:rowOff>
    </xdr:from>
    <xdr:to>
      <xdr:col>15</xdr:col>
      <xdr:colOff>101600</xdr:colOff>
      <xdr:row>58</xdr:row>
      <xdr:rowOff>95182</xdr:rowOff>
    </xdr:to>
    <xdr:sp macro="" textlink="">
      <xdr:nvSpPr>
        <xdr:cNvPr id="127" name="フローチャート: 判断 126"/>
        <xdr:cNvSpPr/>
      </xdr:nvSpPr>
      <xdr:spPr>
        <a:xfrm>
          <a:off x="2857500" y="993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86309</xdr:rowOff>
    </xdr:from>
    <xdr:ext cx="599010" cy="259045"/>
    <xdr:sp macro="" textlink="">
      <xdr:nvSpPr>
        <xdr:cNvPr id="128" name="テキスト ボックス 127"/>
        <xdr:cNvSpPr txBox="1"/>
      </xdr:nvSpPr>
      <xdr:spPr>
        <a:xfrm>
          <a:off x="2608795" y="1003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105027</xdr:rowOff>
    </xdr:from>
    <xdr:to>
      <xdr:col>10</xdr:col>
      <xdr:colOff>114300</xdr:colOff>
      <xdr:row>58</xdr:row>
      <xdr:rowOff>141150</xdr:rowOff>
    </xdr:to>
    <xdr:cxnSp macro="">
      <xdr:nvCxnSpPr>
        <xdr:cNvPr id="129" name="直線コネクタ 128"/>
        <xdr:cNvCxnSpPr/>
      </xdr:nvCxnSpPr>
      <xdr:spPr>
        <a:xfrm>
          <a:off x="1130300" y="10049127"/>
          <a:ext cx="889000" cy="3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99557</xdr:rowOff>
    </xdr:from>
    <xdr:to>
      <xdr:col>10</xdr:col>
      <xdr:colOff>165100</xdr:colOff>
      <xdr:row>59</xdr:row>
      <xdr:rowOff>29707</xdr:rowOff>
    </xdr:to>
    <xdr:sp macro="" textlink="">
      <xdr:nvSpPr>
        <xdr:cNvPr id="130" name="フローチャート: 判断 129"/>
        <xdr:cNvSpPr/>
      </xdr:nvSpPr>
      <xdr:spPr>
        <a:xfrm>
          <a:off x="1968500" y="1004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20834</xdr:rowOff>
    </xdr:from>
    <xdr:ext cx="599010" cy="259045"/>
    <xdr:sp macro="" textlink="">
      <xdr:nvSpPr>
        <xdr:cNvPr id="131" name="テキスト ボックス 130"/>
        <xdr:cNvSpPr txBox="1"/>
      </xdr:nvSpPr>
      <xdr:spPr>
        <a:xfrm>
          <a:off x="1719795" y="1013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123484</xdr:rowOff>
    </xdr:from>
    <xdr:to>
      <xdr:col>6</xdr:col>
      <xdr:colOff>38100</xdr:colOff>
      <xdr:row>59</xdr:row>
      <xdr:rowOff>53634</xdr:rowOff>
    </xdr:to>
    <xdr:sp macro="" textlink="">
      <xdr:nvSpPr>
        <xdr:cNvPr id="132" name="フローチャート: 判断 131"/>
        <xdr:cNvSpPr/>
      </xdr:nvSpPr>
      <xdr:spPr>
        <a:xfrm>
          <a:off x="1079500" y="100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44761</xdr:rowOff>
    </xdr:from>
    <xdr:ext cx="534377" cy="259045"/>
    <xdr:sp macro="" textlink="">
      <xdr:nvSpPr>
        <xdr:cNvPr id="133" name="テキスト ボックス 132"/>
        <xdr:cNvSpPr txBox="1"/>
      </xdr:nvSpPr>
      <xdr:spPr>
        <a:xfrm>
          <a:off x="863111" y="1016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85597</xdr:rowOff>
    </xdr:from>
    <xdr:to>
      <xdr:col>24</xdr:col>
      <xdr:colOff>114300</xdr:colOff>
      <xdr:row>59</xdr:row>
      <xdr:rowOff>15747</xdr:rowOff>
    </xdr:to>
    <xdr:sp macro="" textlink="">
      <xdr:nvSpPr>
        <xdr:cNvPr id="139" name="楕円 138"/>
        <xdr:cNvSpPr/>
      </xdr:nvSpPr>
      <xdr:spPr>
        <a:xfrm>
          <a:off x="4584700" y="1002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54797</xdr:rowOff>
    </xdr:from>
    <xdr:ext cx="599010" cy="259045"/>
    <xdr:sp macro="" textlink="">
      <xdr:nvSpPr>
        <xdr:cNvPr id="140" name="総務費該当値テキスト"/>
        <xdr:cNvSpPr txBox="1"/>
      </xdr:nvSpPr>
      <xdr:spPr>
        <a:xfrm>
          <a:off x="4686300" y="99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91985</xdr:rowOff>
    </xdr:from>
    <xdr:to>
      <xdr:col>20</xdr:col>
      <xdr:colOff>38100</xdr:colOff>
      <xdr:row>59</xdr:row>
      <xdr:rowOff>22135</xdr:rowOff>
    </xdr:to>
    <xdr:sp macro="" textlink="">
      <xdr:nvSpPr>
        <xdr:cNvPr id="141" name="楕円 140"/>
        <xdr:cNvSpPr/>
      </xdr:nvSpPr>
      <xdr:spPr>
        <a:xfrm>
          <a:off x="3746500" y="100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13262</xdr:rowOff>
    </xdr:from>
    <xdr:ext cx="599010" cy="259045"/>
    <xdr:sp macro="" textlink="">
      <xdr:nvSpPr>
        <xdr:cNvPr id="142" name="テキスト ボックス 141"/>
        <xdr:cNvSpPr txBox="1"/>
      </xdr:nvSpPr>
      <xdr:spPr>
        <a:xfrm>
          <a:off x="3497795" y="1012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117077</xdr:rowOff>
    </xdr:from>
    <xdr:to>
      <xdr:col>15</xdr:col>
      <xdr:colOff>101600</xdr:colOff>
      <xdr:row>58</xdr:row>
      <xdr:rowOff>47227</xdr:rowOff>
    </xdr:to>
    <xdr:sp macro="" textlink="">
      <xdr:nvSpPr>
        <xdr:cNvPr id="143" name="楕円 142"/>
        <xdr:cNvSpPr/>
      </xdr:nvSpPr>
      <xdr:spPr>
        <a:xfrm>
          <a:off x="2857500" y="98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63754</xdr:rowOff>
    </xdr:from>
    <xdr:ext cx="599010" cy="259045"/>
    <xdr:sp macro="" textlink="">
      <xdr:nvSpPr>
        <xdr:cNvPr id="144" name="テキスト ボックス 143"/>
        <xdr:cNvSpPr txBox="1"/>
      </xdr:nvSpPr>
      <xdr:spPr>
        <a:xfrm>
          <a:off x="2608795" y="966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90350</xdr:rowOff>
    </xdr:from>
    <xdr:to>
      <xdr:col>10</xdr:col>
      <xdr:colOff>165100</xdr:colOff>
      <xdr:row>59</xdr:row>
      <xdr:rowOff>20500</xdr:rowOff>
    </xdr:to>
    <xdr:sp macro="" textlink="">
      <xdr:nvSpPr>
        <xdr:cNvPr id="145" name="楕円 144"/>
        <xdr:cNvSpPr/>
      </xdr:nvSpPr>
      <xdr:spPr>
        <a:xfrm>
          <a:off x="1968500" y="100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37027</xdr:rowOff>
    </xdr:from>
    <xdr:ext cx="599010" cy="259045"/>
    <xdr:sp macro="" textlink="">
      <xdr:nvSpPr>
        <xdr:cNvPr id="146" name="テキスト ボックス 145"/>
        <xdr:cNvSpPr txBox="1"/>
      </xdr:nvSpPr>
      <xdr:spPr>
        <a:xfrm>
          <a:off x="1719795" y="980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54227</xdr:rowOff>
    </xdr:from>
    <xdr:to>
      <xdr:col>6</xdr:col>
      <xdr:colOff>38100</xdr:colOff>
      <xdr:row>58</xdr:row>
      <xdr:rowOff>155827</xdr:rowOff>
    </xdr:to>
    <xdr:sp macro="" textlink="">
      <xdr:nvSpPr>
        <xdr:cNvPr id="147" name="楕円 146"/>
        <xdr:cNvSpPr/>
      </xdr:nvSpPr>
      <xdr:spPr>
        <a:xfrm>
          <a:off x="1079500" y="999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904</xdr:rowOff>
    </xdr:from>
    <xdr:ext cx="599010" cy="259045"/>
    <xdr:sp macro="" textlink="">
      <xdr:nvSpPr>
        <xdr:cNvPr id="148" name="テキスト ボックス 147"/>
        <xdr:cNvSpPr txBox="1"/>
      </xdr:nvSpPr>
      <xdr:spPr>
        <a:xfrm>
          <a:off x="830795" y="977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68752</xdr:rowOff>
    </xdr:from>
    <xdr:to>
      <xdr:col>24</xdr:col>
      <xdr:colOff>63500</xdr:colOff>
      <xdr:row>76</xdr:row>
      <xdr:rowOff>89317</xdr:rowOff>
    </xdr:to>
    <xdr:cxnSp macro="">
      <xdr:nvCxnSpPr>
        <xdr:cNvPr id="176" name="直線コネクタ 175"/>
        <xdr:cNvCxnSpPr/>
      </xdr:nvCxnSpPr>
      <xdr:spPr>
        <a:xfrm>
          <a:off x="3797300" y="13098952"/>
          <a:ext cx="838200" cy="2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68752</xdr:rowOff>
    </xdr:from>
    <xdr:to>
      <xdr:col>19</xdr:col>
      <xdr:colOff>177800</xdr:colOff>
      <xdr:row>77</xdr:row>
      <xdr:rowOff>23078</xdr:rowOff>
    </xdr:to>
    <xdr:cxnSp macro="">
      <xdr:nvCxnSpPr>
        <xdr:cNvPr id="179" name="直線コネクタ 178"/>
        <xdr:cNvCxnSpPr/>
      </xdr:nvCxnSpPr>
      <xdr:spPr>
        <a:xfrm flipV="1">
          <a:off x="2908300" y="13098952"/>
          <a:ext cx="889000" cy="12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23078</xdr:rowOff>
    </xdr:from>
    <xdr:to>
      <xdr:col>15</xdr:col>
      <xdr:colOff>50800</xdr:colOff>
      <xdr:row>77</xdr:row>
      <xdr:rowOff>35179</xdr:rowOff>
    </xdr:to>
    <xdr:cxnSp macro="">
      <xdr:nvCxnSpPr>
        <xdr:cNvPr id="182" name="直線コネクタ 181"/>
        <xdr:cNvCxnSpPr/>
      </xdr:nvCxnSpPr>
      <xdr:spPr>
        <a:xfrm flipV="1">
          <a:off x="2019300" y="13224728"/>
          <a:ext cx="889000" cy="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64960</xdr:rowOff>
    </xdr:from>
    <xdr:to>
      <xdr:col>15</xdr:col>
      <xdr:colOff>101600</xdr:colOff>
      <xdr:row>76</xdr:row>
      <xdr:rowOff>166560</xdr:rowOff>
    </xdr:to>
    <xdr:sp macro="" textlink="">
      <xdr:nvSpPr>
        <xdr:cNvPr id="183" name="フローチャート: 判断 182"/>
        <xdr:cNvSpPr/>
      </xdr:nvSpPr>
      <xdr:spPr>
        <a:xfrm>
          <a:off x="2857500" y="130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11638</xdr:rowOff>
    </xdr:from>
    <xdr:ext cx="599010" cy="259045"/>
    <xdr:sp macro="" textlink="">
      <xdr:nvSpPr>
        <xdr:cNvPr id="184" name="テキスト ボックス 183"/>
        <xdr:cNvSpPr txBox="1"/>
      </xdr:nvSpPr>
      <xdr:spPr>
        <a:xfrm>
          <a:off x="2608795" y="1287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18241</xdr:rowOff>
    </xdr:from>
    <xdr:to>
      <xdr:col>10</xdr:col>
      <xdr:colOff>114300</xdr:colOff>
      <xdr:row>77</xdr:row>
      <xdr:rowOff>35179</xdr:rowOff>
    </xdr:to>
    <xdr:cxnSp macro="">
      <xdr:nvCxnSpPr>
        <xdr:cNvPr id="185" name="直線コネクタ 184"/>
        <xdr:cNvCxnSpPr/>
      </xdr:nvCxnSpPr>
      <xdr:spPr>
        <a:xfrm>
          <a:off x="1130300" y="13219891"/>
          <a:ext cx="889000" cy="1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95328</xdr:rowOff>
    </xdr:from>
    <xdr:to>
      <xdr:col>10</xdr:col>
      <xdr:colOff>165100</xdr:colOff>
      <xdr:row>77</xdr:row>
      <xdr:rowOff>25478</xdr:rowOff>
    </xdr:to>
    <xdr:sp macro="" textlink="">
      <xdr:nvSpPr>
        <xdr:cNvPr id="186" name="フローチャート: 判断 185"/>
        <xdr:cNvSpPr/>
      </xdr:nvSpPr>
      <xdr:spPr>
        <a:xfrm>
          <a:off x="1968500" y="13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42005</xdr:rowOff>
    </xdr:from>
    <xdr:ext cx="599010" cy="259045"/>
    <xdr:sp macro="" textlink="">
      <xdr:nvSpPr>
        <xdr:cNvPr id="187" name="テキスト ボックス 186"/>
        <xdr:cNvSpPr txBox="1"/>
      </xdr:nvSpPr>
      <xdr:spPr>
        <a:xfrm>
          <a:off x="1719795" y="129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143315</xdr:rowOff>
    </xdr:from>
    <xdr:to>
      <xdr:col>6</xdr:col>
      <xdr:colOff>38100</xdr:colOff>
      <xdr:row>77</xdr:row>
      <xdr:rowOff>73465</xdr:rowOff>
    </xdr:to>
    <xdr:sp macro="" textlink="">
      <xdr:nvSpPr>
        <xdr:cNvPr id="188" name="フローチャート: 判断 187"/>
        <xdr:cNvSpPr/>
      </xdr:nvSpPr>
      <xdr:spPr>
        <a:xfrm>
          <a:off x="1079500" y="1317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64592</xdr:rowOff>
    </xdr:from>
    <xdr:ext cx="599010" cy="259045"/>
    <xdr:sp macro="" textlink="">
      <xdr:nvSpPr>
        <xdr:cNvPr id="189" name="テキスト ボックス 188"/>
        <xdr:cNvSpPr txBox="1"/>
      </xdr:nvSpPr>
      <xdr:spPr>
        <a:xfrm>
          <a:off x="830795" y="1326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38517</xdr:rowOff>
    </xdr:from>
    <xdr:to>
      <xdr:col>24</xdr:col>
      <xdr:colOff>114300</xdr:colOff>
      <xdr:row>76</xdr:row>
      <xdr:rowOff>140117</xdr:rowOff>
    </xdr:to>
    <xdr:sp macro="" textlink="">
      <xdr:nvSpPr>
        <xdr:cNvPr id="195" name="楕円 194"/>
        <xdr:cNvSpPr/>
      </xdr:nvSpPr>
      <xdr:spPr>
        <a:xfrm>
          <a:off x="4584700" y="1306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16944</xdr:rowOff>
    </xdr:from>
    <xdr:ext cx="599010" cy="259045"/>
    <xdr:sp macro="" textlink="">
      <xdr:nvSpPr>
        <xdr:cNvPr id="196" name="民生費該当値テキスト"/>
        <xdr:cNvSpPr txBox="1"/>
      </xdr:nvSpPr>
      <xdr:spPr>
        <a:xfrm>
          <a:off x="4686300" y="1304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17952</xdr:rowOff>
    </xdr:from>
    <xdr:to>
      <xdr:col>20</xdr:col>
      <xdr:colOff>38100</xdr:colOff>
      <xdr:row>76</xdr:row>
      <xdr:rowOff>119552</xdr:rowOff>
    </xdr:to>
    <xdr:sp macro="" textlink="">
      <xdr:nvSpPr>
        <xdr:cNvPr id="197" name="楕円 196"/>
        <xdr:cNvSpPr/>
      </xdr:nvSpPr>
      <xdr:spPr>
        <a:xfrm>
          <a:off x="3746500" y="1304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110679</xdr:rowOff>
    </xdr:from>
    <xdr:ext cx="599010" cy="259045"/>
    <xdr:sp macro="" textlink="">
      <xdr:nvSpPr>
        <xdr:cNvPr id="198" name="テキスト ボックス 197"/>
        <xdr:cNvSpPr txBox="1"/>
      </xdr:nvSpPr>
      <xdr:spPr>
        <a:xfrm>
          <a:off x="3497795" y="1314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143728</xdr:rowOff>
    </xdr:from>
    <xdr:to>
      <xdr:col>15</xdr:col>
      <xdr:colOff>101600</xdr:colOff>
      <xdr:row>77</xdr:row>
      <xdr:rowOff>73878</xdr:rowOff>
    </xdr:to>
    <xdr:sp macro="" textlink="">
      <xdr:nvSpPr>
        <xdr:cNvPr id="199" name="楕円 198"/>
        <xdr:cNvSpPr/>
      </xdr:nvSpPr>
      <xdr:spPr>
        <a:xfrm>
          <a:off x="2857500" y="131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65005</xdr:rowOff>
    </xdr:from>
    <xdr:ext cx="599010" cy="259045"/>
    <xdr:sp macro="" textlink="">
      <xdr:nvSpPr>
        <xdr:cNvPr id="200" name="テキスト ボックス 199"/>
        <xdr:cNvSpPr txBox="1"/>
      </xdr:nvSpPr>
      <xdr:spPr>
        <a:xfrm>
          <a:off x="2608795" y="1326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155829</xdr:rowOff>
    </xdr:from>
    <xdr:to>
      <xdr:col>10</xdr:col>
      <xdr:colOff>165100</xdr:colOff>
      <xdr:row>77</xdr:row>
      <xdr:rowOff>85979</xdr:rowOff>
    </xdr:to>
    <xdr:sp macro="" textlink="">
      <xdr:nvSpPr>
        <xdr:cNvPr id="201" name="楕円 200"/>
        <xdr:cNvSpPr/>
      </xdr:nvSpPr>
      <xdr:spPr>
        <a:xfrm>
          <a:off x="1968500" y="1318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77106</xdr:rowOff>
    </xdr:from>
    <xdr:ext cx="599010" cy="259045"/>
    <xdr:sp macro="" textlink="">
      <xdr:nvSpPr>
        <xdr:cNvPr id="202" name="テキスト ボックス 201"/>
        <xdr:cNvSpPr txBox="1"/>
      </xdr:nvSpPr>
      <xdr:spPr>
        <a:xfrm>
          <a:off x="1719795" y="1327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138891</xdr:rowOff>
    </xdr:from>
    <xdr:to>
      <xdr:col>6</xdr:col>
      <xdr:colOff>38100</xdr:colOff>
      <xdr:row>77</xdr:row>
      <xdr:rowOff>69041</xdr:rowOff>
    </xdr:to>
    <xdr:sp macro="" textlink="">
      <xdr:nvSpPr>
        <xdr:cNvPr id="203" name="楕円 202"/>
        <xdr:cNvSpPr/>
      </xdr:nvSpPr>
      <xdr:spPr>
        <a:xfrm>
          <a:off x="1079500" y="1316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85567</xdr:rowOff>
    </xdr:from>
    <xdr:ext cx="599010" cy="259045"/>
    <xdr:sp macro="" textlink="">
      <xdr:nvSpPr>
        <xdr:cNvPr id="204" name="テキスト ボックス 203"/>
        <xdr:cNvSpPr txBox="1"/>
      </xdr:nvSpPr>
      <xdr:spPr>
        <a:xfrm>
          <a:off x="830795" y="129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83125</xdr:rowOff>
    </xdr:from>
    <xdr:to>
      <xdr:col>24</xdr:col>
      <xdr:colOff>63500</xdr:colOff>
      <xdr:row>98</xdr:row>
      <xdr:rowOff>104195</xdr:rowOff>
    </xdr:to>
    <xdr:cxnSp macro="">
      <xdr:nvCxnSpPr>
        <xdr:cNvPr id="235" name="直線コネクタ 234"/>
        <xdr:cNvCxnSpPr/>
      </xdr:nvCxnSpPr>
      <xdr:spPr>
        <a:xfrm flipV="1">
          <a:off x="3797300" y="16885225"/>
          <a:ext cx="8382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104195</xdr:rowOff>
    </xdr:from>
    <xdr:to>
      <xdr:col>19</xdr:col>
      <xdr:colOff>177800</xdr:colOff>
      <xdr:row>98</xdr:row>
      <xdr:rowOff>135677</xdr:rowOff>
    </xdr:to>
    <xdr:cxnSp macro="">
      <xdr:nvCxnSpPr>
        <xdr:cNvPr id="238" name="直線コネクタ 237"/>
        <xdr:cNvCxnSpPr/>
      </xdr:nvCxnSpPr>
      <xdr:spPr>
        <a:xfrm flipV="1">
          <a:off x="2908300" y="16906295"/>
          <a:ext cx="8890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135677</xdr:rowOff>
    </xdr:from>
    <xdr:to>
      <xdr:col>15</xdr:col>
      <xdr:colOff>50800</xdr:colOff>
      <xdr:row>98</xdr:row>
      <xdr:rowOff>149292</xdr:rowOff>
    </xdr:to>
    <xdr:cxnSp macro="">
      <xdr:nvCxnSpPr>
        <xdr:cNvPr id="241" name="直線コネクタ 240"/>
        <xdr:cNvCxnSpPr/>
      </xdr:nvCxnSpPr>
      <xdr:spPr>
        <a:xfrm flipV="1">
          <a:off x="2019300" y="16937777"/>
          <a:ext cx="889000" cy="1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41802</xdr:rowOff>
    </xdr:from>
    <xdr:to>
      <xdr:col>15</xdr:col>
      <xdr:colOff>101600</xdr:colOff>
      <xdr:row>98</xdr:row>
      <xdr:rowOff>143402</xdr:rowOff>
    </xdr:to>
    <xdr:sp macro="" textlink="">
      <xdr:nvSpPr>
        <xdr:cNvPr id="242" name="フローチャート: 判断 241"/>
        <xdr:cNvSpPr/>
      </xdr:nvSpPr>
      <xdr:spPr>
        <a:xfrm>
          <a:off x="2857500" y="1684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159929</xdr:rowOff>
    </xdr:from>
    <xdr:ext cx="534377" cy="259045"/>
    <xdr:sp macro="" textlink="">
      <xdr:nvSpPr>
        <xdr:cNvPr id="243" name="テキスト ボックス 242"/>
        <xdr:cNvSpPr txBox="1"/>
      </xdr:nvSpPr>
      <xdr:spPr>
        <a:xfrm>
          <a:off x="2641111" y="1661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149292</xdr:rowOff>
    </xdr:from>
    <xdr:to>
      <xdr:col>10</xdr:col>
      <xdr:colOff>114300</xdr:colOff>
      <xdr:row>98</xdr:row>
      <xdr:rowOff>164480</xdr:rowOff>
    </xdr:to>
    <xdr:cxnSp macro="">
      <xdr:nvCxnSpPr>
        <xdr:cNvPr id="244" name="直線コネクタ 243"/>
        <xdr:cNvCxnSpPr/>
      </xdr:nvCxnSpPr>
      <xdr:spPr>
        <a:xfrm flipV="1">
          <a:off x="1130300" y="16951392"/>
          <a:ext cx="889000" cy="1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55122</xdr:rowOff>
    </xdr:from>
    <xdr:to>
      <xdr:col>10</xdr:col>
      <xdr:colOff>165100</xdr:colOff>
      <xdr:row>98</xdr:row>
      <xdr:rowOff>156722</xdr:rowOff>
    </xdr:to>
    <xdr:sp macro="" textlink="">
      <xdr:nvSpPr>
        <xdr:cNvPr id="245" name="フローチャート: 判断 244"/>
        <xdr:cNvSpPr/>
      </xdr:nvSpPr>
      <xdr:spPr>
        <a:xfrm>
          <a:off x="1968500" y="16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1799</xdr:rowOff>
    </xdr:from>
    <xdr:ext cx="534377" cy="259045"/>
    <xdr:sp macro="" textlink="">
      <xdr:nvSpPr>
        <xdr:cNvPr id="246" name="テキスト ボックス 245"/>
        <xdr:cNvSpPr txBox="1"/>
      </xdr:nvSpPr>
      <xdr:spPr>
        <a:xfrm>
          <a:off x="1752111" y="1663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63247</xdr:rowOff>
    </xdr:from>
    <xdr:to>
      <xdr:col>6</xdr:col>
      <xdr:colOff>38100</xdr:colOff>
      <xdr:row>98</xdr:row>
      <xdr:rowOff>164847</xdr:rowOff>
    </xdr:to>
    <xdr:sp macro="" textlink="">
      <xdr:nvSpPr>
        <xdr:cNvPr id="247" name="フローチャート: 判断 246"/>
        <xdr:cNvSpPr/>
      </xdr:nvSpPr>
      <xdr:spPr>
        <a:xfrm>
          <a:off x="1079500" y="168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9924</xdr:rowOff>
    </xdr:from>
    <xdr:ext cx="534377" cy="259045"/>
    <xdr:sp macro="" textlink="">
      <xdr:nvSpPr>
        <xdr:cNvPr id="248" name="テキスト ボックス 247"/>
        <xdr:cNvSpPr txBox="1"/>
      </xdr:nvSpPr>
      <xdr:spPr>
        <a:xfrm>
          <a:off x="863111" y="166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32325</xdr:rowOff>
    </xdr:from>
    <xdr:to>
      <xdr:col>24</xdr:col>
      <xdr:colOff>114300</xdr:colOff>
      <xdr:row>98</xdr:row>
      <xdr:rowOff>133925</xdr:rowOff>
    </xdr:to>
    <xdr:sp macro="" textlink="">
      <xdr:nvSpPr>
        <xdr:cNvPr id="254" name="楕円 253"/>
        <xdr:cNvSpPr/>
      </xdr:nvSpPr>
      <xdr:spPr>
        <a:xfrm>
          <a:off x="4584700" y="1683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154352</xdr:rowOff>
    </xdr:from>
    <xdr:ext cx="534377" cy="259045"/>
    <xdr:sp macro="" textlink="">
      <xdr:nvSpPr>
        <xdr:cNvPr id="255" name="衛生費該当値テキスト"/>
        <xdr:cNvSpPr txBox="1"/>
      </xdr:nvSpPr>
      <xdr:spPr>
        <a:xfrm>
          <a:off x="4686300" y="167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53395</xdr:rowOff>
    </xdr:from>
    <xdr:to>
      <xdr:col>20</xdr:col>
      <xdr:colOff>38100</xdr:colOff>
      <xdr:row>98</xdr:row>
      <xdr:rowOff>154995</xdr:rowOff>
    </xdr:to>
    <xdr:sp macro="" textlink="">
      <xdr:nvSpPr>
        <xdr:cNvPr id="256" name="楕円 255"/>
        <xdr:cNvSpPr/>
      </xdr:nvSpPr>
      <xdr:spPr>
        <a:xfrm>
          <a:off x="3746500" y="168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146122</xdr:rowOff>
    </xdr:from>
    <xdr:ext cx="534377" cy="259045"/>
    <xdr:sp macro="" textlink="">
      <xdr:nvSpPr>
        <xdr:cNvPr id="257" name="テキスト ボックス 256"/>
        <xdr:cNvSpPr txBox="1"/>
      </xdr:nvSpPr>
      <xdr:spPr>
        <a:xfrm>
          <a:off x="3530111" y="1694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84877</xdr:rowOff>
    </xdr:from>
    <xdr:to>
      <xdr:col>15</xdr:col>
      <xdr:colOff>101600</xdr:colOff>
      <xdr:row>99</xdr:row>
      <xdr:rowOff>15027</xdr:rowOff>
    </xdr:to>
    <xdr:sp macro="" textlink="">
      <xdr:nvSpPr>
        <xdr:cNvPr id="258" name="楕円 257"/>
        <xdr:cNvSpPr/>
      </xdr:nvSpPr>
      <xdr:spPr>
        <a:xfrm>
          <a:off x="2857500" y="1688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6154</xdr:rowOff>
    </xdr:from>
    <xdr:ext cx="534377" cy="259045"/>
    <xdr:sp macro="" textlink="">
      <xdr:nvSpPr>
        <xdr:cNvPr id="259" name="テキスト ボックス 258"/>
        <xdr:cNvSpPr txBox="1"/>
      </xdr:nvSpPr>
      <xdr:spPr>
        <a:xfrm>
          <a:off x="2641111" y="1697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98492</xdr:rowOff>
    </xdr:from>
    <xdr:to>
      <xdr:col>10</xdr:col>
      <xdr:colOff>165100</xdr:colOff>
      <xdr:row>99</xdr:row>
      <xdr:rowOff>28642</xdr:rowOff>
    </xdr:to>
    <xdr:sp macro="" textlink="">
      <xdr:nvSpPr>
        <xdr:cNvPr id="260" name="楕円 259"/>
        <xdr:cNvSpPr/>
      </xdr:nvSpPr>
      <xdr:spPr>
        <a:xfrm>
          <a:off x="1968500" y="1690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19769</xdr:rowOff>
    </xdr:from>
    <xdr:ext cx="534377" cy="259045"/>
    <xdr:sp macro="" textlink="">
      <xdr:nvSpPr>
        <xdr:cNvPr id="261" name="テキスト ボックス 260"/>
        <xdr:cNvSpPr txBox="1"/>
      </xdr:nvSpPr>
      <xdr:spPr>
        <a:xfrm>
          <a:off x="1752111" y="169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113680</xdr:rowOff>
    </xdr:from>
    <xdr:to>
      <xdr:col>6</xdr:col>
      <xdr:colOff>38100</xdr:colOff>
      <xdr:row>99</xdr:row>
      <xdr:rowOff>43830</xdr:rowOff>
    </xdr:to>
    <xdr:sp macro="" textlink="">
      <xdr:nvSpPr>
        <xdr:cNvPr id="262" name="楕円 261"/>
        <xdr:cNvSpPr/>
      </xdr:nvSpPr>
      <xdr:spPr>
        <a:xfrm>
          <a:off x="1079500" y="1691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34957</xdr:rowOff>
    </xdr:from>
    <xdr:ext cx="534377" cy="259045"/>
    <xdr:sp macro="" textlink="">
      <xdr:nvSpPr>
        <xdr:cNvPr id="263" name="テキスト ボックス 262"/>
        <xdr:cNvSpPr txBox="1"/>
      </xdr:nvSpPr>
      <xdr:spPr>
        <a:xfrm>
          <a:off x="863111" y="1700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33858</xdr:rowOff>
    </xdr:from>
    <xdr:to>
      <xdr:col>54</xdr:col>
      <xdr:colOff>189865</xdr:colOff>
      <xdr:row>38</xdr:row>
      <xdr:rowOff>139700</xdr:rowOff>
    </xdr:to>
    <xdr:cxnSp macro="">
      <xdr:nvCxnSpPr>
        <xdr:cNvPr id="285" name="直線コネクタ 284"/>
        <xdr:cNvCxnSpPr/>
      </xdr:nvCxnSpPr>
      <xdr:spPr>
        <a:xfrm flipV="1">
          <a:off x="10475595" y="5520258"/>
          <a:ext cx="1270" cy="1134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151985</xdr:rowOff>
    </xdr:from>
    <xdr:ext cx="469744" cy="259045"/>
    <xdr:sp macro="" textlink="">
      <xdr:nvSpPr>
        <xdr:cNvPr id="288" name="労働費最大値テキスト"/>
        <xdr:cNvSpPr txBox="1"/>
      </xdr:nvSpPr>
      <xdr:spPr>
        <a:xfrm>
          <a:off x="10528300" y="529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33858</xdr:rowOff>
    </xdr:from>
    <xdr:to>
      <xdr:col>55</xdr:col>
      <xdr:colOff>88900</xdr:colOff>
      <xdr:row>32</xdr:row>
      <xdr:rowOff>33858</xdr:rowOff>
    </xdr:to>
    <xdr:cxnSp macro="">
      <xdr:nvCxnSpPr>
        <xdr:cNvPr id="289" name="直線コネクタ 288"/>
        <xdr:cNvCxnSpPr/>
      </xdr:nvCxnSpPr>
      <xdr:spPr>
        <a:xfrm>
          <a:off x="10388600" y="552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110668</xdr:rowOff>
    </xdr:from>
    <xdr:to>
      <xdr:col>55</xdr:col>
      <xdr:colOff>0</xdr:colOff>
      <xdr:row>38</xdr:row>
      <xdr:rowOff>70663</xdr:rowOff>
    </xdr:to>
    <xdr:cxnSp macro="">
      <xdr:nvCxnSpPr>
        <xdr:cNvPr id="290" name="直線コネクタ 289"/>
        <xdr:cNvCxnSpPr/>
      </xdr:nvCxnSpPr>
      <xdr:spPr>
        <a:xfrm>
          <a:off x="9639300" y="5425618"/>
          <a:ext cx="838200" cy="116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1" name="労働費平均値テキスト"/>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2" name="フローチャート: 判断 291"/>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110668</xdr:rowOff>
    </xdr:from>
    <xdr:to>
      <xdr:col>50</xdr:col>
      <xdr:colOff>114300</xdr:colOff>
      <xdr:row>38</xdr:row>
      <xdr:rowOff>90780</xdr:rowOff>
    </xdr:to>
    <xdr:cxnSp macro="">
      <xdr:nvCxnSpPr>
        <xdr:cNvPr id="293" name="直線コネクタ 292"/>
        <xdr:cNvCxnSpPr/>
      </xdr:nvCxnSpPr>
      <xdr:spPr>
        <a:xfrm flipV="1">
          <a:off x="8750300" y="5425618"/>
          <a:ext cx="889000" cy="118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79756</xdr:rowOff>
    </xdr:from>
    <xdr:to>
      <xdr:col>50</xdr:col>
      <xdr:colOff>165100</xdr:colOff>
      <xdr:row>38</xdr:row>
      <xdr:rowOff>9906</xdr:rowOff>
    </xdr:to>
    <xdr:sp macro="" textlink="">
      <xdr:nvSpPr>
        <xdr:cNvPr id="294" name="フローチャート: 判断 293"/>
        <xdr:cNvSpPr/>
      </xdr:nvSpPr>
      <xdr:spPr>
        <a:xfrm>
          <a:off x="95885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1033</xdr:rowOff>
    </xdr:from>
    <xdr:ext cx="378565" cy="259045"/>
    <xdr:sp macro="" textlink="">
      <xdr:nvSpPr>
        <xdr:cNvPr id="295" name="テキスト ボックス 294"/>
        <xdr:cNvSpPr txBox="1"/>
      </xdr:nvSpPr>
      <xdr:spPr>
        <a:xfrm>
          <a:off x="9450017" y="6516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90780</xdr:rowOff>
    </xdr:from>
    <xdr:to>
      <xdr:col>45</xdr:col>
      <xdr:colOff>177800</xdr:colOff>
      <xdr:row>38</xdr:row>
      <xdr:rowOff>110439</xdr:rowOff>
    </xdr:to>
    <xdr:cxnSp macro="">
      <xdr:nvCxnSpPr>
        <xdr:cNvPr id="296" name="直線コネクタ 295"/>
        <xdr:cNvCxnSpPr/>
      </xdr:nvCxnSpPr>
      <xdr:spPr>
        <a:xfrm flipV="1">
          <a:off x="7861300" y="6605880"/>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24435</xdr:rowOff>
    </xdr:from>
    <xdr:to>
      <xdr:col>46</xdr:col>
      <xdr:colOff>38100</xdr:colOff>
      <xdr:row>37</xdr:row>
      <xdr:rowOff>126035</xdr:rowOff>
    </xdr:to>
    <xdr:sp macro="" textlink="">
      <xdr:nvSpPr>
        <xdr:cNvPr id="297" name="フローチャート: 判断 296"/>
        <xdr:cNvSpPr/>
      </xdr:nvSpPr>
      <xdr:spPr>
        <a:xfrm>
          <a:off x="86995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142562</xdr:rowOff>
    </xdr:from>
    <xdr:ext cx="469744" cy="259045"/>
    <xdr:sp macro="" textlink="">
      <xdr:nvSpPr>
        <xdr:cNvPr id="298" name="テキスト ボックス 297"/>
        <xdr:cNvSpPr txBox="1"/>
      </xdr:nvSpPr>
      <xdr:spPr>
        <a:xfrm>
          <a:off x="8515428" y="614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110210</xdr:rowOff>
    </xdr:from>
    <xdr:to>
      <xdr:col>41</xdr:col>
      <xdr:colOff>50800</xdr:colOff>
      <xdr:row>38</xdr:row>
      <xdr:rowOff>110439</xdr:rowOff>
    </xdr:to>
    <xdr:cxnSp macro="">
      <xdr:nvCxnSpPr>
        <xdr:cNvPr id="299" name="直線コネクタ 298"/>
        <xdr:cNvCxnSpPr/>
      </xdr:nvCxnSpPr>
      <xdr:spPr>
        <a:xfrm>
          <a:off x="6972300" y="662531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55067</xdr:rowOff>
    </xdr:from>
    <xdr:to>
      <xdr:col>41</xdr:col>
      <xdr:colOff>101600</xdr:colOff>
      <xdr:row>37</xdr:row>
      <xdr:rowOff>156667</xdr:rowOff>
    </xdr:to>
    <xdr:sp macro="" textlink="">
      <xdr:nvSpPr>
        <xdr:cNvPr id="300" name="フローチャート: 判断 299"/>
        <xdr:cNvSpPr/>
      </xdr:nvSpPr>
      <xdr:spPr>
        <a:xfrm>
          <a:off x="78105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1744</xdr:rowOff>
    </xdr:from>
    <xdr:ext cx="378565" cy="259045"/>
    <xdr:sp macro="" textlink="">
      <xdr:nvSpPr>
        <xdr:cNvPr id="301" name="テキスト ボックス 300"/>
        <xdr:cNvSpPr txBox="1"/>
      </xdr:nvSpPr>
      <xdr:spPr>
        <a:xfrm>
          <a:off x="7672017" y="617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50267</xdr:rowOff>
    </xdr:from>
    <xdr:to>
      <xdr:col>36</xdr:col>
      <xdr:colOff>165100</xdr:colOff>
      <xdr:row>37</xdr:row>
      <xdr:rowOff>151867</xdr:rowOff>
    </xdr:to>
    <xdr:sp macro="" textlink="">
      <xdr:nvSpPr>
        <xdr:cNvPr id="302" name="フローチャート: 判断 301"/>
        <xdr:cNvSpPr/>
      </xdr:nvSpPr>
      <xdr:spPr>
        <a:xfrm>
          <a:off x="6921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168394</xdr:rowOff>
    </xdr:from>
    <xdr:ext cx="378565" cy="259045"/>
    <xdr:sp macro="" textlink="">
      <xdr:nvSpPr>
        <xdr:cNvPr id="303" name="テキスト ボックス 302"/>
        <xdr:cNvSpPr txBox="1"/>
      </xdr:nvSpPr>
      <xdr:spPr>
        <a:xfrm>
          <a:off x="6783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19863</xdr:rowOff>
    </xdr:from>
    <xdr:to>
      <xdr:col>55</xdr:col>
      <xdr:colOff>50800</xdr:colOff>
      <xdr:row>38</xdr:row>
      <xdr:rowOff>121463</xdr:rowOff>
    </xdr:to>
    <xdr:sp macro="" textlink="">
      <xdr:nvSpPr>
        <xdr:cNvPr id="309" name="楕円 308"/>
        <xdr:cNvSpPr/>
      </xdr:nvSpPr>
      <xdr:spPr>
        <a:xfrm>
          <a:off x="10426700" y="65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106240</xdr:rowOff>
    </xdr:from>
    <xdr:ext cx="378565" cy="259045"/>
    <xdr:sp macro="" textlink="">
      <xdr:nvSpPr>
        <xdr:cNvPr id="310" name="労働費該当値テキスト"/>
        <xdr:cNvSpPr txBox="1"/>
      </xdr:nvSpPr>
      <xdr:spPr>
        <a:xfrm>
          <a:off x="10528300" y="644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59868</xdr:rowOff>
    </xdr:from>
    <xdr:to>
      <xdr:col>50</xdr:col>
      <xdr:colOff>165100</xdr:colOff>
      <xdr:row>31</xdr:row>
      <xdr:rowOff>161468</xdr:rowOff>
    </xdr:to>
    <xdr:sp macro="" textlink="">
      <xdr:nvSpPr>
        <xdr:cNvPr id="311" name="楕円 310"/>
        <xdr:cNvSpPr/>
      </xdr:nvSpPr>
      <xdr:spPr>
        <a:xfrm>
          <a:off x="9588500" y="537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6545</xdr:rowOff>
    </xdr:from>
    <xdr:ext cx="469744" cy="259045"/>
    <xdr:sp macro="" textlink="">
      <xdr:nvSpPr>
        <xdr:cNvPr id="312" name="テキスト ボックス 311"/>
        <xdr:cNvSpPr txBox="1"/>
      </xdr:nvSpPr>
      <xdr:spPr>
        <a:xfrm>
          <a:off x="9404428" y="51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39980</xdr:rowOff>
    </xdr:from>
    <xdr:to>
      <xdr:col>46</xdr:col>
      <xdr:colOff>38100</xdr:colOff>
      <xdr:row>38</xdr:row>
      <xdr:rowOff>141580</xdr:rowOff>
    </xdr:to>
    <xdr:sp macro="" textlink="">
      <xdr:nvSpPr>
        <xdr:cNvPr id="313" name="楕円 312"/>
        <xdr:cNvSpPr/>
      </xdr:nvSpPr>
      <xdr:spPr>
        <a:xfrm>
          <a:off x="8699500" y="65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132707</xdr:rowOff>
    </xdr:from>
    <xdr:ext cx="378565" cy="259045"/>
    <xdr:sp macro="" textlink="">
      <xdr:nvSpPr>
        <xdr:cNvPr id="314" name="テキスト ボックス 313"/>
        <xdr:cNvSpPr txBox="1"/>
      </xdr:nvSpPr>
      <xdr:spPr>
        <a:xfrm>
          <a:off x="8561017" y="6647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59639</xdr:rowOff>
    </xdr:from>
    <xdr:to>
      <xdr:col>41</xdr:col>
      <xdr:colOff>101600</xdr:colOff>
      <xdr:row>38</xdr:row>
      <xdr:rowOff>161239</xdr:rowOff>
    </xdr:to>
    <xdr:sp macro="" textlink="">
      <xdr:nvSpPr>
        <xdr:cNvPr id="315" name="楕円 314"/>
        <xdr:cNvSpPr/>
      </xdr:nvSpPr>
      <xdr:spPr>
        <a:xfrm>
          <a:off x="7810500" y="65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152366</xdr:rowOff>
    </xdr:from>
    <xdr:ext cx="378565" cy="259045"/>
    <xdr:sp macro="" textlink="">
      <xdr:nvSpPr>
        <xdr:cNvPr id="316" name="テキスト ボックス 315"/>
        <xdr:cNvSpPr txBox="1"/>
      </xdr:nvSpPr>
      <xdr:spPr>
        <a:xfrm>
          <a:off x="7672017" y="6667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59410</xdr:rowOff>
    </xdr:from>
    <xdr:to>
      <xdr:col>36</xdr:col>
      <xdr:colOff>165100</xdr:colOff>
      <xdr:row>38</xdr:row>
      <xdr:rowOff>161010</xdr:rowOff>
    </xdr:to>
    <xdr:sp macro="" textlink="">
      <xdr:nvSpPr>
        <xdr:cNvPr id="317" name="楕円 316"/>
        <xdr:cNvSpPr/>
      </xdr:nvSpPr>
      <xdr:spPr>
        <a:xfrm>
          <a:off x="6921500" y="65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152137</xdr:rowOff>
    </xdr:from>
    <xdr:ext cx="378565" cy="259045"/>
    <xdr:sp macro="" textlink="">
      <xdr:nvSpPr>
        <xdr:cNvPr id="318" name="テキスト ボックス 317"/>
        <xdr:cNvSpPr txBox="1"/>
      </xdr:nvSpPr>
      <xdr:spPr>
        <a:xfrm>
          <a:off x="6783017" y="6667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4" name="直線コネクタ 343"/>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5"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46" name="直線コネクタ 345"/>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47"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48" name="直線コネクタ 347"/>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103940</xdr:rowOff>
    </xdr:from>
    <xdr:to>
      <xdr:col>55</xdr:col>
      <xdr:colOff>0</xdr:colOff>
      <xdr:row>57</xdr:row>
      <xdr:rowOff>154058</xdr:rowOff>
    </xdr:to>
    <xdr:cxnSp macro="">
      <xdr:nvCxnSpPr>
        <xdr:cNvPr id="349" name="直線コネクタ 348"/>
        <xdr:cNvCxnSpPr/>
      </xdr:nvCxnSpPr>
      <xdr:spPr>
        <a:xfrm>
          <a:off x="9639300" y="9876590"/>
          <a:ext cx="838200" cy="5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0" name="農林水産業費平均値テキスト"/>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1" name="フローチャート: 判断 350"/>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103940</xdr:rowOff>
    </xdr:from>
    <xdr:to>
      <xdr:col>50</xdr:col>
      <xdr:colOff>114300</xdr:colOff>
      <xdr:row>57</xdr:row>
      <xdr:rowOff>122968</xdr:rowOff>
    </xdr:to>
    <xdr:cxnSp macro="">
      <xdr:nvCxnSpPr>
        <xdr:cNvPr id="352" name="直線コネクタ 351"/>
        <xdr:cNvCxnSpPr/>
      </xdr:nvCxnSpPr>
      <xdr:spPr>
        <a:xfrm flipV="1">
          <a:off x="8750300" y="9876590"/>
          <a:ext cx="889000" cy="1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3" name="フローチャート: 判断 352"/>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4" name="テキスト ボックス 353"/>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122968</xdr:rowOff>
    </xdr:from>
    <xdr:to>
      <xdr:col>45</xdr:col>
      <xdr:colOff>177800</xdr:colOff>
      <xdr:row>57</xdr:row>
      <xdr:rowOff>167960</xdr:rowOff>
    </xdr:to>
    <xdr:cxnSp macro="">
      <xdr:nvCxnSpPr>
        <xdr:cNvPr id="355" name="直線コネクタ 354"/>
        <xdr:cNvCxnSpPr/>
      </xdr:nvCxnSpPr>
      <xdr:spPr>
        <a:xfrm flipV="1">
          <a:off x="7861300" y="9895618"/>
          <a:ext cx="889000" cy="4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112043</xdr:rowOff>
    </xdr:from>
    <xdr:to>
      <xdr:col>46</xdr:col>
      <xdr:colOff>38100</xdr:colOff>
      <xdr:row>57</xdr:row>
      <xdr:rowOff>42193</xdr:rowOff>
    </xdr:to>
    <xdr:sp macro="" textlink="">
      <xdr:nvSpPr>
        <xdr:cNvPr id="356" name="フローチャート: 判断 355"/>
        <xdr:cNvSpPr/>
      </xdr:nvSpPr>
      <xdr:spPr>
        <a:xfrm>
          <a:off x="8699500" y="971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58720</xdr:rowOff>
    </xdr:from>
    <xdr:ext cx="534377" cy="259045"/>
    <xdr:sp macro="" textlink="">
      <xdr:nvSpPr>
        <xdr:cNvPr id="357" name="テキスト ボックス 356"/>
        <xdr:cNvSpPr txBox="1"/>
      </xdr:nvSpPr>
      <xdr:spPr>
        <a:xfrm>
          <a:off x="8483111" y="94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158804</xdr:rowOff>
    </xdr:from>
    <xdr:to>
      <xdr:col>41</xdr:col>
      <xdr:colOff>50800</xdr:colOff>
      <xdr:row>57</xdr:row>
      <xdr:rowOff>167960</xdr:rowOff>
    </xdr:to>
    <xdr:cxnSp macro="">
      <xdr:nvCxnSpPr>
        <xdr:cNvPr id="358" name="直線コネクタ 357"/>
        <xdr:cNvCxnSpPr/>
      </xdr:nvCxnSpPr>
      <xdr:spPr>
        <a:xfrm>
          <a:off x="6972300" y="9931454"/>
          <a:ext cx="889000" cy="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123103</xdr:rowOff>
    </xdr:from>
    <xdr:to>
      <xdr:col>41</xdr:col>
      <xdr:colOff>101600</xdr:colOff>
      <xdr:row>57</xdr:row>
      <xdr:rowOff>53253</xdr:rowOff>
    </xdr:to>
    <xdr:sp macro="" textlink="">
      <xdr:nvSpPr>
        <xdr:cNvPr id="359" name="フローチャート: 判断 358"/>
        <xdr:cNvSpPr/>
      </xdr:nvSpPr>
      <xdr:spPr>
        <a:xfrm>
          <a:off x="78105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69780</xdr:rowOff>
    </xdr:from>
    <xdr:ext cx="534377" cy="259045"/>
    <xdr:sp macro="" textlink="">
      <xdr:nvSpPr>
        <xdr:cNvPr id="360" name="テキスト ボックス 359"/>
        <xdr:cNvSpPr txBox="1"/>
      </xdr:nvSpPr>
      <xdr:spPr>
        <a:xfrm>
          <a:off x="7594111" y="949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13222</xdr:rowOff>
    </xdr:from>
    <xdr:to>
      <xdr:col>36</xdr:col>
      <xdr:colOff>165100</xdr:colOff>
      <xdr:row>57</xdr:row>
      <xdr:rowOff>114822</xdr:rowOff>
    </xdr:to>
    <xdr:sp macro="" textlink="">
      <xdr:nvSpPr>
        <xdr:cNvPr id="361" name="フローチャート: 判断 360"/>
        <xdr:cNvSpPr/>
      </xdr:nvSpPr>
      <xdr:spPr>
        <a:xfrm>
          <a:off x="6921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131349</xdr:rowOff>
    </xdr:from>
    <xdr:ext cx="534377" cy="259045"/>
    <xdr:sp macro="" textlink="">
      <xdr:nvSpPr>
        <xdr:cNvPr id="362" name="テキスト ボックス 361"/>
        <xdr:cNvSpPr txBox="1"/>
      </xdr:nvSpPr>
      <xdr:spPr>
        <a:xfrm>
          <a:off x="6705111" y="9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103258</xdr:rowOff>
    </xdr:from>
    <xdr:to>
      <xdr:col>55</xdr:col>
      <xdr:colOff>50800</xdr:colOff>
      <xdr:row>58</xdr:row>
      <xdr:rowOff>33408</xdr:rowOff>
    </xdr:to>
    <xdr:sp macro="" textlink="">
      <xdr:nvSpPr>
        <xdr:cNvPr id="368" name="楕円 367"/>
        <xdr:cNvSpPr/>
      </xdr:nvSpPr>
      <xdr:spPr>
        <a:xfrm>
          <a:off x="10426700" y="98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81685</xdr:rowOff>
    </xdr:from>
    <xdr:ext cx="534377" cy="259045"/>
    <xdr:sp macro="" textlink="">
      <xdr:nvSpPr>
        <xdr:cNvPr id="369" name="農林水産業費該当値テキスト"/>
        <xdr:cNvSpPr txBox="1"/>
      </xdr:nvSpPr>
      <xdr:spPr>
        <a:xfrm>
          <a:off x="10528300" y="985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53140</xdr:rowOff>
    </xdr:from>
    <xdr:to>
      <xdr:col>50</xdr:col>
      <xdr:colOff>165100</xdr:colOff>
      <xdr:row>57</xdr:row>
      <xdr:rowOff>154740</xdr:rowOff>
    </xdr:to>
    <xdr:sp macro="" textlink="">
      <xdr:nvSpPr>
        <xdr:cNvPr id="370" name="楕円 369"/>
        <xdr:cNvSpPr/>
      </xdr:nvSpPr>
      <xdr:spPr>
        <a:xfrm>
          <a:off x="9588500" y="98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145867</xdr:rowOff>
    </xdr:from>
    <xdr:ext cx="534377" cy="259045"/>
    <xdr:sp macro="" textlink="">
      <xdr:nvSpPr>
        <xdr:cNvPr id="371" name="テキスト ボックス 370"/>
        <xdr:cNvSpPr txBox="1"/>
      </xdr:nvSpPr>
      <xdr:spPr>
        <a:xfrm>
          <a:off x="9372111" y="991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72168</xdr:rowOff>
    </xdr:from>
    <xdr:to>
      <xdr:col>46</xdr:col>
      <xdr:colOff>38100</xdr:colOff>
      <xdr:row>58</xdr:row>
      <xdr:rowOff>2318</xdr:rowOff>
    </xdr:to>
    <xdr:sp macro="" textlink="">
      <xdr:nvSpPr>
        <xdr:cNvPr id="372" name="楕円 371"/>
        <xdr:cNvSpPr/>
      </xdr:nvSpPr>
      <xdr:spPr>
        <a:xfrm>
          <a:off x="8699500" y="98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164895</xdr:rowOff>
    </xdr:from>
    <xdr:ext cx="534377" cy="259045"/>
    <xdr:sp macro="" textlink="">
      <xdr:nvSpPr>
        <xdr:cNvPr id="373" name="テキスト ボックス 372"/>
        <xdr:cNvSpPr txBox="1"/>
      </xdr:nvSpPr>
      <xdr:spPr>
        <a:xfrm>
          <a:off x="8483111" y="993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117160</xdr:rowOff>
    </xdr:from>
    <xdr:to>
      <xdr:col>41</xdr:col>
      <xdr:colOff>101600</xdr:colOff>
      <xdr:row>58</xdr:row>
      <xdr:rowOff>47310</xdr:rowOff>
    </xdr:to>
    <xdr:sp macro="" textlink="">
      <xdr:nvSpPr>
        <xdr:cNvPr id="374" name="楕円 373"/>
        <xdr:cNvSpPr/>
      </xdr:nvSpPr>
      <xdr:spPr>
        <a:xfrm>
          <a:off x="7810500" y="988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38437</xdr:rowOff>
    </xdr:from>
    <xdr:ext cx="534377" cy="259045"/>
    <xdr:sp macro="" textlink="">
      <xdr:nvSpPr>
        <xdr:cNvPr id="375" name="テキスト ボックス 374"/>
        <xdr:cNvSpPr txBox="1"/>
      </xdr:nvSpPr>
      <xdr:spPr>
        <a:xfrm>
          <a:off x="7594111" y="998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108004</xdr:rowOff>
    </xdr:from>
    <xdr:to>
      <xdr:col>36</xdr:col>
      <xdr:colOff>165100</xdr:colOff>
      <xdr:row>58</xdr:row>
      <xdr:rowOff>38154</xdr:rowOff>
    </xdr:to>
    <xdr:sp macro="" textlink="">
      <xdr:nvSpPr>
        <xdr:cNvPr id="376" name="楕円 375"/>
        <xdr:cNvSpPr/>
      </xdr:nvSpPr>
      <xdr:spPr>
        <a:xfrm>
          <a:off x="6921500" y="988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29281</xdr:rowOff>
    </xdr:from>
    <xdr:ext cx="534377" cy="259045"/>
    <xdr:sp macro="" textlink="">
      <xdr:nvSpPr>
        <xdr:cNvPr id="377" name="テキスト ボックス 376"/>
        <xdr:cNvSpPr txBox="1"/>
      </xdr:nvSpPr>
      <xdr:spPr>
        <a:xfrm>
          <a:off x="6705111" y="997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399" name="直線コネクタ 398"/>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0"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1" name="直線コネクタ 400"/>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2"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3" name="直線コネクタ 402"/>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58868</xdr:rowOff>
    </xdr:from>
    <xdr:to>
      <xdr:col>55</xdr:col>
      <xdr:colOff>0</xdr:colOff>
      <xdr:row>78</xdr:row>
      <xdr:rowOff>69611</xdr:rowOff>
    </xdr:to>
    <xdr:cxnSp macro="">
      <xdr:nvCxnSpPr>
        <xdr:cNvPr id="404" name="直線コネクタ 403"/>
        <xdr:cNvCxnSpPr/>
      </xdr:nvCxnSpPr>
      <xdr:spPr>
        <a:xfrm flipV="1">
          <a:off x="9639300" y="13431968"/>
          <a:ext cx="8382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5" name="商工費平均値テキスト"/>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06" name="フローチャート: 判断 405"/>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15370</xdr:rowOff>
    </xdr:from>
    <xdr:to>
      <xdr:col>50</xdr:col>
      <xdr:colOff>114300</xdr:colOff>
      <xdr:row>78</xdr:row>
      <xdr:rowOff>69611</xdr:rowOff>
    </xdr:to>
    <xdr:cxnSp macro="">
      <xdr:nvCxnSpPr>
        <xdr:cNvPr id="407" name="直線コネクタ 406"/>
        <xdr:cNvCxnSpPr/>
      </xdr:nvCxnSpPr>
      <xdr:spPr>
        <a:xfrm>
          <a:off x="8750300" y="13388470"/>
          <a:ext cx="889000" cy="5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08" name="フローチャート: 判断 407"/>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09" name="テキスト ボックス 408"/>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15370</xdr:rowOff>
    </xdr:from>
    <xdr:to>
      <xdr:col>45</xdr:col>
      <xdr:colOff>177800</xdr:colOff>
      <xdr:row>78</xdr:row>
      <xdr:rowOff>83172</xdr:rowOff>
    </xdr:to>
    <xdr:cxnSp macro="">
      <xdr:nvCxnSpPr>
        <xdr:cNvPr id="410" name="直線コネクタ 409"/>
        <xdr:cNvCxnSpPr/>
      </xdr:nvCxnSpPr>
      <xdr:spPr>
        <a:xfrm flipV="1">
          <a:off x="7861300" y="13388470"/>
          <a:ext cx="889000" cy="6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124439</xdr:rowOff>
    </xdr:from>
    <xdr:to>
      <xdr:col>46</xdr:col>
      <xdr:colOff>38100</xdr:colOff>
      <xdr:row>78</xdr:row>
      <xdr:rowOff>54589</xdr:rowOff>
    </xdr:to>
    <xdr:sp macro="" textlink="">
      <xdr:nvSpPr>
        <xdr:cNvPr id="411" name="フローチャート: 判断 410"/>
        <xdr:cNvSpPr/>
      </xdr:nvSpPr>
      <xdr:spPr>
        <a:xfrm>
          <a:off x="8699500" y="133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71116</xdr:rowOff>
    </xdr:from>
    <xdr:ext cx="534377" cy="259045"/>
    <xdr:sp macro="" textlink="">
      <xdr:nvSpPr>
        <xdr:cNvPr id="412" name="テキスト ボックス 411"/>
        <xdr:cNvSpPr txBox="1"/>
      </xdr:nvSpPr>
      <xdr:spPr>
        <a:xfrm>
          <a:off x="8483111" y="131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76547</xdr:rowOff>
    </xdr:from>
    <xdr:to>
      <xdr:col>41</xdr:col>
      <xdr:colOff>50800</xdr:colOff>
      <xdr:row>78</xdr:row>
      <xdr:rowOff>83172</xdr:rowOff>
    </xdr:to>
    <xdr:cxnSp macro="">
      <xdr:nvCxnSpPr>
        <xdr:cNvPr id="413" name="直線コネクタ 412"/>
        <xdr:cNvCxnSpPr/>
      </xdr:nvCxnSpPr>
      <xdr:spPr>
        <a:xfrm>
          <a:off x="6972300" y="13449647"/>
          <a:ext cx="889000" cy="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168801</xdr:rowOff>
    </xdr:from>
    <xdr:to>
      <xdr:col>41</xdr:col>
      <xdr:colOff>101600</xdr:colOff>
      <xdr:row>78</xdr:row>
      <xdr:rowOff>98951</xdr:rowOff>
    </xdr:to>
    <xdr:sp macro="" textlink="">
      <xdr:nvSpPr>
        <xdr:cNvPr id="414" name="フローチャート: 判断 413"/>
        <xdr:cNvSpPr/>
      </xdr:nvSpPr>
      <xdr:spPr>
        <a:xfrm>
          <a:off x="7810500" y="133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115478</xdr:rowOff>
    </xdr:from>
    <xdr:ext cx="534377" cy="259045"/>
    <xdr:sp macro="" textlink="">
      <xdr:nvSpPr>
        <xdr:cNvPr id="415" name="テキスト ボックス 414"/>
        <xdr:cNvSpPr txBox="1"/>
      </xdr:nvSpPr>
      <xdr:spPr>
        <a:xfrm>
          <a:off x="7594111" y="131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160703</xdr:rowOff>
    </xdr:from>
    <xdr:to>
      <xdr:col>36</xdr:col>
      <xdr:colOff>165100</xdr:colOff>
      <xdr:row>78</xdr:row>
      <xdr:rowOff>90853</xdr:rowOff>
    </xdr:to>
    <xdr:sp macro="" textlink="">
      <xdr:nvSpPr>
        <xdr:cNvPr id="416" name="フローチャート: 判断 415"/>
        <xdr:cNvSpPr/>
      </xdr:nvSpPr>
      <xdr:spPr>
        <a:xfrm>
          <a:off x="6921500" y="1336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107380</xdr:rowOff>
    </xdr:from>
    <xdr:ext cx="534377" cy="259045"/>
    <xdr:sp macro="" textlink="">
      <xdr:nvSpPr>
        <xdr:cNvPr id="417" name="テキスト ボックス 416"/>
        <xdr:cNvSpPr txBox="1"/>
      </xdr:nvSpPr>
      <xdr:spPr>
        <a:xfrm>
          <a:off x="6705111" y="1313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8068</xdr:rowOff>
    </xdr:from>
    <xdr:to>
      <xdr:col>55</xdr:col>
      <xdr:colOff>50800</xdr:colOff>
      <xdr:row>78</xdr:row>
      <xdr:rowOff>109668</xdr:rowOff>
    </xdr:to>
    <xdr:sp macro="" textlink="">
      <xdr:nvSpPr>
        <xdr:cNvPr id="423" name="楕円 422"/>
        <xdr:cNvSpPr/>
      </xdr:nvSpPr>
      <xdr:spPr>
        <a:xfrm>
          <a:off x="10426700" y="1338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101764</xdr:rowOff>
    </xdr:from>
    <xdr:ext cx="534377" cy="259045"/>
    <xdr:sp macro="" textlink="">
      <xdr:nvSpPr>
        <xdr:cNvPr id="424" name="商工費該当値テキスト"/>
        <xdr:cNvSpPr txBox="1"/>
      </xdr:nvSpPr>
      <xdr:spPr>
        <a:xfrm>
          <a:off x="10528300" y="133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18811</xdr:rowOff>
    </xdr:from>
    <xdr:to>
      <xdr:col>50</xdr:col>
      <xdr:colOff>165100</xdr:colOff>
      <xdr:row>78</xdr:row>
      <xdr:rowOff>120411</xdr:rowOff>
    </xdr:to>
    <xdr:sp macro="" textlink="">
      <xdr:nvSpPr>
        <xdr:cNvPr id="425" name="楕円 424"/>
        <xdr:cNvSpPr/>
      </xdr:nvSpPr>
      <xdr:spPr>
        <a:xfrm>
          <a:off x="9588500" y="133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111538</xdr:rowOff>
    </xdr:from>
    <xdr:ext cx="534377" cy="259045"/>
    <xdr:sp macro="" textlink="">
      <xdr:nvSpPr>
        <xdr:cNvPr id="426" name="テキスト ボックス 425"/>
        <xdr:cNvSpPr txBox="1"/>
      </xdr:nvSpPr>
      <xdr:spPr>
        <a:xfrm>
          <a:off x="9372111" y="134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136020</xdr:rowOff>
    </xdr:from>
    <xdr:to>
      <xdr:col>46</xdr:col>
      <xdr:colOff>38100</xdr:colOff>
      <xdr:row>78</xdr:row>
      <xdr:rowOff>66170</xdr:rowOff>
    </xdr:to>
    <xdr:sp macro="" textlink="">
      <xdr:nvSpPr>
        <xdr:cNvPr id="427" name="楕円 426"/>
        <xdr:cNvSpPr/>
      </xdr:nvSpPr>
      <xdr:spPr>
        <a:xfrm>
          <a:off x="8699500" y="133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57297</xdr:rowOff>
    </xdr:from>
    <xdr:ext cx="534377" cy="259045"/>
    <xdr:sp macro="" textlink="">
      <xdr:nvSpPr>
        <xdr:cNvPr id="428" name="テキスト ボックス 427"/>
        <xdr:cNvSpPr txBox="1"/>
      </xdr:nvSpPr>
      <xdr:spPr>
        <a:xfrm>
          <a:off x="8483111" y="1343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32372</xdr:rowOff>
    </xdr:from>
    <xdr:to>
      <xdr:col>41</xdr:col>
      <xdr:colOff>101600</xdr:colOff>
      <xdr:row>78</xdr:row>
      <xdr:rowOff>133972</xdr:rowOff>
    </xdr:to>
    <xdr:sp macro="" textlink="">
      <xdr:nvSpPr>
        <xdr:cNvPr id="429" name="楕円 428"/>
        <xdr:cNvSpPr/>
      </xdr:nvSpPr>
      <xdr:spPr>
        <a:xfrm>
          <a:off x="7810500" y="1340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125099</xdr:rowOff>
    </xdr:from>
    <xdr:ext cx="534377" cy="259045"/>
    <xdr:sp macro="" textlink="">
      <xdr:nvSpPr>
        <xdr:cNvPr id="430" name="テキスト ボックス 429"/>
        <xdr:cNvSpPr txBox="1"/>
      </xdr:nvSpPr>
      <xdr:spPr>
        <a:xfrm>
          <a:off x="7594111" y="1349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25747</xdr:rowOff>
    </xdr:from>
    <xdr:to>
      <xdr:col>36</xdr:col>
      <xdr:colOff>165100</xdr:colOff>
      <xdr:row>78</xdr:row>
      <xdr:rowOff>127347</xdr:rowOff>
    </xdr:to>
    <xdr:sp macro="" textlink="">
      <xdr:nvSpPr>
        <xdr:cNvPr id="431" name="楕円 430"/>
        <xdr:cNvSpPr/>
      </xdr:nvSpPr>
      <xdr:spPr>
        <a:xfrm>
          <a:off x="6921500" y="1339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118474</xdr:rowOff>
    </xdr:from>
    <xdr:ext cx="534377" cy="259045"/>
    <xdr:sp macro="" textlink="">
      <xdr:nvSpPr>
        <xdr:cNvPr id="432" name="テキスト ボックス 431"/>
        <xdr:cNvSpPr txBox="1"/>
      </xdr:nvSpPr>
      <xdr:spPr>
        <a:xfrm>
          <a:off x="6705111" y="134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3" name="直線コネクタ 442"/>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4" name="テキスト ボックス 443"/>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6" name="テキスト ボックス 445"/>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7" name="直線コネクタ 446"/>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8" name="テキスト ボックス 447"/>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1" name="直線コネクタ 450"/>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2" name="テキスト ボックス 451"/>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3" name="直線コネクタ 45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4" name="テキスト ボックス 45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5" name="直線コネクタ 454"/>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6" name="テキスト ボックス 455"/>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0" name="直線コネクタ 459"/>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1"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2" name="直線コネクタ 461"/>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3"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4" name="直線コネクタ 463"/>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66948</xdr:rowOff>
    </xdr:from>
    <xdr:to>
      <xdr:col>55</xdr:col>
      <xdr:colOff>0</xdr:colOff>
      <xdr:row>97</xdr:row>
      <xdr:rowOff>102257</xdr:rowOff>
    </xdr:to>
    <xdr:cxnSp macro="">
      <xdr:nvCxnSpPr>
        <xdr:cNvPr id="465" name="直線コネクタ 464"/>
        <xdr:cNvCxnSpPr/>
      </xdr:nvCxnSpPr>
      <xdr:spPr>
        <a:xfrm flipV="1">
          <a:off x="9639300" y="16697598"/>
          <a:ext cx="838200" cy="3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66" name="土木費平均値テキスト"/>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67" name="フローチャート: 判断 466"/>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55938</xdr:rowOff>
    </xdr:from>
    <xdr:to>
      <xdr:col>50</xdr:col>
      <xdr:colOff>114300</xdr:colOff>
      <xdr:row>97</xdr:row>
      <xdr:rowOff>102257</xdr:rowOff>
    </xdr:to>
    <xdr:cxnSp macro="">
      <xdr:nvCxnSpPr>
        <xdr:cNvPr id="468" name="直線コネクタ 467"/>
        <xdr:cNvCxnSpPr/>
      </xdr:nvCxnSpPr>
      <xdr:spPr>
        <a:xfrm>
          <a:off x="8750300" y="16686588"/>
          <a:ext cx="889000" cy="4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69" name="フローチャート: 判断 468"/>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0" name="テキスト ボックス 469"/>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55938</xdr:rowOff>
    </xdr:from>
    <xdr:to>
      <xdr:col>45</xdr:col>
      <xdr:colOff>177800</xdr:colOff>
      <xdr:row>97</xdr:row>
      <xdr:rowOff>94495</xdr:rowOff>
    </xdr:to>
    <xdr:cxnSp macro="">
      <xdr:nvCxnSpPr>
        <xdr:cNvPr id="471" name="直線コネクタ 470"/>
        <xdr:cNvCxnSpPr/>
      </xdr:nvCxnSpPr>
      <xdr:spPr>
        <a:xfrm flipV="1">
          <a:off x="7861300" y="16686588"/>
          <a:ext cx="8890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80451</xdr:rowOff>
    </xdr:from>
    <xdr:to>
      <xdr:col>46</xdr:col>
      <xdr:colOff>38100</xdr:colOff>
      <xdr:row>95</xdr:row>
      <xdr:rowOff>10601</xdr:rowOff>
    </xdr:to>
    <xdr:sp macro="" textlink="">
      <xdr:nvSpPr>
        <xdr:cNvPr id="472" name="フローチャート: 判断 471"/>
        <xdr:cNvSpPr/>
      </xdr:nvSpPr>
      <xdr:spPr>
        <a:xfrm>
          <a:off x="8699500" y="1619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27128</xdr:rowOff>
    </xdr:from>
    <xdr:ext cx="534377" cy="259045"/>
    <xdr:sp macro="" textlink="">
      <xdr:nvSpPr>
        <xdr:cNvPr id="473" name="テキスト ボックス 472"/>
        <xdr:cNvSpPr txBox="1"/>
      </xdr:nvSpPr>
      <xdr:spPr>
        <a:xfrm>
          <a:off x="8483111" y="1597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94495</xdr:rowOff>
    </xdr:from>
    <xdr:to>
      <xdr:col>41</xdr:col>
      <xdr:colOff>50800</xdr:colOff>
      <xdr:row>97</xdr:row>
      <xdr:rowOff>124783</xdr:rowOff>
    </xdr:to>
    <xdr:cxnSp macro="">
      <xdr:nvCxnSpPr>
        <xdr:cNvPr id="474" name="直線コネクタ 473"/>
        <xdr:cNvCxnSpPr/>
      </xdr:nvCxnSpPr>
      <xdr:spPr>
        <a:xfrm flipV="1">
          <a:off x="6972300" y="16725145"/>
          <a:ext cx="889000" cy="3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166557</xdr:rowOff>
    </xdr:from>
    <xdr:to>
      <xdr:col>41</xdr:col>
      <xdr:colOff>101600</xdr:colOff>
      <xdr:row>95</xdr:row>
      <xdr:rowOff>96707</xdr:rowOff>
    </xdr:to>
    <xdr:sp macro="" textlink="">
      <xdr:nvSpPr>
        <xdr:cNvPr id="475" name="フローチャート: 判断 474"/>
        <xdr:cNvSpPr/>
      </xdr:nvSpPr>
      <xdr:spPr>
        <a:xfrm>
          <a:off x="7810500" y="1628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113234</xdr:rowOff>
    </xdr:from>
    <xdr:ext cx="534377" cy="259045"/>
    <xdr:sp macro="" textlink="">
      <xdr:nvSpPr>
        <xdr:cNvPr id="476" name="テキスト ボックス 475"/>
        <xdr:cNvSpPr txBox="1"/>
      </xdr:nvSpPr>
      <xdr:spPr>
        <a:xfrm>
          <a:off x="7594111" y="1605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107683</xdr:rowOff>
    </xdr:from>
    <xdr:to>
      <xdr:col>36</xdr:col>
      <xdr:colOff>165100</xdr:colOff>
      <xdr:row>97</xdr:row>
      <xdr:rowOff>37833</xdr:rowOff>
    </xdr:to>
    <xdr:sp macro="" textlink="">
      <xdr:nvSpPr>
        <xdr:cNvPr id="477" name="フローチャート: 判断 476"/>
        <xdr:cNvSpPr/>
      </xdr:nvSpPr>
      <xdr:spPr>
        <a:xfrm>
          <a:off x="6921500" y="1656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54360</xdr:rowOff>
    </xdr:from>
    <xdr:ext cx="534377" cy="259045"/>
    <xdr:sp macro="" textlink="">
      <xdr:nvSpPr>
        <xdr:cNvPr id="478" name="テキスト ボックス 477"/>
        <xdr:cNvSpPr txBox="1"/>
      </xdr:nvSpPr>
      <xdr:spPr>
        <a:xfrm>
          <a:off x="6705111" y="1634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16148</xdr:rowOff>
    </xdr:from>
    <xdr:to>
      <xdr:col>55</xdr:col>
      <xdr:colOff>50800</xdr:colOff>
      <xdr:row>97</xdr:row>
      <xdr:rowOff>117748</xdr:rowOff>
    </xdr:to>
    <xdr:sp macro="" textlink="">
      <xdr:nvSpPr>
        <xdr:cNvPr id="484" name="楕円 483"/>
        <xdr:cNvSpPr/>
      </xdr:nvSpPr>
      <xdr:spPr>
        <a:xfrm>
          <a:off x="10426700" y="166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166025</xdr:rowOff>
    </xdr:from>
    <xdr:ext cx="534377" cy="259045"/>
    <xdr:sp macro="" textlink="">
      <xdr:nvSpPr>
        <xdr:cNvPr id="485" name="土木費該当値テキスト"/>
        <xdr:cNvSpPr txBox="1"/>
      </xdr:nvSpPr>
      <xdr:spPr>
        <a:xfrm>
          <a:off x="10528300" y="1662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51457</xdr:rowOff>
    </xdr:from>
    <xdr:to>
      <xdr:col>50</xdr:col>
      <xdr:colOff>165100</xdr:colOff>
      <xdr:row>97</xdr:row>
      <xdr:rowOff>153057</xdr:rowOff>
    </xdr:to>
    <xdr:sp macro="" textlink="">
      <xdr:nvSpPr>
        <xdr:cNvPr id="486" name="楕円 485"/>
        <xdr:cNvSpPr/>
      </xdr:nvSpPr>
      <xdr:spPr>
        <a:xfrm>
          <a:off x="9588500" y="1668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144184</xdr:rowOff>
    </xdr:from>
    <xdr:ext cx="534377" cy="259045"/>
    <xdr:sp macro="" textlink="">
      <xdr:nvSpPr>
        <xdr:cNvPr id="487" name="テキスト ボックス 486"/>
        <xdr:cNvSpPr txBox="1"/>
      </xdr:nvSpPr>
      <xdr:spPr>
        <a:xfrm>
          <a:off x="9372111" y="1677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5138</xdr:rowOff>
    </xdr:from>
    <xdr:to>
      <xdr:col>46</xdr:col>
      <xdr:colOff>38100</xdr:colOff>
      <xdr:row>97</xdr:row>
      <xdr:rowOff>106738</xdr:rowOff>
    </xdr:to>
    <xdr:sp macro="" textlink="">
      <xdr:nvSpPr>
        <xdr:cNvPr id="488" name="楕円 487"/>
        <xdr:cNvSpPr/>
      </xdr:nvSpPr>
      <xdr:spPr>
        <a:xfrm>
          <a:off x="8699500" y="1663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97865</xdr:rowOff>
    </xdr:from>
    <xdr:ext cx="534377" cy="259045"/>
    <xdr:sp macro="" textlink="">
      <xdr:nvSpPr>
        <xdr:cNvPr id="489" name="テキスト ボックス 488"/>
        <xdr:cNvSpPr txBox="1"/>
      </xdr:nvSpPr>
      <xdr:spPr>
        <a:xfrm>
          <a:off x="8483111" y="167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43695</xdr:rowOff>
    </xdr:from>
    <xdr:to>
      <xdr:col>41</xdr:col>
      <xdr:colOff>101600</xdr:colOff>
      <xdr:row>97</xdr:row>
      <xdr:rowOff>145295</xdr:rowOff>
    </xdr:to>
    <xdr:sp macro="" textlink="">
      <xdr:nvSpPr>
        <xdr:cNvPr id="490" name="楕円 489"/>
        <xdr:cNvSpPr/>
      </xdr:nvSpPr>
      <xdr:spPr>
        <a:xfrm>
          <a:off x="7810500" y="166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136422</xdr:rowOff>
    </xdr:from>
    <xdr:ext cx="534377" cy="259045"/>
    <xdr:sp macro="" textlink="">
      <xdr:nvSpPr>
        <xdr:cNvPr id="491" name="テキスト ボックス 490"/>
        <xdr:cNvSpPr txBox="1"/>
      </xdr:nvSpPr>
      <xdr:spPr>
        <a:xfrm>
          <a:off x="7594111" y="1676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73983</xdr:rowOff>
    </xdr:from>
    <xdr:to>
      <xdr:col>36</xdr:col>
      <xdr:colOff>165100</xdr:colOff>
      <xdr:row>98</xdr:row>
      <xdr:rowOff>4133</xdr:rowOff>
    </xdr:to>
    <xdr:sp macro="" textlink="">
      <xdr:nvSpPr>
        <xdr:cNvPr id="492" name="楕円 491"/>
        <xdr:cNvSpPr/>
      </xdr:nvSpPr>
      <xdr:spPr>
        <a:xfrm>
          <a:off x="6921500" y="167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166710</xdr:rowOff>
    </xdr:from>
    <xdr:ext cx="534377" cy="259045"/>
    <xdr:sp macro="" textlink="">
      <xdr:nvSpPr>
        <xdr:cNvPr id="493" name="テキスト ボックス 492"/>
        <xdr:cNvSpPr txBox="1"/>
      </xdr:nvSpPr>
      <xdr:spPr>
        <a:xfrm>
          <a:off x="6705111" y="1679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17" name="直線コネクタ 516"/>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18"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19" name="直線コネクタ 518"/>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0"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1" name="直線コネクタ 520"/>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106781</xdr:rowOff>
    </xdr:from>
    <xdr:to>
      <xdr:col>85</xdr:col>
      <xdr:colOff>127000</xdr:colOff>
      <xdr:row>36</xdr:row>
      <xdr:rowOff>6902</xdr:rowOff>
    </xdr:to>
    <xdr:cxnSp macro="">
      <xdr:nvCxnSpPr>
        <xdr:cNvPr id="522" name="直線コネクタ 521"/>
        <xdr:cNvCxnSpPr/>
      </xdr:nvCxnSpPr>
      <xdr:spPr>
        <a:xfrm>
          <a:off x="15481300" y="5936081"/>
          <a:ext cx="838200" cy="24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3" name="消防費平均値テキスト"/>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4" name="フローチャート: 判断 523"/>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106781</xdr:rowOff>
    </xdr:from>
    <xdr:to>
      <xdr:col>81</xdr:col>
      <xdr:colOff>50800</xdr:colOff>
      <xdr:row>37</xdr:row>
      <xdr:rowOff>4026</xdr:rowOff>
    </xdr:to>
    <xdr:cxnSp macro="">
      <xdr:nvCxnSpPr>
        <xdr:cNvPr id="525" name="直線コネクタ 524"/>
        <xdr:cNvCxnSpPr/>
      </xdr:nvCxnSpPr>
      <xdr:spPr>
        <a:xfrm flipV="1">
          <a:off x="14592300" y="5936081"/>
          <a:ext cx="889000" cy="41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26" name="フローチャート: 判断 525"/>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27" name="テキスト ボックス 526"/>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4026</xdr:rowOff>
    </xdr:from>
    <xdr:to>
      <xdr:col>76</xdr:col>
      <xdr:colOff>114300</xdr:colOff>
      <xdr:row>37</xdr:row>
      <xdr:rowOff>31686</xdr:rowOff>
    </xdr:to>
    <xdr:cxnSp macro="">
      <xdr:nvCxnSpPr>
        <xdr:cNvPr id="528" name="直線コネクタ 527"/>
        <xdr:cNvCxnSpPr/>
      </xdr:nvCxnSpPr>
      <xdr:spPr>
        <a:xfrm flipV="1">
          <a:off x="13703300" y="6347676"/>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140183</xdr:rowOff>
    </xdr:from>
    <xdr:to>
      <xdr:col>76</xdr:col>
      <xdr:colOff>165100</xdr:colOff>
      <xdr:row>36</xdr:row>
      <xdr:rowOff>70333</xdr:rowOff>
    </xdr:to>
    <xdr:sp macro="" textlink="">
      <xdr:nvSpPr>
        <xdr:cNvPr id="529" name="フローチャート: 判断 528"/>
        <xdr:cNvSpPr/>
      </xdr:nvSpPr>
      <xdr:spPr>
        <a:xfrm>
          <a:off x="145415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86860</xdr:rowOff>
    </xdr:from>
    <xdr:ext cx="534377" cy="259045"/>
    <xdr:sp macro="" textlink="">
      <xdr:nvSpPr>
        <xdr:cNvPr id="530" name="テキスト ボックス 529"/>
        <xdr:cNvSpPr txBox="1"/>
      </xdr:nvSpPr>
      <xdr:spPr>
        <a:xfrm>
          <a:off x="14325111" y="591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157874</xdr:rowOff>
    </xdr:from>
    <xdr:to>
      <xdr:col>71</xdr:col>
      <xdr:colOff>177800</xdr:colOff>
      <xdr:row>37</xdr:row>
      <xdr:rowOff>31686</xdr:rowOff>
    </xdr:to>
    <xdr:cxnSp macro="">
      <xdr:nvCxnSpPr>
        <xdr:cNvPr id="531" name="直線コネクタ 530"/>
        <xdr:cNvCxnSpPr/>
      </xdr:nvCxnSpPr>
      <xdr:spPr>
        <a:xfrm>
          <a:off x="12814300" y="6158624"/>
          <a:ext cx="889000" cy="21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4318</xdr:rowOff>
    </xdr:from>
    <xdr:to>
      <xdr:col>72</xdr:col>
      <xdr:colOff>38100</xdr:colOff>
      <xdr:row>36</xdr:row>
      <xdr:rowOff>105918</xdr:rowOff>
    </xdr:to>
    <xdr:sp macro="" textlink="">
      <xdr:nvSpPr>
        <xdr:cNvPr id="532" name="フローチャート: 判断 531"/>
        <xdr:cNvSpPr/>
      </xdr:nvSpPr>
      <xdr:spPr>
        <a:xfrm>
          <a:off x="13652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122445</xdr:rowOff>
    </xdr:from>
    <xdr:ext cx="534377" cy="259045"/>
    <xdr:sp macro="" textlink="">
      <xdr:nvSpPr>
        <xdr:cNvPr id="533" name="テキスト ボックス 532"/>
        <xdr:cNvSpPr txBox="1"/>
      </xdr:nvSpPr>
      <xdr:spPr>
        <a:xfrm>
          <a:off x="13436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42913</xdr:rowOff>
    </xdr:from>
    <xdr:to>
      <xdr:col>67</xdr:col>
      <xdr:colOff>101600</xdr:colOff>
      <xdr:row>36</xdr:row>
      <xdr:rowOff>144513</xdr:rowOff>
    </xdr:to>
    <xdr:sp macro="" textlink="">
      <xdr:nvSpPr>
        <xdr:cNvPr id="534" name="フローチャート: 判断 533"/>
        <xdr:cNvSpPr/>
      </xdr:nvSpPr>
      <xdr:spPr>
        <a:xfrm>
          <a:off x="12763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135640</xdr:rowOff>
    </xdr:from>
    <xdr:ext cx="534377" cy="259045"/>
    <xdr:sp macro="" textlink="">
      <xdr:nvSpPr>
        <xdr:cNvPr id="535" name="テキスト ボックス 534"/>
        <xdr:cNvSpPr txBox="1"/>
      </xdr:nvSpPr>
      <xdr:spPr>
        <a:xfrm>
          <a:off x="12547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127552</xdr:rowOff>
    </xdr:from>
    <xdr:to>
      <xdr:col>85</xdr:col>
      <xdr:colOff>177800</xdr:colOff>
      <xdr:row>36</xdr:row>
      <xdr:rowOff>57702</xdr:rowOff>
    </xdr:to>
    <xdr:sp macro="" textlink="">
      <xdr:nvSpPr>
        <xdr:cNvPr id="541" name="楕円 540"/>
        <xdr:cNvSpPr/>
      </xdr:nvSpPr>
      <xdr:spPr>
        <a:xfrm>
          <a:off x="16268700" y="612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150429</xdr:rowOff>
    </xdr:from>
    <xdr:ext cx="534377" cy="259045"/>
    <xdr:sp macro="" textlink="">
      <xdr:nvSpPr>
        <xdr:cNvPr id="542" name="消防費該当値テキスト"/>
        <xdr:cNvSpPr txBox="1"/>
      </xdr:nvSpPr>
      <xdr:spPr>
        <a:xfrm>
          <a:off x="16370300" y="59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55981</xdr:rowOff>
    </xdr:from>
    <xdr:to>
      <xdr:col>81</xdr:col>
      <xdr:colOff>101600</xdr:colOff>
      <xdr:row>34</xdr:row>
      <xdr:rowOff>157581</xdr:rowOff>
    </xdr:to>
    <xdr:sp macro="" textlink="">
      <xdr:nvSpPr>
        <xdr:cNvPr id="543" name="楕円 542"/>
        <xdr:cNvSpPr/>
      </xdr:nvSpPr>
      <xdr:spPr>
        <a:xfrm>
          <a:off x="15430500" y="58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2658</xdr:rowOff>
    </xdr:from>
    <xdr:ext cx="534377" cy="259045"/>
    <xdr:sp macro="" textlink="">
      <xdr:nvSpPr>
        <xdr:cNvPr id="544" name="テキスト ボックス 543"/>
        <xdr:cNvSpPr txBox="1"/>
      </xdr:nvSpPr>
      <xdr:spPr>
        <a:xfrm>
          <a:off x="15214111" y="56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124676</xdr:rowOff>
    </xdr:from>
    <xdr:to>
      <xdr:col>76</xdr:col>
      <xdr:colOff>165100</xdr:colOff>
      <xdr:row>37</xdr:row>
      <xdr:rowOff>54826</xdr:rowOff>
    </xdr:to>
    <xdr:sp macro="" textlink="">
      <xdr:nvSpPr>
        <xdr:cNvPr id="545" name="楕円 544"/>
        <xdr:cNvSpPr/>
      </xdr:nvSpPr>
      <xdr:spPr>
        <a:xfrm>
          <a:off x="14541500" y="62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45953</xdr:rowOff>
    </xdr:from>
    <xdr:ext cx="534377" cy="259045"/>
    <xdr:sp macro="" textlink="">
      <xdr:nvSpPr>
        <xdr:cNvPr id="546" name="テキスト ボックス 545"/>
        <xdr:cNvSpPr txBox="1"/>
      </xdr:nvSpPr>
      <xdr:spPr>
        <a:xfrm>
          <a:off x="14325111" y="63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152336</xdr:rowOff>
    </xdr:from>
    <xdr:to>
      <xdr:col>72</xdr:col>
      <xdr:colOff>38100</xdr:colOff>
      <xdr:row>37</xdr:row>
      <xdr:rowOff>82486</xdr:rowOff>
    </xdr:to>
    <xdr:sp macro="" textlink="">
      <xdr:nvSpPr>
        <xdr:cNvPr id="547" name="楕円 546"/>
        <xdr:cNvSpPr/>
      </xdr:nvSpPr>
      <xdr:spPr>
        <a:xfrm>
          <a:off x="13652500" y="63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73613</xdr:rowOff>
    </xdr:from>
    <xdr:ext cx="534377" cy="259045"/>
    <xdr:sp macro="" textlink="">
      <xdr:nvSpPr>
        <xdr:cNvPr id="548" name="テキスト ボックス 547"/>
        <xdr:cNvSpPr txBox="1"/>
      </xdr:nvSpPr>
      <xdr:spPr>
        <a:xfrm>
          <a:off x="13436111" y="64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107074</xdr:rowOff>
    </xdr:from>
    <xdr:to>
      <xdr:col>67</xdr:col>
      <xdr:colOff>101600</xdr:colOff>
      <xdr:row>36</xdr:row>
      <xdr:rowOff>37224</xdr:rowOff>
    </xdr:to>
    <xdr:sp macro="" textlink="">
      <xdr:nvSpPr>
        <xdr:cNvPr id="549" name="楕円 548"/>
        <xdr:cNvSpPr/>
      </xdr:nvSpPr>
      <xdr:spPr>
        <a:xfrm>
          <a:off x="12763500" y="610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53751</xdr:rowOff>
    </xdr:from>
    <xdr:ext cx="534377" cy="259045"/>
    <xdr:sp macro="" textlink="">
      <xdr:nvSpPr>
        <xdr:cNvPr id="550" name="テキスト ボックス 549"/>
        <xdr:cNvSpPr txBox="1"/>
      </xdr:nvSpPr>
      <xdr:spPr>
        <a:xfrm>
          <a:off x="12547111" y="588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100937</xdr:rowOff>
    </xdr:from>
    <xdr:to>
      <xdr:col>85</xdr:col>
      <xdr:colOff>126364</xdr:colOff>
      <xdr:row>58</xdr:row>
      <xdr:rowOff>4011</xdr:rowOff>
    </xdr:to>
    <xdr:cxnSp macro="">
      <xdr:nvCxnSpPr>
        <xdr:cNvPr id="574" name="直線コネクタ 573"/>
        <xdr:cNvCxnSpPr/>
      </xdr:nvCxnSpPr>
      <xdr:spPr>
        <a:xfrm flipV="1">
          <a:off x="16317595" y="9016337"/>
          <a:ext cx="1269" cy="931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7838</xdr:rowOff>
    </xdr:from>
    <xdr:ext cx="534377" cy="259045"/>
    <xdr:sp macro="" textlink="">
      <xdr:nvSpPr>
        <xdr:cNvPr id="575" name="教育費最小値テキスト"/>
        <xdr:cNvSpPr txBox="1"/>
      </xdr:nvSpPr>
      <xdr:spPr>
        <a:xfrm>
          <a:off x="16370300" y="995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4011</xdr:rowOff>
    </xdr:from>
    <xdr:to>
      <xdr:col>86</xdr:col>
      <xdr:colOff>25400</xdr:colOff>
      <xdr:row>58</xdr:row>
      <xdr:rowOff>4011</xdr:rowOff>
    </xdr:to>
    <xdr:cxnSp macro="">
      <xdr:nvCxnSpPr>
        <xdr:cNvPr id="576" name="直線コネクタ 575"/>
        <xdr:cNvCxnSpPr/>
      </xdr:nvCxnSpPr>
      <xdr:spPr>
        <a:xfrm>
          <a:off x="16230600" y="994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47614</xdr:rowOff>
    </xdr:from>
    <xdr:ext cx="599010" cy="259045"/>
    <xdr:sp macro="" textlink="">
      <xdr:nvSpPr>
        <xdr:cNvPr id="577" name="教育費最大値テキスト"/>
        <xdr:cNvSpPr txBox="1"/>
      </xdr:nvSpPr>
      <xdr:spPr>
        <a:xfrm>
          <a:off x="16370300" y="879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100937</xdr:rowOff>
    </xdr:from>
    <xdr:to>
      <xdr:col>86</xdr:col>
      <xdr:colOff>25400</xdr:colOff>
      <xdr:row>52</xdr:row>
      <xdr:rowOff>100937</xdr:rowOff>
    </xdr:to>
    <xdr:cxnSp macro="">
      <xdr:nvCxnSpPr>
        <xdr:cNvPr id="578" name="直線コネクタ 577"/>
        <xdr:cNvCxnSpPr/>
      </xdr:nvCxnSpPr>
      <xdr:spPr>
        <a:xfrm>
          <a:off x="16230600" y="901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51514</xdr:rowOff>
    </xdr:from>
    <xdr:to>
      <xdr:col>85</xdr:col>
      <xdr:colOff>127000</xdr:colOff>
      <xdr:row>56</xdr:row>
      <xdr:rowOff>99101</xdr:rowOff>
    </xdr:to>
    <xdr:cxnSp macro="">
      <xdr:nvCxnSpPr>
        <xdr:cNvPr id="579" name="直線コネクタ 578"/>
        <xdr:cNvCxnSpPr/>
      </xdr:nvCxnSpPr>
      <xdr:spPr>
        <a:xfrm flipV="1">
          <a:off x="15481300" y="9481264"/>
          <a:ext cx="838200" cy="21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168117</xdr:rowOff>
    </xdr:from>
    <xdr:ext cx="534377" cy="259045"/>
    <xdr:sp macro="" textlink="">
      <xdr:nvSpPr>
        <xdr:cNvPr id="580" name="教育費平均値テキスト"/>
        <xdr:cNvSpPr txBox="1"/>
      </xdr:nvSpPr>
      <xdr:spPr>
        <a:xfrm>
          <a:off x="16370300" y="9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18240</xdr:rowOff>
    </xdr:from>
    <xdr:to>
      <xdr:col>85</xdr:col>
      <xdr:colOff>177800</xdr:colOff>
      <xdr:row>56</xdr:row>
      <xdr:rowOff>119840</xdr:rowOff>
    </xdr:to>
    <xdr:sp macro="" textlink="">
      <xdr:nvSpPr>
        <xdr:cNvPr id="581" name="フローチャート: 判断 580"/>
        <xdr:cNvSpPr/>
      </xdr:nvSpPr>
      <xdr:spPr>
        <a:xfrm>
          <a:off x="16268700" y="9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83990</xdr:rowOff>
    </xdr:from>
    <xdr:to>
      <xdr:col>81</xdr:col>
      <xdr:colOff>50800</xdr:colOff>
      <xdr:row>56</xdr:row>
      <xdr:rowOff>99101</xdr:rowOff>
    </xdr:to>
    <xdr:cxnSp macro="">
      <xdr:nvCxnSpPr>
        <xdr:cNvPr id="582" name="直線コネクタ 581"/>
        <xdr:cNvCxnSpPr/>
      </xdr:nvCxnSpPr>
      <xdr:spPr>
        <a:xfrm>
          <a:off x="14592300" y="9685190"/>
          <a:ext cx="889000" cy="1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6825</xdr:rowOff>
    </xdr:from>
    <xdr:to>
      <xdr:col>81</xdr:col>
      <xdr:colOff>101600</xdr:colOff>
      <xdr:row>56</xdr:row>
      <xdr:rowOff>108425</xdr:rowOff>
    </xdr:to>
    <xdr:sp macro="" textlink="">
      <xdr:nvSpPr>
        <xdr:cNvPr id="583" name="フローチャート: 判断 582"/>
        <xdr:cNvSpPr/>
      </xdr:nvSpPr>
      <xdr:spPr>
        <a:xfrm>
          <a:off x="15430500" y="96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124952</xdr:rowOff>
    </xdr:from>
    <xdr:ext cx="534377" cy="259045"/>
    <xdr:sp macro="" textlink="">
      <xdr:nvSpPr>
        <xdr:cNvPr id="584" name="テキスト ボックス 583"/>
        <xdr:cNvSpPr txBox="1"/>
      </xdr:nvSpPr>
      <xdr:spPr>
        <a:xfrm>
          <a:off x="15214111" y="93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42690</xdr:rowOff>
    </xdr:from>
    <xdr:to>
      <xdr:col>76</xdr:col>
      <xdr:colOff>114300</xdr:colOff>
      <xdr:row>56</xdr:row>
      <xdr:rowOff>83990</xdr:rowOff>
    </xdr:to>
    <xdr:cxnSp macro="">
      <xdr:nvCxnSpPr>
        <xdr:cNvPr id="585" name="直線コネクタ 584"/>
        <xdr:cNvCxnSpPr/>
      </xdr:nvCxnSpPr>
      <xdr:spPr>
        <a:xfrm>
          <a:off x="13703300" y="8786640"/>
          <a:ext cx="889000" cy="89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132974</xdr:rowOff>
    </xdr:from>
    <xdr:to>
      <xdr:col>76</xdr:col>
      <xdr:colOff>165100</xdr:colOff>
      <xdr:row>56</xdr:row>
      <xdr:rowOff>63124</xdr:rowOff>
    </xdr:to>
    <xdr:sp macro="" textlink="">
      <xdr:nvSpPr>
        <xdr:cNvPr id="586" name="フローチャート: 判断 585"/>
        <xdr:cNvSpPr/>
      </xdr:nvSpPr>
      <xdr:spPr>
        <a:xfrm>
          <a:off x="14541500" y="956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79651</xdr:rowOff>
    </xdr:from>
    <xdr:ext cx="534377" cy="259045"/>
    <xdr:sp macro="" textlink="">
      <xdr:nvSpPr>
        <xdr:cNvPr id="587" name="テキスト ボックス 586"/>
        <xdr:cNvSpPr txBox="1"/>
      </xdr:nvSpPr>
      <xdr:spPr>
        <a:xfrm>
          <a:off x="14325111" y="93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42690</xdr:rowOff>
    </xdr:from>
    <xdr:to>
      <xdr:col>71</xdr:col>
      <xdr:colOff>177800</xdr:colOff>
      <xdr:row>55</xdr:row>
      <xdr:rowOff>91397</xdr:rowOff>
    </xdr:to>
    <xdr:cxnSp macro="">
      <xdr:nvCxnSpPr>
        <xdr:cNvPr id="588" name="直線コネクタ 587"/>
        <xdr:cNvCxnSpPr/>
      </xdr:nvCxnSpPr>
      <xdr:spPr>
        <a:xfrm flipV="1">
          <a:off x="12814300" y="8786640"/>
          <a:ext cx="889000" cy="73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96444</xdr:rowOff>
    </xdr:from>
    <xdr:to>
      <xdr:col>72</xdr:col>
      <xdr:colOff>38100</xdr:colOff>
      <xdr:row>56</xdr:row>
      <xdr:rowOff>26594</xdr:rowOff>
    </xdr:to>
    <xdr:sp macro="" textlink="">
      <xdr:nvSpPr>
        <xdr:cNvPr id="589" name="フローチャート: 判断 588"/>
        <xdr:cNvSpPr/>
      </xdr:nvSpPr>
      <xdr:spPr>
        <a:xfrm>
          <a:off x="13652500" y="952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17721</xdr:rowOff>
    </xdr:from>
    <xdr:ext cx="534377" cy="259045"/>
    <xdr:sp macro="" textlink="">
      <xdr:nvSpPr>
        <xdr:cNvPr id="590" name="テキスト ボックス 589"/>
        <xdr:cNvSpPr txBox="1"/>
      </xdr:nvSpPr>
      <xdr:spPr>
        <a:xfrm>
          <a:off x="13436111" y="961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53528</xdr:rowOff>
    </xdr:from>
    <xdr:to>
      <xdr:col>67</xdr:col>
      <xdr:colOff>101600</xdr:colOff>
      <xdr:row>56</xdr:row>
      <xdr:rowOff>155128</xdr:rowOff>
    </xdr:to>
    <xdr:sp macro="" textlink="">
      <xdr:nvSpPr>
        <xdr:cNvPr id="591" name="フローチャート: 判断 590"/>
        <xdr:cNvSpPr/>
      </xdr:nvSpPr>
      <xdr:spPr>
        <a:xfrm>
          <a:off x="12763500" y="965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146255</xdr:rowOff>
    </xdr:from>
    <xdr:ext cx="534377" cy="259045"/>
    <xdr:sp macro="" textlink="">
      <xdr:nvSpPr>
        <xdr:cNvPr id="592" name="テキスト ボックス 591"/>
        <xdr:cNvSpPr txBox="1"/>
      </xdr:nvSpPr>
      <xdr:spPr>
        <a:xfrm>
          <a:off x="12547111" y="974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714</xdr:rowOff>
    </xdr:from>
    <xdr:to>
      <xdr:col>85</xdr:col>
      <xdr:colOff>177800</xdr:colOff>
      <xdr:row>55</xdr:row>
      <xdr:rowOff>102314</xdr:rowOff>
    </xdr:to>
    <xdr:sp macro="" textlink="">
      <xdr:nvSpPr>
        <xdr:cNvPr id="598" name="楕円 597"/>
        <xdr:cNvSpPr/>
      </xdr:nvSpPr>
      <xdr:spPr>
        <a:xfrm>
          <a:off x="16268700" y="943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23591</xdr:rowOff>
    </xdr:from>
    <xdr:ext cx="534377" cy="259045"/>
    <xdr:sp macro="" textlink="">
      <xdr:nvSpPr>
        <xdr:cNvPr id="599" name="教育費該当値テキスト"/>
        <xdr:cNvSpPr txBox="1"/>
      </xdr:nvSpPr>
      <xdr:spPr>
        <a:xfrm>
          <a:off x="16370300" y="928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48301</xdr:rowOff>
    </xdr:from>
    <xdr:to>
      <xdr:col>81</xdr:col>
      <xdr:colOff>101600</xdr:colOff>
      <xdr:row>56</xdr:row>
      <xdr:rowOff>149901</xdr:rowOff>
    </xdr:to>
    <xdr:sp macro="" textlink="">
      <xdr:nvSpPr>
        <xdr:cNvPr id="600" name="楕円 599"/>
        <xdr:cNvSpPr/>
      </xdr:nvSpPr>
      <xdr:spPr>
        <a:xfrm>
          <a:off x="15430500" y="964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141028</xdr:rowOff>
    </xdr:from>
    <xdr:ext cx="534377" cy="259045"/>
    <xdr:sp macro="" textlink="">
      <xdr:nvSpPr>
        <xdr:cNvPr id="601" name="テキスト ボックス 600"/>
        <xdr:cNvSpPr txBox="1"/>
      </xdr:nvSpPr>
      <xdr:spPr>
        <a:xfrm>
          <a:off x="15214111" y="974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33190</xdr:rowOff>
    </xdr:from>
    <xdr:to>
      <xdr:col>76</xdr:col>
      <xdr:colOff>165100</xdr:colOff>
      <xdr:row>56</xdr:row>
      <xdr:rowOff>134790</xdr:rowOff>
    </xdr:to>
    <xdr:sp macro="" textlink="">
      <xdr:nvSpPr>
        <xdr:cNvPr id="602" name="楕円 601"/>
        <xdr:cNvSpPr/>
      </xdr:nvSpPr>
      <xdr:spPr>
        <a:xfrm>
          <a:off x="14541500" y="96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125917</xdr:rowOff>
    </xdr:from>
    <xdr:ext cx="534377" cy="259045"/>
    <xdr:sp macro="" textlink="">
      <xdr:nvSpPr>
        <xdr:cNvPr id="603" name="テキスト ボックス 602"/>
        <xdr:cNvSpPr txBox="1"/>
      </xdr:nvSpPr>
      <xdr:spPr>
        <a:xfrm>
          <a:off x="14325111" y="972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163340</xdr:rowOff>
    </xdr:from>
    <xdr:to>
      <xdr:col>72</xdr:col>
      <xdr:colOff>38100</xdr:colOff>
      <xdr:row>51</xdr:row>
      <xdr:rowOff>93490</xdr:rowOff>
    </xdr:to>
    <xdr:sp macro="" textlink="">
      <xdr:nvSpPr>
        <xdr:cNvPr id="604" name="楕円 603"/>
        <xdr:cNvSpPr/>
      </xdr:nvSpPr>
      <xdr:spPr>
        <a:xfrm>
          <a:off x="13652500" y="87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110017</xdr:rowOff>
    </xdr:from>
    <xdr:ext cx="599010" cy="259045"/>
    <xdr:sp macro="" textlink="">
      <xdr:nvSpPr>
        <xdr:cNvPr id="605" name="テキスト ボックス 604"/>
        <xdr:cNvSpPr txBox="1"/>
      </xdr:nvSpPr>
      <xdr:spPr>
        <a:xfrm>
          <a:off x="13403795" y="851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40597</xdr:rowOff>
    </xdr:from>
    <xdr:to>
      <xdr:col>67</xdr:col>
      <xdr:colOff>101600</xdr:colOff>
      <xdr:row>55</xdr:row>
      <xdr:rowOff>142197</xdr:rowOff>
    </xdr:to>
    <xdr:sp macro="" textlink="">
      <xdr:nvSpPr>
        <xdr:cNvPr id="606" name="楕円 605"/>
        <xdr:cNvSpPr/>
      </xdr:nvSpPr>
      <xdr:spPr>
        <a:xfrm>
          <a:off x="12763500" y="947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158724</xdr:rowOff>
    </xdr:from>
    <xdr:ext cx="534377" cy="259045"/>
    <xdr:sp macro="" textlink="">
      <xdr:nvSpPr>
        <xdr:cNvPr id="607" name="テキスト ボックス 606"/>
        <xdr:cNvSpPr txBox="1"/>
      </xdr:nvSpPr>
      <xdr:spPr>
        <a:xfrm>
          <a:off x="12547111" y="924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3" name="直線コネクタ 632"/>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36"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37" name="直線コネクタ 636"/>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39" name="災害復旧費平均値テキスト"/>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0" name="フローチャート: 判断 639"/>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2" name="フローチャート: 判断 641"/>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3" name="テキスト ボックス 642"/>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71690</xdr:rowOff>
    </xdr:from>
    <xdr:to>
      <xdr:col>76</xdr:col>
      <xdr:colOff>165100</xdr:colOff>
      <xdr:row>78</xdr:row>
      <xdr:rowOff>1840</xdr:rowOff>
    </xdr:to>
    <xdr:sp macro="" textlink="">
      <xdr:nvSpPr>
        <xdr:cNvPr id="645" name="フローチャート: 判断 644"/>
        <xdr:cNvSpPr/>
      </xdr:nvSpPr>
      <xdr:spPr>
        <a:xfrm>
          <a:off x="14541500" y="1327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18367</xdr:rowOff>
    </xdr:from>
    <xdr:ext cx="534377" cy="259045"/>
    <xdr:sp macro="" textlink="">
      <xdr:nvSpPr>
        <xdr:cNvPr id="646" name="テキスト ボックス 645"/>
        <xdr:cNvSpPr txBox="1"/>
      </xdr:nvSpPr>
      <xdr:spPr>
        <a:xfrm>
          <a:off x="14325111" y="1304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91956</xdr:rowOff>
    </xdr:from>
    <xdr:to>
      <xdr:col>71</xdr:col>
      <xdr:colOff>177800</xdr:colOff>
      <xdr:row>79</xdr:row>
      <xdr:rowOff>98879</xdr:rowOff>
    </xdr:to>
    <xdr:cxnSp macro="">
      <xdr:nvCxnSpPr>
        <xdr:cNvPr id="647" name="直線コネクタ 646"/>
        <xdr:cNvCxnSpPr/>
      </xdr:nvCxnSpPr>
      <xdr:spPr>
        <a:xfrm>
          <a:off x="12814300" y="13636506"/>
          <a:ext cx="8890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125606</xdr:rowOff>
    </xdr:from>
    <xdr:to>
      <xdr:col>72</xdr:col>
      <xdr:colOff>38100</xdr:colOff>
      <xdr:row>78</xdr:row>
      <xdr:rowOff>55756</xdr:rowOff>
    </xdr:to>
    <xdr:sp macro="" textlink="">
      <xdr:nvSpPr>
        <xdr:cNvPr id="648" name="フローチャート: 判断 647"/>
        <xdr:cNvSpPr/>
      </xdr:nvSpPr>
      <xdr:spPr>
        <a:xfrm>
          <a:off x="13652500" y="1332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72283</xdr:rowOff>
    </xdr:from>
    <xdr:ext cx="534377" cy="259045"/>
    <xdr:sp macro="" textlink="">
      <xdr:nvSpPr>
        <xdr:cNvPr id="649" name="テキスト ボックス 648"/>
        <xdr:cNvSpPr txBox="1"/>
      </xdr:nvSpPr>
      <xdr:spPr>
        <a:xfrm>
          <a:off x="13436111" y="1310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165677</xdr:rowOff>
    </xdr:from>
    <xdr:to>
      <xdr:col>67</xdr:col>
      <xdr:colOff>101600</xdr:colOff>
      <xdr:row>79</xdr:row>
      <xdr:rowOff>95827</xdr:rowOff>
    </xdr:to>
    <xdr:sp macro="" textlink="">
      <xdr:nvSpPr>
        <xdr:cNvPr id="650" name="フローチャート: 判断 649"/>
        <xdr:cNvSpPr/>
      </xdr:nvSpPr>
      <xdr:spPr>
        <a:xfrm>
          <a:off x="12763500" y="135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112354</xdr:rowOff>
    </xdr:from>
    <xdr:ext cx="469744" cy="259045"/>
    <xdr:sp macro="" textlink="">
      <xdr:nvSpPr>
        <xdr:cNvPr id="651" name="テキスト ボックス 650"/>
        <xdr:cNvSpPr txBox="1"/>
      </xdr:nvSpPr>
      <xdr:spPr>
        <a:xfrm>
          <a:off x="12579428" y="1331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8"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41156</xdr:rowOff>
    </xdr:from>
    <xdr:to>
      <xdr:col>67</xdr:col>
      <xdr:colOff>101600</xdr:colOff>
      <xdr:row>79</xdr:row>
      <xdr:rowOff>142756</xdr:rowOff>
    </xdr:to>
    <xdr:sp macro="" textlink="">
      <xdr:nvSpPr>
        <xdr:cNvPr id="665" name="楕円 664"/>
        <xdr:cNvSpPr/>
      </xdr:nvSpPr>
      <xdr:spPr>
        <a:xfrm>
          <a:off x="12763500" y="1358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133883</xdr:rowOff>
    </xdr:from>
    <xdr:ext cx="378565" cy="259045"/>
    <xdr:sp macro="" textlink="">
      <xdr:nvSpPr>
        <xdr:cNvPr id="666" name="テキスト ボックス 665"/>
        <xdr:cNvSpPr txBox="1"/>
      </xdr:nvSpPr>
      <xdr:spPr>
        <a:xfrm>
          <a:off x="12625017" y="13678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0" name="テキスト ボックス 67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2" name="テキスト ボックス 68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4" name="テキスト ボックス 68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2" name="直線コネクタ 691"/>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3"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4" name="直線コネクタ 693"/>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695"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696" name="直線コネクタ 695"/>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124533</xdr:rowOff>
    </xdr:from>
    <xdr:to>
      <xdr:col>85</xdr:col>
      <xdr:colOff>127000</xdr:colOff>
      <xdr:row>98</xdr:row>
      <xdr:rowOff>15018</xdr:rowOff>
    </xdr:to>
    <xdr:cxnSp macro="">
      <xdr:nvCxnSpPr>
        <xdr:cNvPr id="697" name="直線コネクタ 696"/>
        <xdr:cNvCxnSpPr/>
      </xdr:nvCxnSpPr>
      <xdr:spPr>
        <a:xfrm flipV="1">
          <a:off x="15481300" y="16755183"/>
          <a:ext cx="838200" cy="6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698" name="公債費平均値テキスト"/>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699" name="フローチャート: 判断 698"/>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137643</xdr:rowOff>
    </xdr:from>
    <xdr:to>
      <xdr:col>81</xdr:col>
      <xdr:colOff>50800</xdr:colOff>
      <xdr:row>98</xdr:row>
      <xdr:rowOff>15018</xdr:rowOff>
    </xdr:to>
    <xdr:cxnSp macro="">
      <xdr:nvCxnSpPr>
        <xdr:cNvPr id="700" name="直線コネクタ 699"/>
        <xdr:cNvCxnSpPr/>
      </xdr:nvCxnSpPr>
      <xdr:spPr>
        <a:xfrm>
          <a:off x="14592300" y="16768293"/>
          <a:ext cx="889000" cy="4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1" name="フローチャート: 判断 700"/>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2" name="テキスト ボックス 701"/>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137643</xdr:rowOff>
    </xdr:from>
    <xdr:to>
      <xdr:col>76</xdr:col>
      <xdr:colOff>114300</xdr:colOff>
      <xdr:row>98</xdr:row>
      <xdr:rowOff>63674</xdr:rowOff>
    </xdr:to>
    <xdr:cxnSp macro="">
      <xdr:nvCxnSpPr>
        <xdr:cNvPr id="703" name="直線コネクタ 702"/>
        <xdr:cNvCxnSpPr/>
      </xdr:nvCxnSpPr>
      <xdr:spPr>
        <a:xfrm flipV="1">
          <a:off x="13703300" y="16768293"/>
          <a:ext cx="889000" cy="9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153865</xdr:rowOff>
    </xdr:from>
    <xdr:to>
      <xdr:col>76</xdr:col>
      <xdr:colOff>165100</xdr:colOff>
      <xdr:row>98</xdr:row>
      <xdr:rowOff>84015</xdr:rowOff>
    </xdr:to>
    <xdr:sp macro="" textlink="">
      <xdr:nvSpPr>
        <xdr:cNvPr id="704" name="フローチャート: 判断 703"/>
        <xdr:cNvSpPr/>
      </xdr:nvSpPr>
      <xdr:spPr>
        <a:xfrm>
          <a:off x="14541500" y="167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75142</xdr:rowOff>
    </xdr:from>
    <xdr:ext cx="534377" cy="259045"/>
    <xdr:sp macro="" textlink="">
      <xdr:nvSpPr>
        <xdr:cNvPr id="705" name="テキスト ボックス 704"/>
        <xdr:cNvSpPr txBox="1"/>
      </xdr:nvSpPr>
      <xdr:spPr>
        <a:xfrm>
          <a:off x="14325111" y="1687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63674</xdr:rowOff>
    </xdr:from>
    <xdr:to>
      <xdr:col>71</xdr:col>
      <xdr:colOff>177800</xdr:colOff>
      <xdr:row>98</xdr:row>
      <xdr:rowOff>84799</xdr:rowOff>
    </xdr:to>
    <xdr:cxnSp macro="">
      <xdr:nvCxnSpPr>
        <xdr:cNvPr id="706" name="直線コネクタ 705"/>
        <xdr:cNvCxnSpPr/>
      </xdr:nvCxnSpPr>
      <xdr:spPr>
        <a:xfrm flipV="1">
          <a:off x="12814300" y="16865774"/>
          <a:ext cx="889000" cy="2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167917</xdr:rowOff>
    </xdr:from>
    <xdr:to>
      <xdr:col>72</xdr:col>
      <xdr:colOff>38100</xdr:colOff>
      <xdr:row>98</xdr:row>
      <xdr:rowOff>98067</xdr:rowOff>
    </xdr:to>
    <xdr:sp macro="" textlink="">
      <xdr:nvSpPr>
        <xdr:cNvPr id="707" name="フローチャート: 判断 706"/>
        <xdr:cNvSpPr/>
      </xdr:nvSpPr>
      <xdr:spPr>
        <a:xfrm>
          <a:off x="13652500" y="1679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114594</xdr:rowOff>
    </xdr:from>
    <xdr:ext cx="534377" cy="259045"/>
    <xdr:sp macro="" textlink="">
      <xdr:nvSpPr>
        <xdr:cNvPr id="708" name="テキスト ボックス 707"/>
        <xdr:cNvSpPr txBox="1"/>
      </xdr:nvSpPr>
      <xdr:spPr>
        <a:xfrm>
          <a:off x="13436111" y="1657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171169</xdr:rowOff>
    </xdr:from>
    <xdr:to>
      <xdr:col>67</xdr:col>
      <xdr:colOff>101600</xdr:colOff>
      <xdr:row>98</xdr:row>
      <xdr:rowOff>101319</xdr:rowOff>
    </xdr:to>
    <xdr:sp macro="" textlink="">
      <xdr:nvSpPr>
        <xdr:cNvPr id="709" name="フローチャート: 判断 708"/>
        <xdr:cNvSpPr/>
      </xdr:nvSpPr>
      <xdr:spPr>
        <a:xfrm>
          <a:off x="12763500" y="1680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117846</xdr:rowOff>
    </xdr:from>
    <xdr:ext cx="534377" cy="259045"/>
    <xdr:sp macro="" textlink="">
      <xdr:nvSpPr>
        <xdr:cNvPr id="710" name="テキスト ボックス 709"/>
        <xdr:cNvSpPr txBox="1"/>
      </xdr:nvSpPr>
      <xdr:spPr>
        <a:xfrm>
          <a:off x="12547111" y="165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73733</xdr:rowOff>
    </xdr:from>
    <xdr:to>
      <xdr:col>85</xdr:col>
      <xdr:colOff>177800</xdr:colOff>
      <xdr:row>98</xdr:row>
      <xdr:rowOff>3883</xdr:rowOff>
    </xdr:to>
    <xdr:sp macro="" textlink="">
      <xdr:nvSpPr>
        <xdr:cNvPr id="716" name="楕円 715"/>
        <xdr:cNvSpPr/>
      </xdr:nvSpPr>
      <xdr:spPr>
        <a:xfrm>
          <a:off x="16268700" y="1670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96610</xdr:rowOff>
    </xdr:from>
    <xdr:ext cx="534377" cy="259045"/>
    <xdr:sp macro="" textlink="">
      <xdr:nvSpPr>
        <xdr:cNvPr id="717" name="公債費該当値テキスト"/>
        <xdr:cNvSpPr txBox="1"/>
      </xdr:nvSpPr>
      <xdr:spPr>
        <a:xfrm>
          <a:off x="16370300" y="165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135668</xdr:rowOff>
    </xdr:from>
    <xdr:to>
      <xdr:col>81</xdr:col>
      <xdr:colOff>101600</xdr:colOff>
      <xdr:row>98</xdr:row>
      <xdr:rowOff>65818</xdr:rowOff>
    </xdr:to>
    <xdr:sp macro="" textlink="">
      <xdr:nvSpPr>
        <xdr:cNvPr id="718" name="楕円 717"/>
        <xdr:cNvSpPr/>
      </xdr:nvSpPr>
      <xdr:spPr>
        <a:xfrm>
          <a:off x="15430500" y="1676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82345</xdr:rowOff>
    </xdr:from>
    <xdr:ext cx="534377" cy="259045"/>
    <xdr:sp macro="" textlink="">
      <xdr:nvSpPr>
        <xdr:cNvPr id="719" name="テキスト ボックス 718"/>
        <xdr:cNvSpPr txBox="1"/>
      </xdr:nvSpPr>
      <xdr:spPr>
        <a:xfrm>
          <a:off x="15214111" y="1654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86843</xdr:rowOff>
    </xdr:from>
    <xdr:to>
      <xdr:col>76</xdr:col>
      <xdr:colOff>165100</xdr:colOff>
      <xdr:row>98</xdr:row>
      <xdr:rowOff>16993</xdr:rowOff>
    </xdr:to>
    <xdr:sp macro="" textlink="">
      <xdr:nvSpPr>
        <xdr:cNvPr id="720" name="楕円 719"/>
        <xdr:cNvSpPr/>
      </xdr:nvSpPr>
      <xdr:spPr>
        <a:xfrm>
          <a:off x="14541500" y="1671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33520</xdr:rowOff>
    </xdr:from>
    <xdr:ext cx="534377" cy="259045"/>
    <xdr:sp macro="" textlink="">
      <xdr:nvSpPr>
        <xdr:cNvPr id="721" name="テキスト ボックス 720"/>
        <xdr:cNvSpPr txBox="1"/>
      </xdr:nvSpPr>
      <xdr:spPr>
        <a:xfrm>
          <a:off x="14325111" y="1649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12874</xdr:rowOff>
    </xdr:from>
    <xdr:to>
      <xdr:col>72</xdr:col>
      <xdr:colOff>38100</xdr:colOff>
      <xdr:row>98</xdr:row>
      <xdr:rowOff>114474</xdr:rowOff>
    </xdr:to>
    <xdr:sp macro="" textlink="">
      <xdr:nvSpPr>
        <xdr:cNvPr id="722" name="楕円 721"/>
        <xdr:cNvSpPr/>
      </xdr:nvSpPr>
      <xdr:spPr>
        <a:xfrm>
          <a:off x="13652500" y="1681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105601</xdr:rowOff>
    </xdr:from>
    <xdr:ext cx="534377" cy="259045"/>
    <xdr:sp macro="" textlink="">
      <xdr:nvSpPr>
        <xdr:cNvPr id="723" name="テキスト ボックス 722"/>
        <xdr:cNvSpPr txBox="1"/>
      </xdr:nvSpPr>
      <xdr:spPr>
        <a:xfrm>
          <a:off x="13436111" y="1690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33999</xdr:rowOff>
    </xdr:from>
    <xdr:to>
      <xdr:col>67</xdr:col>
      <xdr:colOff>101600</xdr:colOff>
      <xdr:row>98</xdr:row>
      <xdr:rowOff>135599</xdr:rowOff>
    </xdr:to>
    <xdr:sp macro="" textlink="">
      <xdr:nvSpPr>
        <xdr:cNvPr id="724" name="楕円 723"/>
        <xdr:cNvSpPr/>
      </xdr:nvSpPr>
      <xdr:spPr>
        <a:xfrm>
          <a:off x="12763500" y="168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126726</xdr:rowOff>
    </xdr:from>
    <xdr:ext cx="534377" cy="259045"/>
    <xdr:sp macro="" textlink="">
      <xdr:nvSpPr>
        <xdr:cNvPr id="725" name="テキスト ボックス 724"/>
        <xdr:cNvSpPr txBox="1"/>
      </xdr:nvSpPr>
      <xdr:spPr>
        <a:xfrm>
          <a:off x="12547111" y="169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1" name="テキスト ボックス 74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3" name="テキスト ボックス 74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47" name="直線コネクタ 746"/>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48"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0"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1" name="直線コネクタ 750"/>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3" name="諸支出金平均値テキスト"/>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4" name="フローチャート: 判断 753"/>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56" name="フローチャート: 判断 755"/>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57" name="テキスト ボックス 756"/>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85608</xdr:rowOff>
    </xdr:from>
    <xdr:to>
      <xdr:col>107</xdr:col>
      <xdr:colOff>101600</xdr:colOff>
      <xdr:row>39</xdr:row>
      <xdr:rowOff>15758</xdr:rowOff>
    </xdr:to>
    <xdr:sp macro="" textlink="">
      <xdr:nvSpPr>
        <xdr:cNvPr id="759" name="フローチャート: 判断 758"/>
        <xdr:cNvSpPr/>
      </xdr:nvSpPr>
      <xdr:spPr>
        <a:xfrm>
          <a:off x="20383500" y="66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32285</xdr:rowOff>
    </xdr:from>
    <xdr:ext cx="313932" cy="259045"/>
    <xdr:sp macro="" textlink="">
      <xdr:nvSpPr>
        <xdr:cNvPr id="760" name="テキスト ボックス 759"/>
        <xdr:cNvSpPr txBox="1"/>
      </xdr:nvSpPr>
      <xdr:spPr>
        <a:xfrm>
          <a:off x="20277333" y="6375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37602</xdr:rowOff>
    </xdr:from>
    <xdr:to>
      <xdr:col>102</xdr:col>
      <xdr:colOff>165100</xdr:colOff>
      <xdr:row>38</xdr:row>
      <xdr:rowOff>139202</xdr:rowOff>
    </xdr:to>
    <xdr:sp macro="" textlink="">
      <xdr:nvSpPr>
        <xdr:cNvPr id="762" name="フローチャート: 判断 761"/>
        <xdr:cNvSpPr/>
      </xdr:nvSpPr>
      <xdr:spPr>
        <a:xfrm>
          <a:off x="19494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155729</xdr:rowOff>
    </xdr:from>
    <xdr:ext cx="378565" cy="259045"/>
    <xdr:sp macro="" textlink="">
      <xdr:nvSpPr>
        <xdr:cNvPr id="763" name="テキスト ボックス 762"/>
        <xdr:cNvSpPr txBox="1"/>
      </xdr:nvSpPr>
      <xdr:spPr>
        <a:xfrm>
          <a:off x="19356017" y="632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85608</xdr:rowOff>
    </xdr:from>
    <xdr:to>
      <xdr:col>98</xdr:col>
      <xdr:colOff>38100</xdr:colOff>
      <xdr:row>39</xdr:row>
      <xdr:rowOff>15758</xdr:rowOff>
    </xdr:to>
    <xdr:sp macro="" textlink="">
      <xdr:nvSpPr>
        <xdr:cNvPr id="764" name="フローチャート: 判断 763"/>
        <xdr:cNvSpPr/>
      </xdr:nvSpPr>
      <xdr:spPr>
        <a:xfrm>
          <a:off x="18605500" y="66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32285</xdr:rowOff>
    </xdr:from>
    <xdr:ext cx="313932" cy="259045"/>
    <xdr:sp macro="" textlink="">
      <xdr:nvSpPr>
        <xdr:cNvPr id="765" name="テキスト ボックス 764"/>
        <xdr:cNvSpPr txBox="1"/>
      </xdr:nvSpPr>
      <xdr:spPr>
        <a:xfrm>
          <a:off x="18499333" y="6375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2" name="諸支出金該当値テキスト"/>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1" name="直線コネクタ 79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2" name="テキスト ボックス 79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3" name="直線コネクタ 79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4" name="テキスト ボックス 793"/>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5" name="直線コネクタ 79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96" name="テキスト ボックス 795"/>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7" name="直線コネクタ 79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8" name="テキスト ボックス 797"/>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9" name="直線コネクタ 79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0" name="テキスト ボックス 799"/>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1" name="直線コネクタ 80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2" name="テキスト ボックス 80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06" name="直線コネクタ 805"/>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07"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09"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0" name="直線コネクタ 809"/>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1" name="直線コネクタ 81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2"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3" name="フローチャート: 判断 812"/>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4" name="直線コネクタ 81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15" name="フローチャート: 判断 814"/>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16" name="テキスト ボックス 815"/>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17" name="直線コネクタ 81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48078</xdr:rowOff>
    </xdr:from>
    <xdr:to>
      <xdr:col>107</xdr:col>
      <xdr:colOff>101600</xdr:colOff>
      <xdr:row>59</xdr:row>
      <xdr:rowOff>149678</xdr:rowOff>
    </xdr:to>
    <xdr:sp macro="" textlink="">
      <xdr:nvSpPr>
        <xdr:cNvPr id="818" name="フローチャート: 判断 817"/>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0" name="直線コネクタ 81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21" name="フローチャート: 判断 820"/>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2" name="テキスト ボックス 821"/>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3" name="フローチャート: 判断 822"/>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4" name="テキスト ボックス 823"/>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0" name="楕円 82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1"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2" name="楕円 83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3" name="テキスト ボックス 832"/>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4" name="楕円 83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166205</xdr:rowOff>
    </xdr:from>
    <xdr:ext cx="249299" cy="259045"/>
    <xdr:sp macro="" textlink="">
      <xdr:nvSpPr>
        <xdr:cNvPr id="835" name="テキスト ボックス 834"/>
        <xdr:cNvSpPr txBox="1"/>
      </xdr:nvSpPr>
      <xdr:spPr>
        <a:xfrm>
          <a:off x="2030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36" name="楕円 83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37" name="テキスト ボックス 836"/>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8" name="楕円 83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39" name="テキスト ボックス 838"/>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・住民一人当たりの衛生費は、類似団体平均を下回っているが、前年度より増加している。これは香川県広域水道企業団出資金が増加したためである。</a:t>
          </a:r>
        </a:p>
        <a:p>
          <a:r>
            <a:rPr kumimoji="1" lang="ja-JP" altLang="en-US" sz="1300">
              <a:latin typeface="ＭＳ Ｐゴシック" panose="020B0600070205080204" pitchFamily="50" charset="-128"/>
              <a:ea typeface="ＭＳ Ｐゴシック" panose="020B0600070205080204" pitchFamily="50" charset="-128"/>
            </a:rPr>
            <a:t>・住民一人当たりの労働費は、類似団体内平均を下回っており、前年度より大きく減少している。これは未来創生就業定住促進基金への積立金の減少によるものである。</a:t>
          </a:r>
        </a:p>
        <a:p>
          <a:r>
            <a:rPr kumimoji="1" lang="ja-JP" altLang="en-US" sz="1300">
              <a:latin typeface="ＭＳ Ｐゴシック" panose="020B0600070205080204" pitchFamily="50" charset="-128"/>
              <a:ea typeface="ＭＳ Ｐゴシック" panose="020B0600070205080204" pitchFamily="50" charset="-128"/>
            </a:rPr>
            <a:t>・住民一人当たりの消防費は、類似団体平均を上回っており、前年度より大きく減少している。これは地域防災行政無線整備事業が完了したためである。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・住民一人当たりの教育費は、類似団体平均を上回っており、前年度より大きく増加している。これは温水プール整備工事及び体育施設整備工事の増加によるものである。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・住民一人当たりの公債費は、類似団体平均を上回っており、前年度より大きく増加している。これは市債の繰上償還を実施によるものである。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温水プール整備工事や体育施設整備工事など事業規模の大きい工事のほか企業立地促進補助金の増加により、令和４年度においては普通建設事業費が増加したが、公債費の交付税算入額の増加及び再算定による交付税額の増加や工業団地等の財産売払収入等の歳入の増加により、実質収支額は増加している。</a:t>
          </a:r>
        </a:p>
        <a:p>
          <a:r>
            <a:rPr kumimoji="1" lang="ja-JP" altLang="en-US" sz="1300">
              <a:latin typeface="ＭＳ ゴシック" pitchFamily="49" charset="-128"/>
              <a:ea typeface="ＭＳ ゴシック" pitchFamily="49" charset="-128"/>
            </a:rPr>
            <a:t>・財政調整基金残高については、前年度決算剰余金等の積立等に伴い、堅調に推移してきており、標準財政規模比は</a:t>
          </a:r>
          <a:r>
            <a:rPr kumimoji="1" lang="en-US" altLang="ja-JP" sz="1300">
              <a:latin typeface="ＭＳ ゴシック" pitchFamily="49" charset="-128"/>
              <a:ea typeface="ＭＳ ゴシック" pitchFamily="49" charset="-128"/>
            </a:rPr>
            <a:t>60.55</a:t>
          </a:r>
          <a:r>
            <a:rPr kumimoji="1" lang="ja-JP" altLang="en-US" sz="13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・令和４年度決算について、全会計で赤字はなく、黒字額が増加している。</a:t>
          </a:r>
        </a:p>
        <a:p>
          <a:r>
            <a:rPr kumimoji="1" lang="ja-JP" altLang="en-US" sz="1400">
              <a:latin typeface="ＭＳ ゴシック" pitchFamily="49" charset="-128"/>
              <a:ea typeface="ＭＳ ゴシック" pitchFamily="49" charset="-128"/>
            </a:rPr>
            <a:t>・一般会計については、標準財政規模比が大きく増加しており、普通交付税や各種交付金及び財産売払収入等の歳入が増加したことにより、資金余剰額が大きく増加している。</a:t>
          </a:r>
        </a:p>
        <a:p>
          <a:r>
            <a:rPr kumimoji="1" lang="ja-JP" altLang="en-US" sz="1400">
              <a:latin typeface="ＭＳ ゴシック" pitchFamily="49" charset="-128"/>
              <a:ea typeface="ＭＳ ゴシック" pitchFamily="49" charset="-128"/>
            </a:rPr>
            <a:t>・介護事業特別会計については、特定入所者介護サービス等費の減による保険給付費の減少や地域支援事業費の歳出の減少により黒字額が増加している。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・国民健康保険特別事業会計については、療養諸費及び出産育児諸費等の保険給付費の歳出の減少により黒字額が増加している。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が増加となった要因は、白鳥中学校区学校再編事業に係る過疎対策事業債の元利償還金の増加、またポンプ施設整備事業に係る合併特例事業債の元利償還金が増加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・今後も温水プール整備事業及び体育施設等の規模の大きい事業に係る起債発行を予定しており、元利償還金の増加が見込まれるが、交付税算入率の高い起債を充当するなど実質負担の軽減に努める。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・満期一括償還地方債の借入なし。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残高については令和４年度には温水プール整備事業、防災物資拠点施設、コミュニティセンター整備事業などの規模の大きい事業に市債を充当したが、繰上償還の実施により地方債の残高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・将来負担額については、一般会計等に係る地方債の現在高が大部分を占めており、今後予定している施設整備に係る事業債の発行により、地方債の現在高は増加が想定される。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・起債に当たっては、普通交付税算入率の高い起債を活用しており、市の実質負担を少なくすることで将来負担比率を下げることにつながっている。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・充当可能基金については、財政調整基金や減債基金の積立並びに令和４年度に新設した官民連携基金により充当可能基金は増加した。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香川県東かがわ市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・財政調整基金及び減債基金については、利子及び収支黒字による積立の実施により基金残高は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百万円増加した。また令和４年度には新たに官民連携基金を新設し、基金全体として残高が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・それぞれの基金の方針に基づき、積立や繰入など適正な運用を実施する。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・地域振興基金：市民の連帯の強化及び地域振興を図るための事業の実施に要する経費に充当。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・地域福祉基金：高齢者等の保健福祉の増進を図るための事業に要する経費に充当。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・未来創生就業定住促進基金：市内に住む若者（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歳未満）の就業及び定住を促進するため、就労奨励及び奨学金の償還支援を実施するために要する経費に充当。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らまる公園体育館基金：東かがわ市とらまる公園体育館の維持保全を図るとともに、施設の利便性を向上させるなど、当該施設を可能な限り長期にわたり住民の利用に供することができるよう、当該施設の大規模修繕等に要す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・官民連携基金：社会課題の解決に向け、行政と民間が連携して最適な公共サービスの提供を実現し、地域の価値や住民満足度の最大化を図る官民連携事業を推進するための経費に充当。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・未来創生就業定住促進基金については、新規就業者への就労奨励及び奨学金償還に必要となる経費に係る繰入を実施したため。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・官民連携基金については、今後の官民連携事業を推進するため新設し、事業に必要となる経費の積立を行った。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・地域福祉基金：今後の高齢化などの状況を踏まえ、在宅福祉事業に充当する。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・未来創生就業定住促進基金：未来創生就業定住促進事業を実施しており、就労支援及び奨学金の償還支援に充当する。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・とらまる公園体育館基金：とらまる公園体育館の大規模修繕などが必要となった場合に充当する。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・官民連携基金：地域の価値や住民満足度の最大化を図る官民連携事業を推進するための経費に充当する。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・利子及び収支黒字による積立により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・適正な基金の規模を考慮しつつ、年度間の財政不足分への繰入及び災害発生時等への突発的な事象に対応するためへの繰入など、様々な財政需要に備えることができるよう運用を行っていく。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・市債の繰上償還の実施により、減債基金の繰入を行い、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・将来にわたる実質的な負債（将来負担）を的確に捉え、必要に応じて公債費の平準化を目的とした繰入や基金への積立を行うなどの必要な措置を講じていく。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28,498
28,175
152.86
20,780,065
19,279,227
1,315,499
10,719,130
18,932,967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・全国平均、県平均、類似団体平均を下回っている。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橋りょうをはじめとしたインフラ施設の長寿命化、学校施設の統廃合及び各施設の改修等を計画的に実施している。令和４年度は旧本町小学校除却工事及び旧白鳥小学校校舎除却工事を実施したものの、既存有形固定資産の減価償却が進んだことにより前年度より上昇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a:effectLst/>
              <a:latin typeface="ＭＳ Ｐゴシック" panose="020B0600070205080204" pitchFamily="50" charset="-128"/>
              <a:ea typeface="ＭＳ Ｐゴシック" panose="020B0600070205080204" pitchFamily="50" charset="-128"/>
            </a:rPr>
            <a:t>　今後も引き続き、公共施設等総合管理計画や個別施設計画等に基づき、老朽化が進む施設に対して、長寿命化工事等を進めていく。</a:t>
          </a:r>
        </a:p>
        <a:p>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75" name="直線コネクタ 74"/>
        <xdr:cNvCxnSpPr/>
      </xdr:nvCxnSpPr>
      <xdr:spPr>
        <a:xfrm flipV="1">
          <a:off x="4760595" y="4494530"/>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76" name="有形固定資産減価償却率最小値テキスト"/>
        <xdr:cNvSpPr txBox="1"/>
      </xdr:nvSpPr>
      <xdr:spPr>
        <a:xfrm>
          <a:off x="4813300" y="5817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77" name="直線コネクタ 76"/>
        <xdr:cNvCxnSpPr/>
      </xdr:nvCxnSpPr>
      <xdr:spPr>
        <a:xfrm>
          <a:off x="4673600" y="581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78" name="有形固定資産減価償却率最大値テキスト"/>
        <xdr:cNvSpPr txBox="1"/>
      </xdr:nvSpPr>
      <xdr:spPr>
        <a:xfrm>
          <a:off x="4813300" y="426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79" name="直線コネクタ 78"/>
        <xdr:cNvCxnSpPr/>
      </xdr:nvCxnSpPr>
      <xdr:spPr>
        <a:xfrm>
          <a:off x="4673600" y="44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80" name="有形固定資産減価償却率平均値テキスト"/>
        <xdr:cNvSpPr txBox="1"/>
      </xdr:nvSpPr>
      <xdr:spPr>
        <a:xfrm>
          <a:off x="4813300" y="5278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81" name="フローチャート: 判断 80"/>
        <xdr:cNvSpPr/>
      </xdr:nvSpPr>
      <xdr:spPr>
        <a:xfrm>
          <a:off x="4711700" y="530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82" name="フローチャート: 判断 81"/>
        <xdr:cNvSpPr/>
      </xdr:nvSpPr>
      <xdr:spPr>
        <a:xfrm>
          <a:off x="4000500" y="525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83" name="フローチャート: 判断 82"/>
        <xdr:cNvSpPr/>
      </xdr:nvSpPr>
      <xdr:spPr>
        <a:xfrm>
          <a:off x="3238500" y="51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39688</xdr:rowOff>
    </xdr:from>
    <xdr:to>
      <xdr:col>11</xdr:col>
      <xdr:colOff>187325</xdr:colOff>
      <xdr:row>30</xdr:row>
      <xdr:rowOff>141288</xdr:rowOff>
    </xdr:to>
    <xdr:sp macro="" textlink="">
      <xdr:nvSpPr>
        <xdr:cNvPr id="84" name="フローチャート: 判断 83"/>
        <xdr:cNvSpPr/>
      </xdr:nvSpPr>
      <xdr:spPr>
        <a:xfrm>
          <a:off x="2476500" y="518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21696</xdr:rowOff>
    </xdr:from>
    <xdr:to>
      <xdr:col>7</xdr:col>
      <xdr:colOff>187325</xdr:colOff>
      <xdr:row>30</xdr:row>
      <xdr:rowOff>123296</xdr:rowOff>
    </xdr:to>
    <xdr:sp macro="" textlink="">
      <xdr:nvSpPr>
        <xdr:cNvPr id="85" name="フローチャート: 判断 84"/>
        <xdr:cNvSpPr/>
      </xdr:nvSpPr>
      <xdr:spPr>
        <a:xfrm>
          <a:off x="1714500" y="51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137372</xdr:rowOff>
    </xdr:from>
    <xdr:to>
      <xdr:col>23</xdr:col>
      <xdr:colOff>136525</xdr:colOff>
      <xdr:row>30</xdr:row>
      <xdr:rowOff>67522</xdr:rowOff>
    </xdr:to>
    <xdr:sp macro="" textlink="">
      <xdr:nvSpPr>
        <xdr:cNvPr id="91" name="楕円 90"/>
        <xdr:cNvSpPr/>
      </xdr:nvSpPr>
      <xdr:spPr>
        <a:xfrm>
          <a:off x="4711700" y="51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160249</xdr:rowOff>
    </xdr:from>
    <xdr:ext cx="405111" cy="259045"/>
    <xdr:sp macro="" textlink="">
      <xdr:nvSpPr>
        <xdr:cNvPr id="92" name="有形固定資産減価償却率該当値テキスト"/>
        <xdr:cNvSpPr txBox="1"/>
      </xdr:nvSpPr>
      <xdr:spPr>
        <a:xfrm>
          <a:off x="4813300" y="496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81597</xdr:rowOff>
    </xdr:from>
    <xdr:to>
      <xdr:col>19</xdr:col>
      <xdr:colOff>187325</xdr:colOff>
      <xdr:row>30</xdr:row>
      <xdr:rowOff>11747</xdr:rowOff>
    </xdr:to>
    <xdr:sp macro="" textlink="">
      <xdr:nvSpPr>
        <xdr:cNvPr id="93" name="楕円 92"/>
        <xdr:cNvSpPr/>
      </xdr:nvSpPr>
      <xdr:spPr>
        <a:xfrm>
          <a:off x="4000500" y="505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132397</xdr:rowOff>
    </xdr:from>
    <xdr:to>
      <xdr:col>23</xdr:col>
      <xdr:colOff>85725</xdr:colOff>
      <xdr:row>30</xdr:row>
      <xdr:rowOff>16722</xdr:rowOff>
    </xdr:to>
    <xdr:cxnSp macro="">
      <xdr:nvCxnSpPr>
        <xdr:cNvPr id="94" name="直線コネクタ 93"/>
        <xdr:cNvCxnSpPr/>
      </xdr:nvCxnSpPr>
      <xdr:spPr>
        <a:xfrm>
          <a:off x="4051300" y="5104447"/>
          <a:ext cx="711200" cy="5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81597</xdr:rowOff>
    </xdr:from>
    <xdr:to>
      <xdr:col>15</xdr:col>
      <xdr:colOff>187325</xdr:colOff>
      <xdr:row>30</xdr:row>
      <xdr:rowOff>11747</xdr:rowOff>
    </xdr:to>
    <xdr:sp macro="" textlink="">
      <xdr:nvSpPr>
        <xdr:cNvPr id="95" name="楕円 94"/>
        <xdr:cNvSpPr/>
      </xdr:nvSpPr>
      <xdr:spPr>
        <a:xfrm>
          <a:off x="3238500" y="505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132397</xdr:rowOff>
    </xdr:from>
    <xdr:to>
      <xdr:col>19</xdr:col>
      <xdr:colOff>136525</xdr:colOff>
      <xdr:row>29</xdr:row>
      <xdr:rowOff>132397</xdr:rowOff>
    </xdr:to>
    <xdr:cxnSp macro="">
      <xdr:nvCxnSpPr>
        <xdr:cNvPr id="96" name="直線コネクタ 95"/>
        <xdr:cNvCxnSpPr/>
      </xdr:nvCxnSpPr>
      <xdr:spPr>
        <a:xfrm>
          <a:off x="3289300" y="510444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10901</xdr:rowOff>
    </xdr:from>
    <xdr:to>
      <xdr:col>11</xdr:col>
      <xdr:colOff>187325</xdr:colOff>
      <xdr:row>30</xdr:row>
      <xdr:rowOff>112501</xdr:rowOff>
    </xdr:to>
    <xdr:sp macro="" textlink="">
      <xdr:nvSpPr>
        <xdr:cNvPr id="97" name="楕円 96"/>
        <xdr:cNvSpPr/>
      </xdr:nvSpPr>
      <xdr:spPr>
        <a:xfrm>
          <a:off x="2476500" y="515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132397</xdr:rowOff>
    </xdr:from>
    <xdr:to>
      <xdr:col>15</xdr:col>
      <xdr:colOff>136525</xdr:colOff>
      <xdr:row>30</xdr:row>
      <xdr:rowOff>61701</xdr:rowOff>
    </xdr:to>
    <xdr:cxnSp macro="">
      <xdr:nvCxnSpPr>
        <xdr:cNvPr id="98" name="直線コネクタ 97"/>
        <xdr:cNvCxnSpPr/>
      </xdr:nvCxnSpPr>
      <xdr:spPr>
        <a:xfrm flipV="1">
          <a:off x="2527300" y="5104447"/>
          <a:ext cx="762000" cy="10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112183</xdr:rowOff>
    </xdr:from>
    <xdr:to>
      <xdr:col>7</xdr:col>
      <xdr:colOff>187325</xdr:colOff>
      <xdr:row>30</xdr:row>
      <xdr:rowOff>42333</xdr:rowOff>
    </xdr:to>
    <xdr:sp macro="" textlink="">
      <xdr:nvSpPr>
        <xdr:cNvPr id="99" name="楕円 98"/>
        <xdr:cNvSpPr/>
      </xdr:nvSpPr>
      <xdr:spPr>
        <a:xfrm>
          <a:off x="1714500" y="508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162983</xdr:rowOff>
    </xdr:from>
    <xdr:to>
      <xdr:col>11</xdr:col>
      <xdr:colOff>136525</xdr:colOff>
      <xdr:row>30</xdr:row>
      <xdr:rowOff>61701</xdr:rowOff>
    </xdr:to>
    <xdr:cxnSp macro="">
      <xdr:nvCxnSpPr>
        <xdr:cNvPr id="100" name="直線コネクタ 99"/>
        <xdr:cNvCxnSpPr/>
      </xdr:nvCxnSpPr>
      <xdr:spPr>
        <a:xfrm>
          <a:off x="1765300" y="5135033"/>
          <a:ext cx="762000" cy="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101" name="n_1aveValue有形固定資産減価償却率"/>
        <xdr:cNvSpPr txBox="1"/>
      </xdr:nvSpPr>
      <xdr:spPr>
        <a:xfrm>
          <a:off x="3836044" y="534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139611</xdr:rowOff>
    </xdr:from>
    <xdr:ext cx="405111" cy="259045"/>
    <xdr:sp macro="" textlink="">
      <xdr:nvSpPr>
        <xdr:cNvPr id="102" name="n_2aveValue有形固定資産減価償却率"/>
        <xdr:cNvSpPr txBox="1"/>
      </xdr:nvSpPr>
      <xdr:spPr>
        <a:xfrm>
          <a:off x="3086744" y="5283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132415</xdr:rowOff>
    </xdr:from>
    <xdr:ext cx="405111" cy="259045"/>
    <xdr:sp macro="" textlink="">
      <xdr:nvSpPr>
        <xdr:cNvPr id="103" name="n_3aveValue有形固定資産減価償却率"/>
        <xdr:cNvSpPr txBox="1"/>
      </xdr:nvSpPr>
      <xdr:spPr>
        <a:xfrm>
          <a:off x="2324744" y="5275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114423</xdr:rowOff>
    </xdr:from>
    <xdr:ext cx="405111" cy="259045"/>
    <xdr:sp macro="" textlink="">
      <xdr:nvSpPr>
        <xdr:cNvPr id="104" name="n_4aveValue有形固定資産減価償却率"/>
        <xdr:cNvSpPr txBox="1"/>
      </xdr:nvSpPr>
      <xdr:spPr>
        <a:xfrm>
          <a:off x="1562744" y="52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28274</xdr:rowOff>
    </xdr:from>
    <xdr:ext cx="405111" cy="259045"/>
    <xdr:sp macro="" textlink="">
      <xdr:nvSpPr>
        <xdr:cNvPr id="105" name="n_1mainValue有形固定資産減価償却率"/>
        <xdr:cNvSpPr txBox="1"/>
      </xdr:nvSpPr>
      <xdr:spPr>
        <a:xfrm>
          <a:off x="3836044" y="482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28274</xdr:rowOff>
    </xdr:from>
    <xdr:ext cx="405111" cy="259045"/>
    <xdr:sp macro="" textlink="">
      <xdr:nvSpPr>
        <xdr:cNvPr id="106" name="n_2mainValue有形固定資産減価償却率"/>
        <xdr:cNvSpPr txBox="1"/>
      </xdr:nvSpPr>
      <xdr:spPr>
        <a:xfrm>
          <a:off x="3086744" y="482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129028</xdr:rowOff>
    </xdr:from>
    <xdr:ext cx="405111" cy="259045"/>
    <xdr:sp macro="" textlink="">
      <xdr:nvSpPr>
        <xdr:cNvPr id="107" name="n_3mainValue有形固定資産減価償却率"/>
        <xdr:cNvSpPr txBox="1"/>
      </xdr:nvSpPr>
      <xdr:spPr>
        <a:xfrm>
          <a:off x="2324744" y="492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58860</xdr:rowOff>
    </xdr:from>
    <xdr:ext cx="405111" cy="259045"/>
    <xdr:sp macro="" textlink="">
      <xdr:nvSpPr>
        <xdr:cNvPr id="108" name="n_4mainValue有形固定資産減価償却率"/>
        <xdr:cNvSpPr txBox="1"/>
      </xdr:nvSpPr>
      <xdr:spPr>
        <a:xfrm>
          <a:off x="1562744" y="4859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・全国平均、県平均、類似団体平均を下回っている。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比率が上昇した要因としては、財政調整基金等の充当可能財源が増加したものの、経常経費充当一般財源が増加したことにより比率が上昇した。</a:t>
          </a:r>
        </a:p>
        <a:p>
          <a:r>
            <a:rPr kumimoji="1" lang="ja-JP" altLang="en-US" sz="1100">
              <a:latin typeface="ＭＳ Ｐゴシック" panose="020B0600070205080204" pitchFamily="50" charset="-128"/>
              <a:ea typeface="ＭＳ Ｐゴシック" panose="020B0600070205080204" pitchFamily="50" charset="-128"/>
            </a:rPr>
            <a:t>　引き続き計画的な地方債の償還により、比率の上昇抑制に取り組む。</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37" name="直線コネクタ 136"/>
        <xdr:cNvCxnSpPr/>
      </xdr:nvCxnSpPr>
      <xdr:spPr>
        <a:xfrm flipV="1">
          <a:off x="14793595" y="4541308"/>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38" name="債務償還比率最小値テキスト"/>
        <xdr:cNvSpPr txBox="1"/>
      </xdr:nvSpPr>
      <xdr:spPr>
        <a:xfrm>
          <a:off x="14846300" y="58394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39" name="直線コネクタ 138"/>
        <xdr:cNvCxnSpPr/>
      </xdr:nvCxnSpPr>
      <xdr:spPr>
        <a:xfrm>
          <a:off x="14706600" y="5835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162217</xdr:rowOff>
    </xdr:from>
    <xdr:ext cx="469744" cy="259045"/>
    <xdr:sp macro="" textlink="">
      <xdr:nvSpPr>
        <xdr:cNvPr id="142" name="債務償還比率平均値テキスト"/>
        <xdr:cNvSpPr txBox="1"/>
      </xdr:nvSpPr>
      <xdr:spPr>
        <a:xfrm>
          <a:off x="14846300" y="5134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43" name="フローチャート: 判断 142"/>
        <xdr:cNvSpPr/>
      </xdr:nvSpPr>
      <xdr:spPr>
        <a:xfrm>
          <a:off x="14744700" y="515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44" name="フローチャート: 判断 143"/>
        <xdr:cNvSpPr/>
      </xdr:nvSpPr>
      <xdr:spPr>
        <a:xfrm>
          <a:off x="14033500" y="511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42806</xdr:rowOff>
    </xdr:from>
    <xdr:to>
      <xdr:col>68</xdr:col>
      <xdr:colOff>123825</xdr:colOff>
      <xdr:row>30</xdr:row>
      <xdr:rowOff>144406</xdr:rowOff>
    </xdr:to>
    <xdr:sp macro="" textlink="">
      <xdr:nvSpPr>
        <xdr:cNvPr id="145" name="フローチャート: 判断 144"/>
        <xdr:cNvSpPr/>
      </xdr:nvSpPr>
      <xdr:spPr>
        <a:xfrm>
          <a:off x="13271500" y="518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75431</xdr:rowOff>
    </xdr:from>
    <xdr:to>
      <xdr:col>64</xdr:col>
      <xdr:colOff>123825</xdr:colOff>
      <xdr:row>31</xdr:row>
      <xdr:rowOff>5581</xdr:rowOff>
    </xdr:to>
    <xdr:sp macro="" textlink="">
      <xdr:nvSpPr>
        <xdr:cNvPr id="146" name="フローチャート: 判断 145"/>
        <xdr:cNvSpPr/>
      </xdr:nvSpPr>
      <xdr:spPr>
        <a:xfrm>
          <a:off x="12509500" y="5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49043</xdr:rowOff>
    </xdr:from>
    <xdr:to>
      <xdr:col>60</xdr:col>
      <xdr:colOff>123825</xdr:colOff>
      <xdr:row>30</xdr:row>
      <xdr:rowOff>150643</xdr:rowOff>
    </xdr:to>
    <xdr:sp macro="" textlink="">
      <xdr:nvSpPr>
        <xdr:cNvPr id="147" name="フローチャート: 判断 146"/>
        <xdr:cNvSpPr/>
      </xdr:nvSpPr>
      <xdr:spPr>
        <a:xfrm>
          <a:off x="11747500" y="519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140900</xdr:rowOff>
    </xdr:from>
    <xdr:to>
      <xdr:col>76</xdr:col>
      <xdr:colOff>73025</xdr:colOff>
      <xdr:row>29</xdr:row>
      <xdr:rowOff>71050</xdr:rowOff>
    </xdr:to>
    <xdr:sp macro="" textlink="">
      <xdr:nvSpPr>
        <xdr:cNvPr id="153" name="楕円 152"/>
        <xdr:cNvSpPr/>
      </xdr:nvSpPr>
      <xdr:spPr>
        <a:xfrm>
          <a:off x="14744700" y="49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163777</xdr:rowOff>
    </xdr:from>
    <xdr:ext cx="469744" cy="259045"/>
    <xdr:sp macro="" textlink="">
      <xdr:nvSpPr>
        <xdr:cNvPr id="154" name="債務償還比率該当値テキスト"/>
        <xdr:cNvSpPr txBox="1"/>
      </xdr:nvSpPr>
      <xdr:spPr>
        <a:xfrm>
          <a:off x="14846300" y="47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90403</xdr:rowOff>
    </xdr:from>
    <xdr:to>
      <xdr:col>72</xdr:col>
      <xdr:colOff>123825</xdr:colOff>
      <xdr:row>29</xdr:row>
      <xdr:rowOff>20553</xdr:rowOff>
    </xdr:to>
    <xdr:sp macro="" textlink="">
      <xdr:nvSpPr>
        <xdr:cNvPr id="155" name="楕円 154"/>
        <xdr:cNvSpPr/>
      </xdr:nvSpPr>
      <xdr:spPr>
        <a:xfrm>
          <a:off x="14033500" y="489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141203</xdr:rowOff>
    </xdr:from>
    <xdr:to>
      <xdr:col>76</xdr:col>
      <xdr:colOff>22225</xdr:colOff>
      <xdr:row>29</xdr:row>
      <xdr:rowOff>20250</xdr:rowOff>
    </xdr:to>
    <xdr:cxnSp macro="">
      <xdr:nvCxnSpPr>
        <xdr:cNvPr id="156" name="直線コネクタ 155"/>
        <xdr:cNvCxnSpPr/>
      </xdr:nvCxnSpPr>
      <xdr:spPr>
        <a:xfrm>
          <a:off x="14084300" y="4941803"/>
          <a:ext cx="711200" cy="5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62886</xdr:rowOff>
    </xdr:from>
    <xdr:to>
      <xdr:col>68</xdr:col>
      <xdr:colOff>123825</xdr:colOff>
      <xdr:row>29</xdr:row>
      <xdr:rowOff>164486</xdr:rowOff>
    </xdr:to>
    <xdr:sp macro="" textlink="">
      <xdr:nvSpPr>
        <xdr:cNvPr id="157" name="楕円 156"/>
        <xdr:cNvSpPr/>
      </xdr:nvSpPr>
      <xdr:spPr>
        <a:xfrm>
          <a:off x="13271500" y="503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141203</xdr:rowOff>
    </xdr:from>
    <xdr:to>
      <xdr:col>72</xdr:col>
      <xdr:colOff>73025</xdr:colOff>
      <xdr:row>29</xdr:row>
      <xdr:rowOff>113686</xdr:rowOff>
    </xdr:to>
    <xdr:cxnSp macro="">
      <xdr:nvCxnSpPr>
        <xdr:cNvPr id="158" name="直線コネクタ 157"/>
        <xdr:cNvCxnSpPr/>
      </xdr:nvCxnSpPr>
      <xdr:spPr>
        <a:xfrm flipV="1">
          <a:off x="13322300" y="4941803"/>
          <a:ext cx="762000" cy="14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1185</xdr:rowOff>
    </xdr:from>
    <xdr:to>
      <xdr:col>64</xdr:col>
      <xdr:colOff>123825</xdr:colOff>
      <xdr:row>30</xdr:row>
      <xdr:rowOff>102785</xdr:rowOff>
    </xdr:to>
    <xdr:sp macro="" textlink="">
      <xdr:nvSpPr>
        <xdr:cNvPr id="159" name="楕円 158"/>
        <xdr:cNvSpPr/>
      </xdr:nvSpPr>
      <xdr:spPr>
        <a:xfrm>
          <a:off x="12509500" y="51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113686</xdr:rowOff>
    </xdr:from>
    <xdr:to>
      <xdr:col>68</xdr:col>
      <xdr:colOff>73025</xdr:colOff>
      <xdr:row>30</xdr:row>
      <xdr:rowOff>51985</xdr:rowOff>
    </xdr:to>
    <xdr:cxnSp macro="">
      <xdr:nvCxnSpPr>
        <xdr:cNvPr id="160" name="直線コネクタ 159"/>
        <xdr:cNvCxnSpPr/>
      </xdr:nvCxnSpPr>
      <xdr:spPr>
        <a:xfrm flipV="1">
          <a:off x="12560300" y="5085736"/>
          <a:ext cx="762000" cy="10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129096</xdr:rowOff>
    </xdr:from>
    <xdr:to>
      <xdr:col>60</xdr:col>
      <xdr:colOff>123825</xdr:colOff>
      <xdr:row>30</xdr:row>
      <xdr:rowOff>59246</xdr:rowOff>
    </xdr:to>
    <xdr:sp macro="" textlink="">
      <xdr:nvSpPr>
        <xdr:cNvPr id="161" name="楕円 160"/>
        <xdr:cNvSpPr/>
      </xdr:nvSpPr>
      <xdr:spPr>
        <a:xfrm>
          <a:off x="11747500" y="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8446</xdr:rowOff>
    </xdr:from>
    <xdr:to>
      <xdr:col>64</xdr:col>
      <xdr:colOff>73025</xdr:colOff>
      <xdr:row>30</xdr:row>
      <xdr:rowOff>51985</xdr:rowOff>
    </xdr:to>
    <xdr:cxnSp macro="">
      <xdr:nvCxnSpPr>
        <xdr:cNvPr id="162" name="直線コネクタ 161"/>
        <xdr:cNvCxnSpPr/>
      </xdr:nvCxnSpPr>
      <xdr:spPr>
        <a:xfrm>
          <a:off x="11798300" y="5151946"/>
          <a:ext cx="762000" cy="4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68124</xdr:rowOff>
    </xdr:from>
    <xdr:ext cx="469744" cy="259045"/>
    <xdr:sp macro="" textlink="">
      <xdr:nvSpPr>
        <xdr:cNvPr id="163" name="n_1aveValue債務償還比率"/>
        <xdr:cNvSpPr txBox="1"/>
      </xdr:nvSpPr>
      <xdr:spPr>
        <a:xfrm>
          <a:off x="13836727" y="521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135533</xdr:rowOff>
    </xdr:from>
    <xdr:ext cx="469744" cy="259045"/>
    <xdr:sp macro="" textlink="">
      <xdr:nvSpPr>
        <xdr:cNvPr id="164" name="n_2aveValue債務償還比率"/>
        <xdr:cNvSpPr txBox="1"/>
      </xdr:nvSpPr>
      <xdr:spPr>
        <a:xfrm>
          <a:off x="13087427" y="527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168158</xdr:rowOff>
    </xdr:from>
    <xdr:ext cx="469744" cy="259045"/>
    <xdr:sp macro="" textlink="">
      <xdr:nvSpPr>
        <xdr:cNvPr id="165" name="n_3aveValue債務償還比率"/>
        <xdr:cNvSpPr txBox="1"/>
      </xdr:nvSpPr>
      <xdr:spPr>
        <a:xfrm>
          <a:off x="12325427" y="531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141770</xdr:rowOff>
    </xdr:from>
    <xdr:ext cx="469744" cy="259045"/>
    <xdr:sp macro="" textlink="">
      <xdr:nvSpPr>
        <xdr:cNvPr id="166" name="n_4aveValue債務償還比率"/>
        <xdr:cNvSpPr txBox="1"/>
      </xdr:nvSpPr>
      <xdr:spPr>
        <a:xfrm>
          <a:off x="11563427" y="528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37080</xdr:rowOff>
    </xdr:from>
    <xdr:ext cx="469744" cy="259045"/>
    <xdr:sp macro="" textlink="">
      <xdr:nvSpPr>
        <xdr:cNvPr id="167" name="n_1mainValue債務償還比率"/>
        <xdr:cNvSpPr txBox="1"/>
      </xdr:nvSpPr>
      <xdr:spPr>
        <a:xfrm>
          <a:off x="13836727" y="466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9563</xdr:rowOff>
    </xdr:from>
    <xdr:ext cx="469744" cy="259045"/>
    <xdr:sp macro="" textlink="">
      <xdr:nvSpPr>
        <xdr:cNvPr id="168" name="n_2mainValue債務償還比率"/>
        <xdr:cNvSpPr txBox="1"/>
      </xdr:nvSpPr>
      <xdr:spPr>
        <a:xfrm>
          <a:off x="13087427" y="481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119312</xdr:rowOff>
    </xdr:from>
    <xdr:ext cx="469744" cy="259045"/>
    <xdr:sp macro="" textlink="">
      <xdr:nvSpPr>
        <xdr:cNvPr id="169" name="n_3mainValue債務償還比率"/>
        <xdr:cNvSpPr txBox="1"/>
      </xdr:nvSpPr>
      <xdr:spPr>
        <a:xfrm>
          <a:off x="12325427" y="491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75773</xdr:rowOff>
    </xdr:from>
    <xdr:ext cx="469744" cy="259045"/>
    <xdr:sp macro="" textlink="">
      <xdr:nvSpPr>
        <xdr:cNvPr id="170" name="n_4mainValue債務償還比率"/>
        <xdr:cNvSpPr txBox="1"/>
      </xdr:nvSpPr>
      <xdr:spPr>
        <a:xfrm>
          <a:off x="11563427" y="487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28,498
28,175
152.86
20,780,065
19,279,227
1,315,499
10,719,130
18,932,967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xdr:cNvSpPr txBox="1"/>
      </xdr:nvSpPr>
      <xdr:spPr>
        <a:xfrm>
          <a:off x="4673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57785</xdr:rowOff>
    </xdr:from>
    <xdr:to>
      <xdr:col>15</xdr:col>
      <xdr:colOff>101600</xdr:colOff>
      <xdr:row>37</xdr:row>
      <xdr:rowOff>159385</xdr:rowOff>
    </xdr:to>
    <xdr:sp macro="" textlink="">
      <xdr:nvSpPr>
        <xdr:cNvPr id="65" name="フローチャート: 判断 64"/>
        <xdr:cNvSpPr/>
      </xdr:nvSpPr>
      <xdr:spPr>
        <a:xfrm>
          <a:off x="2857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4445</xdr:rowOff>
    </xdr:from>
    <xdr:to>
      <xdr:col>6</xdr:col>
      <xdr:colOff>38100</xdr:colOff>
      <xdr:row>37</xdr:row>
      <xdr:rowOff>106045</xdr:rowOff>
    </xdr:to>
    <xdr:sp macro="" textlink="">
      <xdr:nvSpPr>
        <xdr:cNvPr id="67" name="フローチャート: 判断 66"/>
        <xdr:cNvSpPr/>
      </xdr:nvSpPr>
      <xdr:spPr>
        <a:xfrm>
          <a:off x="1079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38735</xdr:rowOff>
    </xdr:from>
    <xdr:to>
      <xdr:col>24</xdr:col>
      <xdr:colOff>114300</xdr:colOff>
      <xdr:row>35</xdr:row>
      <xdr:rowOff>140335</xdr:rowOff>
    </xdr:to>
    <xdr:sp macro="" textlink="">
      <xdr:nvSpPr>
        <xdr:cNvPr id="73" name="楕円 72"/>
        <xdr:cNvSpPr/>
      </xdr:nvSpPr>
      <xdr:spPr>
        <a:xfrm>
          <a:off x="45847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61612</xdr:rowOff>
    </xdr:from>
    <xdr:ext cx="405111" cy="259045"/>
    <xdr:sp macro="" textlink="">
      <xdr:nvSpPr>
        <xdr:cNvPr id="74" name="【道路】&#10;有形固定資産減価償却率該当値テキスト"/>
        <xdr:cNvSpPr txBox="1"/>
      </xdr:nvSpPr>
      <xdr:spPr>
        <a:xfrm>
          <a:off x="4673600"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8255</xdr:rowOff>
    </xdr:from>
    <xdr:to>
      <xdr:col>20</xdr:col>
      <xdr:colOff>38100</xdr:colOff>
      <xdr:row>35</xdr:row>
      <xdr:rowOff>109855</xdr:rowOff>
    </xdr:to>
    <xdr:sp macro="" textlink="">
      <xdr:nvSpPr>
        <xdr:cNvPr id="75" name="楕円 74"/>
        <xdr:cNvSpPr/>
      </xdr:nvSpPr>
      <xdr:spPr>
        <a:xfrm>
          <a:off x="3746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59055</xdr:rowOff>
    </xdr:from>
    <xdr:to>
      <xdr:col>24</xdr:col>
      <xdr:colOff>63500</xdr:colOff>
      <xdr:row>35</xdr:row>
      <xdr:rowOff>89535</xdr:rowOff>
    </xdr:to>
    <xdr:cxnSp macro="">
      <xdr:nvCxnSpPr>
        <xdr:cNvPr id="76" name="直線コネクタ 75"/>
        <xdr:cNvCxnSpPr/>
      </xdr:nvCxnSpPr>
      <xdr:spPr>
        <a:xfrm>
          <a:off x="3797300" y="605980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149225</xdr:rowOff>
    </xdr:from>
    <xdr:to>
      <xdr:col>15</xdr:col>
      <xdr:colOff>101600</xdr:colOff>
      <xdr:row>35</xdr:row>
      <xdr:rowOff>79375</xdr:rowOff>
    </xdr:to>
    <xdr:sp macro="" textlink="">
      <xdr:nvSpPr>
        <xdr:cNvPr id="77" name="楕円 76"/>
        <xdr:cNvSpPr/>
      </xdr:nvSpPr>
      <xdr:spPr>
        <a:xfrm>
          <a:off x="2857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28575</xdr:rowOff>
    </xdr:from>
    <xdr:to>
      <xdr:col>19</xdr:col>
      <xdr:colOff>177800</xdr:colOff>
      <xdr:row>35</xdr:row>
      <xdr:rowOff>59055</xdr:rowOff>
    </xdr:to>
    <xdr:cxnSp macro="">
      <xdr:nvCxnSpPr>
        <xdr:cNvPr id="78" name="直線コネクタ 77"/>
        <xdr:cNvCxnSpPr/>
      </xdr:nvCxnSpPr>
      <xdr:spPr>
        <a:xfrm>
          <a:off x="2908300" y="60293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124460</xdr:rowOff>
    </xdr:from>
    <xdr:to>
      <xdr:col>10</xdr:col>
      <xdr:colOff>165100</xdr:colOff>
      <xdr:row>35</xdr:row>
      <xdr:rowOff>54610</xdr:rowOff>
    </xdr:to>
    <xdr:sp macro="" textlink="">
      <xdr:nvSpPr>
        <xdr:cNvPr id="79" name="楕円 78"/>
        <xdr:cNvSpPr/>
      </xdr:nvSpPr>
      <xdr:spPr>
        <a:xfrm>
          <a:off x="1968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3810</xdr:rowOff>
    </xdr:from>
    <xdr:to>
      <xdr:col>15</xdr:col>
      <xdr:colOff>50800</xdr:colOff>
      <xdr:row>35</xdr:row>
      <xdr:rowOff>28575</xdr:rowOff>
    </xdr:to>
    <xdr:cxnSp macro="">
      <xdr:nvCxnSpPr>
        <xdr:cNvPr id="80" name="直線コネクタ 79"/>
        <xdr:cNvCxnSpPr/>
      </xdr:nvCxnSpPr>
      <xdr:spPr>
        <a:xfrm>
          <a:off x="2019300" y="60045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88265</xdr:rowOff>
    </xdr:from>
    <xdr:to>
      <xdr:col>6</xdr:col>
      <xdr:colOff>38100</xdr:colOff>
      <xdr:row>35</xdr:row>
      <xdr:rowOff>18415</xdr:rowOff>
    </xdr:to>
    <xdr:sp macro="" textlink="">
      <xdr:nvSpPr>
        <xdr:cNvPr id="81" name="楕円 80"/>
        <xdr:cNvSpPr/>
      </xdr:nvSpPr>
      <xdr:spPr>
        <a:xfrm>
          <a:off x="10795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139065</xdr:rowOff>
    </xdr:from>
    <xdr:to>
      <xdr:col>10</xdr:col>
      <xdr:colOff>114300</xdr:colOff>
      <xdr:row>35</xdr:row>
      <xdr:rowOff>3810</xdr:rowOff>
    </xdr:to>
    <xdr:cxnSp macro="">
      <xdr:nvCxnSpPr>
        <xdr:cNvPr id="82" name="直線コネクタ 81"/>
        <xdr:cNvCxnSpPr/>
      </xdr:nvCxnSpPr>
      <xdr:spPr>
        <a:xfrm>
          <a:off x="1130300" y="59683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150512</xdr:rowOff>
    </xdr:from>
    <xdr:ext cx="405111" cy="259045"/>
    <xdr:sp macro="" textlink="">
      <xdr:nvSpPr>
        <xdr:cNvPr id="84" name="n_2aveValue【道路】&#10;有形固定資産減価償却率"/>
        <xdr:cNvSpPr txBox="1"/>
      </xdr:nvSpPr>
      <xdr:spPr>
        <a:xfrm>
          <a:off x="2705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135272</xdr:rowOff>
    </xdr:from>
    <xdr:ext cx="405111" cy="259045"/>
    <xdr:sp macro="" textlink="">
      <xdr:nvSpPr>
        <xdr:cNvPr id="85" name="n_3aveValue【道路】&#10;有形固定資産減価償却率"/>
        <xdr:cNvSpPr txBox="1"/>
      </xdr:nvSpPr>
      <xdr:spPr>
        <a:xfrm>
          <a:off x="1816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97172</xdr:rowOff>
    </xdr:from>
    <xdr:ext cx="405111" cy="259045"/>
    <xdr:sp macro="" textlink="">
      <xdr:nvSpPr>
        <xdr:cNvPr id="86" name="n_4aveValue【道路】&#10;有形固定資産減価償却率"/>
        <xdr:cNvSpPr txBox="1"/>
      </xdr:nvSpPr>
      <xdr:spPr>
        <a:xfrm>
          <a:off x="927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126382</xdr:rowOff>
    </xdr:from>
    <xdr:ext cx="405111" cy="259045"/>
    <xdr:sp macro="" textlink="">
      <xdr:nvSpPr>
        <xdr:cNvPr id="87" name="n_1mainValue【道路】&#10;有形固定資産減価償却率"/>
        <xdr:cNvSpPr txBox="1"/>
      </xdr:nvSpPr>
      <xdr:spPr>
        <a:xfrm>
          <a:off x="35820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95902</xdr:rowOff>
    </xdr:from>
    <xdr:ext cx="405111" cy="259045"/>
    <xdr:sp macro="" textlink="">
      <xdr:nvSpPr>
        <xdr:cNvPr id="88" name="n_2mainValue【道路】&#10;有形固定資産減価償却率"/>
        <xdr:cNvSpPr txBox="1"/>
      </xdr:nvSpPr>
      <xdr:spPr>
        <a:xfrm>
          <a:off x="27057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71137</xdr:rowOff>
    </xdr:from>
    <xdr:ext cx="405111" cy="259045"/>
    <xdr:sp macro="" textlink="">
      <xdr:nvSpPr>
        <xdr:cNvPr id="89" name="n_3mainValue【道路】&#10;有形固定資産減価償却率"/>
        <xdr:cNvSpPr txBox="1"/>
      </xdr:nvSpPr>
      <xdr:spPr>
        <a:xfrm>
          <a:off x="1816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34942</xdr:rowOff>
    </xdr:from>
    <xdr:ext cx="405111" cy="259045"/>
    <xdr:sp macro="" textlink="">
      <xdr:nvSpPr>
        <xdr:cNvPr id="90" name="n_4mainValue【道路】&#10;有形固定資産減価償却率"/>
        <xdr:cNvSpPr txBox="1"/>
      </xdr:nvSpPr>
      <xdr:spPr>
        <a:xfrm>
          <a:off x="927744"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xdr:cNvSpPr txBox="1"/>
      </xdr:nvSpPr>
      <xdr:spPr>
        <a:xfrm>
          <a:off x="10515600" y="6701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130611</xdr:rowOff>
    </xdr:from>
    <xdr:to>
      <xdr:col>46</xdr:col>
      <xdr:colOff>38100</xdr:colOff>
      <xdr:row>40</xdr:row>
      <xdr:rowOff>60761</xdr:rowOff>
    </xdr:to>
    <xdr:sp macro="" textlink="">
      <xdr:nvSpPr>
        <xdr:cNvPr id="120" name="フローチャート: 判断 119"/>
        <xdr:cNvSpPr/>
      </xdr:nvSpPr>
      <xdr:spPr>
        <a:xfrm>
          <a:off x="8699500" y="68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144281</xdr:rowOff>
    </xdr:from>
    <xdr:to>
      <xdr:col>41</xdr:col>
      <xdr:colOff>101600</xdr:colOff>
      <xdr:row>40</xdr:row>
      <xdr:rowOff>74431</xdr:rowOff>
    </xdr:to>
    <xdr:sp macro="" textlink="">
      <xdr:nvSpPr>
        <xdr:cNvPr id="121" name="フローチャート: 判断 120"/>
        <xdr:cNvSpPr/>
      </xdr:nvSpPr>
      <xdr:spPr>
        <a:xfrm>
          <a:off x="7810500" y="683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154998</xdr:rowOff>
    </xdr:from>
    <xdr:to>
      <xdr:col>36</xdr:col>
      <xdr:colOff>165100</xdr:colOff>
      <xdr:row>40</xdr:row>
      <xdr:rowOff>85148</xdr:rowOff>
    </xdr:to>
    <xdr:sp macro="" textlink="">
      <xdr:nvSpPr>
        <xdr:cNvPr id="122" name="フローチャート: 判断 121"/>
        <xdr:cNvSpPr/>
      </xdr:nvSpPr>
      <xdr:spPr>
        <a:xfrm>
          <a:off x="6921500" y="684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153535</xdr:rowOff>
    </xdr:from>
    <xdr:to>
      <xdr:col>55</xdr:col>
      <xdr:colOff>50800</xdr:colOff>
      <xdr:row>41</xdr:row>
      <xdr:rowOff>83685</xdr:rowOff>
    </xdr:to>
    <xdr:sp macro="" textlink="">
      <xdr:nvSpPr>
        <xdr:cNvPr id="128" name="楕円 127"/>
        <xdr:cNvSpPr/>
      </xdr:nvSpPr>
      <xdr:spPr>
        <a:xfrm>
          <a:off x="10426700" y="701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68462</xdr:rowOff>
    </xdr:from>
    <xdr:ext cx="534377" cy="259045"/>
    <xdr:sp macro="" textlink="">
      <xdr:nvSpPr>
        <xdr:cNvPr id="129" name="【道路】&#10;一人当たり延長該当値テキスト"/>
        <xdr:cNvSpPr txBox="1"/>
      </xdr:nvSpPr>
      <xdr:spPr>
        <a:xfrm>
          <a:off x="10515600" y="692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155418</xdr:rowOff>
    </xdr:from>
    <xdr:to>
      <xdr:col>50</xdr:col>
      <xdr:colOff>165100</xdr:colOff>
      <xdr:row>41</xdr:row>
      <xdr:rowOff>85568</xdr:rowOff>
    </xdr:to>
    <xdr:sp macro="" textlink="">
      <xdr:nvSpPr>
        <xdr:cNvPr id="130" name="楕円 129"/>
        <xdr:cNvSpPr/>
      </xdr:nvSpPr>
      <xdr:spPr>
        <a:xfrm>
          <a:off x="9588500" y="701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32885</xdr:rowOff>
    </xdr:from>
    <xdr:to>
      <xdr:col>55</xdr:col>
      <xdr:colOff>0</xdr:colOff>
      <xdr:row>41</xdr:row>
      <xdr:rowOff>34768</xdr:rowOff>
    </xdr:to>
    <xdr:cxnSp macro="">
      <xdr:nvCxnSpPr>
        <xdr:cNvPr id="131" name="直線コネクタ 130"/>
        <xdr:cNvCxnSpPr/>
      </xdr:nvCxnSpPr>
      <xdr:spPr>
        <a:xfrm flipV="1">
          <a:off x="9639300" y="7062335"/>
          <a:ext cx="838200" cy="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157504</xdr:rowOff>
    </xdr:from>
    <xdr:to>
      <xdr:col>46</xdr:col>
      <xdr:colOff>38100</xdr:colOff>
      <xdr:row>41</xdr:row>
      <xdr:rowOff>87654</xdr:rowOff>
    </xdr:to>
    <xdr:sp macro="" textlink="">
      <xdr:nvSpPr>
        <xdr:cNvPr id="132" name="楕円 131"/>
        <xdr:cNvSpPr/>
      </xdr:nvSpPr>
      <xdr:spPr>
        <a:xfrm>
          <a:off x="8699500" y="701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34768</xdr:rowOff>
    </xdr:from>
    <xdr:to>
      <xdr:col>50</xdr:col>
      <xdr:colOff>114300</xdr:colOff>
      <xdr:row>41</xdr:row>
      <xdr:rowOff>36854</xdr:rowOff>
    </xdr:to>
    <xdr:cxnSp macro="">
      <xdr:nvCxnSpPr>
        <xdr:cNvPr id="133" name="直線コネクタ 132"/>
        <xdr:cNvCxnSpPr/>
      </xdr:nvCxnSpPr>
      <xdr:spPr>
        <a:xfrm flipV="1">
          <a:off x="8750300" y="7064218"/>
          <a:ext cx="889000" cy="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159351</xdr:rowOff>
    </xdr:from>
    <xdr:to>
      <xdr:col>41</xdr:col>
      <xdr:colOff>101600</xdr:colOff>
      <xdr:row>41</xdr:row>
      <xdr:rowOff>89501</xdr:rowOff>
    </xdr:to>
    <xdr:sp macro="" textlink="">
      <xdr:nvSpPr>
        <xdr:cNvPr id="134" name="楕円 133"/>
        <xdr:cNvSpPr/>
      </xdr:nvSpPr>
      <xdr:spPr>
        <a:xfrm>
          <a:off x="7810500" y="701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36854</xdr:rowOff>
    </xdr:from>
    <xdr:to>
      <xdr:col>45</xdr:col>
      <xdr:colOff>177800</xdr:colOff>
      <xdr:row>41</xdr:row>
      <xdr:rowOff>38701</xdr:rowOff>
    </xdr:to>
    <xdr:cxnSp macro="">
      <xdr:nvCxnSpPr>
        <xdr:cNvPr id="135" name="直線コネクタ 134"/>
        <xdr:cNvCxnSpPr/>
      </xdr:nvCxnSpPr>
      <xdr:spPr>
        <a:xfrm flipV="1">
          <a:off x="7861300" y="7066304"/>
          <a:ext cx="889000" cy="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74092</xdr:rowOff>
    </xdr:from>
    <xdr:to>
      <xdr:col>36</xdr:col>
      <xdr:colOff>165100</xdr:colOff>
      <xdr:row>42</xdr:row>
      <xdr:rowOff>4242</xdr:rowOff>
    </xdr:to>
    <xdr:sp macro="" textlink="">
      <xdr:nvSpPr>
        <xdr:cNvPr id="136" name="楕円 135"/>
        <xdr:cNvSpPr/>
      </xdr:nvSpPr>
      <xdr:spPr>
        <a:xfrm>
          <a:off x="6921500" y="710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38701</xdr:rowOff>
    </xdr:from>
    <xdr:to>
      <xdr:col>41</xdr:col>
      <xdr:colOff>50800</xdr:colOff>
      <xdr:row>41</xdr:row>
      <xdr:rowOff>124892</xdr:rowOff>
    </xdr:to>
    <xdr:cxnSp macro="">
      <xdr:nvCxnSpPr>
        <xdr:cNvPr id="137" name="直線コネクタ 136"/>
        <xdr:cNvCxnSpPr/>
      </xdr:nvCxnSpPr>
      <xdr:spPr>
        <a:xfrm flipV="1">
          <a:off x="6972300" y="7068151"/>
          <a:ext cx="889000" cy="8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xdr:cNvSpPr txBox="1"/>
      </xdr:nvSpPr>
      <xdr:spPr>
        <a:xfrm>
          <a:off x="9359411" y="66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77288</xdr:rowOff>
    </xdr:from>
    <xdr:ext cx="534377" cy="259045"/>
    <xdr:sp macro="" textlink="">
      <xdr:nvSpPr>
        <xdr:cNvPr id="139" name="n_2aveValue【道路】&#10;一人当たり延長"/>
        <xdr:cNvSpPr txBox="1"/>
      </xdr:nvSpPr>
      <xdr:spPr>
        <a:xfrm>
          <a:off x="8483111" y="659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90958</xdr:rowOff>
    </xdr:from>
    <xdr:ext cx="534377" cy="259045"/>
    <xdr:sp macro="" textlink="">
      <xdr:nvSpPr>
        <xdr:cNvPr id="140" name="n_3aveValue【道路】&#10;一人当たり延長"/>
        <xdr:cNvSpPr txBox="1"/>
      </xdr:nvSpPr>
      <xdr:spPr>
        <a:xfrm>
          <a:off x="7594111" y="660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101675</xdr:rowOff>
    </xdr:from>
    <xdr:ext cx="534377" cy="259045"/>
    <xdr:sp macro="" textlink="">
      <xdr:nvSpPr>
        <xdr:cNvPr id="141" name="n_4aveValue【道路】&#10;一人当たり延長"/>
        <xdr:cNvSpPr txBox="1"/>
      </xdr:nvSpPr>
      <xdr:spPr>
        <a:xfrm>
          <a:off x="6705111" y="661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76695</xdr:rowOff>
    </xdr:from>
    <xdr:ext cx="534377" cy="259045"/>
    <xdr:sp macro="" textlink="">
      <xdr:nvSpPr>
        <xdr:cNvPr id="142" name="n_1mainValue【道路】&#10;一人当たり延長"/>
        <xdr:cNvSpPr txBox="1"/>
      </xdr:nvSpPr>
      <xdr:spPr>
        <a:xfrm>
          <a:off x="9359411" y="710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78781</xdr:rowOff>
    </xdr:from>
    <xdr:ext cx="534377" cy="259045"/>
    <xdr:sp macro="" textlink="">
      <xdr:nvSpPr>
        <xdr:cNvPr id="143" name="n_2mainValue【道路】&#10;一人当たり延長"/>
        <xdr:cNvSpPr txBox="1"/>
      </xdr:nvSpPr>
      <xdr:spPr>
        <a:xfrm>
          <a:off x="8483111" y="710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80628</xdr:rowOff>
    </xdr:from>
    <xdr:ext cx="534377" cy="259045"/>
    <xdr:sp macro="" textlink="">
      <xdr:nvSpPr>
        <xdr:cNvPr id="144" name="n_3mainValue【道路】&#10;一人当たり延長"/>
        <xdr:cNvSpPr txBox="1"/>
      </xdr:nvSpPr>
      <xdr:spPr>
        <a:xfrm>
          <a:off x="7594111" y="711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166819</xdr:rowOff>
    </xdr:from>
    <xdr:ext cx="469744" cy="259045"/>
    <xdr:sp macro="" textlink="">
      <xdr:nvSpPr>
        <xdr:cNvPr id="145" name="n_4mainValue【道路】&#10;一人当たり延長"/>
        <xdr:cNvSpPr txBox="1"/>
      </xdr:nvSpPr>
      <xdr:spPr>
        <a:xfrm>
          <a:off x="6737427" y="719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xdr:cNvSpPr txBox="1"/>
      </xdr:nvSpPr>
      <xdr:spPr>
        <a:xfrm>
          <a:off x="4673600" y="1030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166370</xdr:rowOff>
    </xdr:from>
    <xdr:to>
      <xdr:col>15</xdr:col>
      <xdr:colOff>101600</xdr:colOff>
      <xdr:row>61</xdr:row>
      <xdr:rowOff>96520</xdr:rowOff>
    </xdr:to>
    <xdr:sp macro="" textlink="">
      <xdr:nvSpPr>
        <xdr:cNvPr id="179" name="フローチャート: 判断 178"/>
        <xdr:cNvSpPr/>
      </xdr:nvSpPr>
      <xdr:spPr>
        <a:xfrm>
          <a:off x="2857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0" name="フローチャート: 判断 179"/>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104322</xdr:rowOff>
    </xdr:from>
    <xdr:to>
      <xdr:col>6</xdr:col>
      <xdr:colOff>38100</xdr:colOff>
      <xdr:row>61</xdr:row>
      <xdr:rowOff>34472</xdr:rowOff>
    </xdr:to>
    <xdr:sp macro="" textlink="">
      <xdr:nvSpPr>
        <xdr:cNvPr id="181" name="フローチャート: 判断 180"/>
        <xdr:cNvSpPr/>
      </xdr:nvSpPr>
      <xdr:spPr>
        <a:xfrm>
          <a:off x="107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14515</xdr:rowOff>
    </xdr:from>
    <xdr:to>
      <xdr:col>24</xdr:col>
      <xdr:colOff>114300</xdr:colOff>
      <xdr:row>61</xdr:row>
      <xdr:rowOff>116115</xdr:rowOff>
    </xdr:to>
    <xdr:sp macro="" textlink="">
      <xdr:nvSpPr>
        <xdr:cNvPr id="187" name="楕円 186"/>
        <xdr:cNvSpPr/>
      </xdr:nvSpPr>
      <xdr:spPr>
        <a:xfrm>
          <a:off x="45847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164392</xdr:rowOff>
    </xdr:from>
    <xdr:ext cx="405111" cy="259045"/>
    <xdr:sp macro="" textlink="">
      <xdr:nvSpPr>
        <xdr:cNvPr id="188" name="【橋りょう・トンネル】&#10;有形固定資産減価償却率該当値テキスト"/>
        <xdr:cNvSpPr txBox="1"/>
      </xdr:nvSpPr>
      <xdr:spPr>
        <a:xfrm>
          <a:off x="4673600"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xdr:rowOff>
    </xdr:from>
    <xdr:to>
      <xdr:col>20</xdr:col>
      <xdr:colOff>38100</xdr:colOff>
      <xdr:row>61</xdr:row>
      <xdr:rowOff>103051</xdr:rowOff>
    </xdr:to>
    <xdr:sp macro="" textlink="">
      <xdr:nvSpPr>
        <xdr:cNvPr id="189" name="楕円 188"/>
        <xdr:cNvSpPr/>
      </xdr:nvSpPr>
      <xdr:spPr>
        <a:xfrm>
          <a:off x="3746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52251</xdr:rowOff>
    </xdr:from>
    <xdr:to>
      <xdr:col>24</xdr:col>
      <xdr:colOff>63500</xdr:colOff>
      <xdr:row>61</xdr:row>
      <xdr:rowOff>65315</xdr:rowOff>
    </xdr:to>
    <xdr:cxnSp macro="">
      <xdr:nvCxnSpPr>
        <xdr:cNvPr id="190" name="直線コネクタ 189"/>
        <xdr:cNvCxnSpPr/>
      </xdr:nvCxnSpPr>
      <xdr:spPr>
        <a:xfrm>
          <a:off x="3797300" y="10510701"/>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154940</xdr:rowOff>
    </xdr:from>
    <xdr:to>
      <xdr:col>15</xdr:col>
      <xdr:colOff>101600</xdr:colOff>
      <xdr:row>61</xdr:row>
      <xdr:rowOff>85090</xdr:rowOff>
    </xdr:to>
    <xdr:sp macro="" textlink="">
      <xdr:nvSpPr>
        <xdr:cNvPr id="191" name="楕円 190"/>
        <xdr:cNvSpPr/>
      </xdr:nvSpPr>
      <xdr:spPr>
        <a:xfrm>
          <a:off x="2857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52251</xdr:rowOff>
    </xdr:to>
    <xdr:cxnSp macro="">
      <xdr:nvCxnSpPr>
        <xdr:cNvPr id="192" name="直線コネクタ 191"/>
        <xdr:cNvCxnSpPr/>
      </xdr:nvCxnSpPr>
      <xdr:spPr>
        <a:xfrm>
          <a:off x="2908300" y="1049274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141877</xdr:rowOff>
    </xdr:from>
    <xdr:to>
      <xdr:col>10</xdr:col>
      <xdr:colOff>165100</xdr:colOff>
      <xdr:row>61</xdr:row>
      <xdr:rowOff>72027</xdr:rowOff>
    </xdr:to>
    <xdr:sp macro="" textlink="">
      <xdr:nvSpPr>
        <xdr:cNvPr id="193" name="楕円 192"/>
        <xdr:cNvSpPr/>
      </xdr:nvSpPr>
      <xdr:spPr>
        <a:xfrm>
          <a:off x="1968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21227</xdr:rowOff>
    </xdr:from>
    <xdr:to>
      <xdr:col>15</xdr:col>
      <xdr:colOff>50800</xdr:colOff>
      <xdr:row>61</xdr:row>
      <xdr:rowOff>34290</xdr:rowOff>
    </xdr:to>
    <xdr:cxnSp macro="">
      <xdr:nvCxnSpPr>
        <xdr:cNvPr id="194" name="直線コネクタ 193"/>
        <xdr:cNvCxnSpPr/>
      </xdr:nvCxnSpPr>
      <xdr:spPr>
        <a:xfrm>
          <a:off x="2019300" y="104796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128815</xdr:rowOff>
    </xdr:from>
    <xdr:to>
      <xdr:col>6</xdr:col>
      <xdr:colOff>38100</xdr:colOff>
      <xdr:row>61</xdr:row>
      <xdr:rowOff>58965</xdr:rowOff>
    </xdr:to>
    <xdr:sp macro="" textlink="">
      <xdr:nvSpPr>
        <xdr:cNvPr id="195" name="楕円 194"/>
        <xdr:cNvSpPr/>
      </xdr:nvSpPr>
      <xdr:spPr>
        <a:xfrm>
          <a:off x="1079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8165</xdr:rowOff>
    </xdr:from>
    <xdr:to>
      <xdr:col>10</xdr:col>
      <xdr:colOff>114300</xdr:colOff>
      <xdr:row>61</xdr:row>
      <xdr:rowOff>21227</xdr:rowOff>
    </xdr:to>
    <xdr:cxnSp macro="">
      <xdr:nvCxnSpPr>
        <xdr:cNvPr id="196" name="直線コネクタ 195"/>
        <xdr:cNvCxnSpPr/>
      </xdr:nvCxnSpPr>
      <xdr:spPr>
        <a:xfrm>
          <a:off x="1130300" y="104666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198" name="n_2aveValue【橋りょう・トンネル】&#10;有形固定資産減価償却率"/>
        <xdr:cNvSpPr txBox="1"/>
      </xdr:nvSpPr>
      <xdr:spPr>
        <a:xfrm>
          <a:off x="2705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199" name="n_3aveValue【橋りょう・トンネル】&#10;有形固定資産減価償却率"/>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50999</xdr:rowOff>
    </xdr:from>
    <xdr:ext cx="405111" cy="259045"/>
    <xdr:sp macro="" textlink="">
      <xdr:nvSpPr>
        <xdr:cNvPr id="200" name="n_4aveValue【橋りょう・トンネル】&#10;有形固定資産減価償却率"/>
        <xdr:cNvSpPr txBox="1"/>
      </xdr:nvSpPr>
      <xdr:spPr>
        <a:xfrm>
          <a:off x="9277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94178</xdr:rowOff>
    </xdr:from>
    <xdr:ext cx="405111" cy="259045"/>
    <xdr:sp macro="" textlink="">
      <xdr:nvSpPr>
        <xdr:cNvPr id="201" name="n_1mainValue【橋りょう・トンネル】&#10;有形固定資産減価償却率"/>
        <xdr:cNvSpPr txBox="1"/>
      </xdr:nvSpPr>
      <xdr:spPr>
        <a:xfrm>
          <a:off x="35820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202" name="n_2mainValue【橋りょう・トンネル】&#10;有形固定資産減価償却率"/>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88554</xdr:rowOff>
    </xdr:from>
    <xdr:ext cx="405111" cy="259045"/>
    <xdr:sp macro="" textlink="">
      <xdr:nvSpPr>
        <xdr:cNvPr id="203" name="n_3mainValue【橋りょう・トンネル】&#10;有形固定資産減価償却率"/>
        <xdr:cNvSpPr txBox="1"/>
      </xdr:nvSpPr>
      <xdr:spPr>
        <a:xfrm>
          <a:off x="1816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50092</xdr:rowOff>
    </xdr:from>
    <xdr:ext cx="405111" cy="259045"/>
    <xdr:sp macro="" textlink="">
      <xdr:nvSpPr>
        <xdr:cNvPr id="204" name="n_4mainValue【橋りょう・トンネル】&#10;有形固定資産減価償却率"/>
        <xdr:cNvSpPr txBox="1"/>
      </xdr:nvSpPr>
      <xdr:spPr>
        <a:xfrm>
          <a:off x="927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108127</xdr:rowOff>
    </xdr:from>
    <xdr:to>
      <xdr:col>46</xdr:col>
      <xdr:colOff>38100</xdr:colOff>
      <xdr:row>63</xdr:row>
      <xdr:rowOff>38277</xdr:rowOff>
    </xdr:to>
    <xdr:sp macro="" textlink="">
      <xdr:nvSpPr>
        <xdr:cNvPr id="236" name="フローチャート: 判断 235"/>
        <xdr:cNvSpPr/>
      </xdr:nvSpPr>
      <xdr:spPr>
        <a:xfrm>
          <a:off x="8699500" y="1073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115239</xdr:rowOff>
    </xdr:from>
    <xdr:to>
      <xdr:col>41</xdr:col>
      <xdr:colOff>101600</xdr:colOff>
      <xdr:row>63</xdr:row>
      <xdr:rowOff>45389</xdr:rowOff>
    </xdr:to>
    <xdr:sp macro="" textlink="">
      <xdr:nvSpPr>
        <xdr:cNvPr id="237" name="フローチャート: 判断 236"/>
        <xdr:cNvSpPr/>
      </xdr:nvSpPr>
      <xdr:spPr>
        <a:xfrm>
          <a:off x="7810500" y="107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134193</xdr:rowOff>
    </xdr:from>
    <xdr:to>
      <xdr:col>36</xdr:col>
      <xdr:colOff>165100</xdr:colOff>
      <xdr:row>63</xdr:row>
      <xdr:rowOff>64343</xdr:rowOff>
    </xdr:to>
    <xdr:sp macro="" textlink="">
      <xdr:nvSpPr>
        <xdr:cNvPr id="238" name="フローチャート: 判断 237"/>
        <xdr:cNvSpPr/>
      </xdr:nvSpPr>
      <xdr:spPr>
        <a:xfrm>
          <a:off x="6921500" y="107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44221</xdr:rowOff>
    </xdr:from>
    <xdr:to>
      <xdr:col>55</xdr:col>
      <xdr:colOff>50800</xdr:colOff>
      <xdr:row>62</xdr:row>
      <xdr:rowOff>145821</xdr:rowOff>
    </xdr:to>
    <xdr:sp macro="" textlink="">
      <xdr:nvSpPr>
        <xdr:cNvPr id="244" name="楕円 243"/>
        <xdr:cNvSpPr/>
      </xdr:nvSpPr>
      <xdr:spPr>
        <a:xfrm>
          <a:off x="10426700" y="1067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67098</xdr:rowOff>
    </xdr:from>
    <xdr:ext cx="599010" cy="259045"/>
    <xdr:sp macro="" textlink="">
      <xdr:nvSpPr>
        <xdr:cNvPr id="245" name="【橋りょう・トンネル】&#10;一人当たり有形固定資産（償却資産）額該当値テキスト"/>
        <xdr:cNvSpPr txBox="1"/>
      </xdr:nvSpPr>
      <xdr:spPr>
        <a:xfrm>
          <a:off x="10515600" y="1052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53088</xdr:rowOff>
    </xdr:from>
    <xdr:to>
      <xdr:col>50</xdr:col>
      <xdr:colOff>165100</xdr:colOff>
      <xdr:row>62</xdr:row>
      <xdr:rowOff>154688</xdr:rowOff>
    </xdr:to>
    <xdr:sp macro="" textlink="">
      <xdr:nvSpPr>
        <xdr:cNvPr id="246" name="楕円 245"/>
        <xdr:cNvSpPr/>
      </xdr:nvSpPr>
      <xdr:spPr>
        <a:xfrm>
          <a:off x="9588500" y="1068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95021</xdr:rowOff>
    </xdr:from>
    <xdr:to>
      <xdr:col>55</xdr:col>
      <xdr:colOff>0</xdr:colOff>
      <xdr:row>62</xdr:row>
      <xdr:rowOff>103888</xdr:rowOff>
    </xdr:to>
    <xdr:cxnSp macro="">
      <xdr:nvCxnSpPr>
        <xdr:cNvPr id="247" name="直線コネクタ 246"/>
        <xdr:cNvCxnSpPr/>
      </xdr:nvCxnSpPr>
      <xdr:spPr>
        <a:xfrm flipV="1">
          <a:off x="9639300" y="10724921"/>
          <a:ext cx="838200" cy="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61109</xdr:rowOff>
    </xdr:from>
    <xdr:to>
      <xdr:col>46</xdr:col>
      <xdr:colOff>38100</xdr:colOff>
      <xdr:row>62</xdr:row>
      <xdr:rowOff>162709</xdr:rowOff>
    </xdr:to>
    <xdr:sp macro="" textlink="">
      <xdr:nvSpPr>
        <xdr:cNvPr id="248" name="楕円 247"/>
        <xdr:cNvSpPr/>
      </xdr:nvSpPr>
      <xdr:spPr>
        <a:xfrm>
          <a:off x="8699500" y="1069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103888</xdr:rowOff>
    </xdr:from>
    <xdr:to>
      <xdr:col>50</xdr:col>
      <xdr:colOff>114300</xdr:colOff>
      <xdr:row>62</xdr:row>
      <xdr:rowOff>111909</xdr:rowOff>
    </xdr:to>
    <xdr:cxnSp macro="">
      <xdr:nvCxnSpPr>
        <xdr:cNvPr id="249" name="直線コネクタ 248"/>
        <xdr:cNvCxnSpPr/>
      </xdr:nvCxnSpPr>
      <xdr:spPr>
        <a:xfrm flipV="1">
          <a:off x="8750300" y="10733788"/>
          <a:ext cx="889000" cy="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70429</xdr:rowOff>
    </xdr:from>
    <xdr:to>
      <xdr:col>41</xdr:col>
      <xdr:colOff>101600</xdr:colOff>
      <xdr:row>63</xdr:row>
      <xdr:rowOff>579</xdr:rowOff>
    </xdr:to>
    <xdr:sp macro="" textlink="">
      <xdr:nvSpPr>
        <xdr:cNvPr id="250" name="楕円 249"/>
        <xdr:cNvSpPr/>
      </xdr:nvSpPr>
      <xdr:spPr>
        <a:xfrm>
          <a:off x="7810500" y="1070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111909</xdr:rowOff>
    </xdr:from>
    <xdr:to>
      <xdr:col>45</xdr:col>
      <xdr:colOff>177800</xdr:colOff>
      <xdr:row>62</xdr:row>
      <xdr:rowOff>121229</xdr:rowOff>
    </xdr:to>
    <xdr:cxnSp macro="">
      <xdr:nvCxnSpPr>
        <xdr:cNvPr id="251" name="直線コネクタ 250"/>
        <xdr:cNvCxnSpPr/>
      </xdr:nvCxnSpPr>
      <xdr:spPr>
        <a:xfrm flipV="1">
          <a:off x="7861300" y="10741809"/>
          <a:ext cx="889000" cy="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80452</xdr:rowOff>
    </xdr:from>
    <xdr:to>
      <xdr:col>36</xdr:col>
      <xdr:colOff>165100</xdr:colOff>
      <xdr:row>63</xdr:row>
      <xdr:rowOff>10602</xdr:rowOff>
    </xdr:to>
    <xdr:sp macro="" textlink="">
      <xdr:nvSpPr>
        <xdr:cNvPr id="252" name="楕円 251"/>
        <xdr:cNvSpPr/>
      </xdr:nvSpPr>
      <xdr:spPr>
        <a:xfrm>
          <a:off x="6921500" y="107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121229</xdr:rowOff>
    </xdr:from>
    <xdr:to>
      <xdr:col>41</xdr:col>
      <xdr:colOff>50800</xdr:colOff>
      <xdr:row>62</xdr:row>
      <xdr:rowOff>131252</xdr:rowOff>
    </xdr:to>
    <xdr:cxnSp macro="">
      <xdr:nvCxnSpPr>
        <xdr:cNvPr id="253" name="直線コネクタ 252"/>
        <xdr:cNvCxnSpPr/>
      </xdr:nvCxnSpPr>
      <xdr:spPr>
        <a:xfrm flipV="1">
          <a:off x="6972300" y="10751129"/>
          <a:ext cx="889000" cy="1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xdr:cNvSpPr txBox="1"/>
      </xdr:nvSpPr>
      <xdr:spPr>
        <a:xfrm>
          <a:off x="9327095" y="10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29404</xdr:rowOff>
    </xdr:from>
    <xdr:ext cx="599010" cy="259045"/>
    <xdr:sp macro="" textlink="">
      <xdr:nvSpPr>
        <xdr:cNvPr id="255" name="n_2aveValue【橋りょう・トンネル】&#10;一人当たり有形固定資産（償却資産）額"/>
        <xdr:cNvSpPr txBox="1"/>
      </xdr:nvSpPr>
      <xdr:spPr>
        <a:xfrm>
          <a:off x="8450795" y="1083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36516</xdr:rowOff>
    </xdr:from>
    <xdr:ext cx="599010" cy="259045"/>
    <xdr:sp macro="" textlink="">
      <xdr:nvSpPr>
        <xdr:cNvPr id="256" name="n_3aveValue【橋りょう・トンネル】&#10;一人当たり有形固定資産（償却資産）額"/>
        <xdr:cNvSpPr txBox="1"/>
      </xdr:nvSpPr>
      <xdr:spPr>
        <a:xfrm>
          <a:off x="7561795" y="1083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55470</xdr:rowOff>
    </xdr:from>
    <xdr:ext cx="599010" cy="259045"/>
    <xdr:sp macro="" textlink="">
      <xdr:nvSpPr>
        <xdr:cNvPr id="257" name="n_4aveValue【橋りょう・トンネル】&#10;一人当たり有形固定資産（償却資産）額"/>
        <xdr:cNvSpPr txBox="1"/>
      </xdr:nvSpPr>
      <xdr:spPr>
        <a:xfrm>
          <a:off x="6672795" y="108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171215</xdr:rowOff>
    </xdr:from>
    <xdr:ext cx="599010" cy="259045"/>
    <xdr:sp macro="" textlink="">
      <xdr:nvSpPr>
        <xdr:cNvPr id="258" name="n_1mainValue【橋りょう・トンネル】&#10;一人当たり有形固定資産（償却資産）額"/>
        <xdr:cNvSpPr txBox="1"/>
      </xdr:nvSpPr>
      <xdr:spPr>
        <a:xfrm>
          <a:off x="9327095" y="1045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7786</xdr:rowOff>
    </xdr:from>
    <xdr:ext cx="599010" cy="259045"/>
    <xdr:sp macro="" textlink="">
      <xdr:nvSpPr>
        <xdr:cNvPr id="259" name="n_2mainValue【橋りょう・トンネル】&#10;一人当たり有形固定資産（償却資産）額"/>
        <xdr:cNvSpPr txBox="1"/>
      </xdr:nvSpPr>
      <xdr:spPr>
        <a:xfrm>
          <a:off x="8450795" y="1046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17106</xdr:rowOff>
    </xdr:from>
    <xdr:ext cx="599010" cy="259045"/>
    <xdr:sp macro="" textlink="">
      <xdr:nvSpPr>
        <xdr:cNvPr id="260" name="n_3mainValue【橋りょう・トンネル】&#10;一人当たり有形固定資産（償却資産）額"/>
        <xdr:cNvSpPr txBox="1"/>
      </xdr:nvSpPr>
      <xdr:spPr>
        <a:xfrm>
          <a:off x="7561795" y="1047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27129</xdr:rowOff>
    </xdr:from>
    <xdr:ext cx="599010" cy="259045"/>
    <xdr:sp macro="" textlink="">
      <xdr:nvSpPr>
        <xdr:cNvPr id="261" name="n_4mainValue【橋りょう・トンネル】&#10;一人当たり有形固定資産（償却資産）額"/>
        <xdr:cNvSpPr txBox="1"/>
      </xdr:nvSpPr>
      <xdr:spPr>
        <a:xfrm>
          <a:off x="6672795" y="1048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291" name="【公営住宅】&#10;有形固定資産減価償却率平均値テキスト"/>
        <xdr:cNvSpPr txBox="1"/>
      </xdr:nvSpPr>
      <xdr:spPr>
        <a:xfrm>
          <a:off x="46736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94" name="フローチャート: 判断 293"/>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132080</xdr:rowOff>
    </xdr:from>
    <xdr:to>
      <xdr:col>10</xdr:col>
      <xdr:colOff>165100</xdr:colOff>
      <xdr:row>83</xdr:row>
      <xdr:rowOff>62230</xdr:rowOff>
    </xdr:to>
    <xdr:sp macro="" textlink="">
      <xdr:nvSpPr>
        <xdr:cNvPr id="295" name="フローチャート: 判断 294"/>
        <xdr:cNvSpPr/>
      </xdr:nvSpPr>
      <xdr:spPr>
        <a:xfrm>
          <a:off x="1968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6350</xdr:rowOff>
    </xdr:from>
    <xdr:to>
      <xdr:col>6</xdr:col>
      <xdr:colOff>38100</xdr:colOff>
      <xdr:row>83</xdr:row>
      <xdr:rowOff>107950</xdr:rowOff>
    </xdr:to>
    <xdr:sp macro="" textlink="">
      <xdr:nvSpPr>
        <xdr:cNvPr id="296" name="フローチャート: 判断 295"/>
        <xdr:cNvSpPr/>
      </xdr:nvSpPr>
      <xdr:spPr>
        <a:xfrm>
          <a:off x="1079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302" name="楕円 301"/>
        <xdr:cNvSpPr/>
      </xdr:nvSpPr>
      <xdr:spPr>
        <a:xfrm>
          <a:off x="45847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164482</xdr:rowOff>
    </xdr:from>
    <xdr:ext cx="405111" cy="259045"/>
    <xdr:sp macro="" textlink="">
      <xdr:nvSpPr>
        <xdr:cNvPr id="303" name="【公営住宅】&#10;有形固定資産減価償却率該当値テキスト"/>
        <xdr:cNvSpPr txBox="1"/>
      </xdr:nvSpPr>
      <xdr:spPr>
        <a:xfrm>
          <a:off x="4673600" y="1405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120650</xdr:rowOff>
    </xdr:from>
    <xdr:to>
      <xdr:col>20</xdr:col>
      <xdr:colOff>38100</xdr:colOff>
      <xdr:row>83</xdr:row>
      <xdr:rowOff>50800</xdr:rowOff>
    </xdr:to>
    <xdr:sp macro="" textlink="">
      <xdr:nvSpPr>
        <xdr:cNvPr id="304" name="楕円 303"/>
        <xdr:cNvSpPr/>
      </xdr:nvSpPr>
      <xdr:spPr>
        <a:xfrm>
          <a:off x="3746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0</xdr:rowOff>
    </xdr:from>
    <xdr:to>
      <xdr:col>24</xdr:col>
      <xdr:colOff>63500</xdr:colOff>
      <xdr:row>83</xdr:row>
      <xdr:rowOff>20955</xdr:rowOff>
    </xdr:to>
    <xdr:cxnSp macro="">
      <xdr:nvCxnSpPr>
        <xdr:cNvPr id="305" name="直線コネクタ 304"/>
        <xdr:cNvCxnSpPr/>
      </xdr:nvCxnSpPr>
      <xdr:spPr>
        <a:xfrm>
          <a:off x="3797300" y="142303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86361</xdr:rowOff>
    </xdr:from>
    <xdr:to>
      <xdr:col>15</xdr:col>
      <xdr:colOff>101600</xdr:colOff>
      <xdr:row>83</xdr:row>
      <xdr:rowOff>16511</xdr:rowOff>
    </xdr:to>
    <xdr:sp macro="" textlink="">
      <xdr:nvSpPr>
        <xdr:cNvPr id="306" name="楕円 305"/>
        <xdr:cNvSpPr/>
      </xdr:nvSpPr>
      <xdr:spPr>
        <a:xfrm>
          <a:off x="2857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137161</xdr:rowOff>
    </xdr:from>
    <xdr:to>
      <xdr:col>19</xdr:col>
      <xdr:colOff>177800</xdr:colOff>
      <xdr:row>83</xdr:row>
      <xdr:rowOff>0</xdr:rowOff>
    </xdr:to>
    <xdr:cxnSp macro="">
      <xdr:nvCxnSpPr>
        <xdr:cNvPr id="307" name="直線コネクタ 306"/>
        <xdr:cNvCxnSpPr/>
      </xdr:nvCxnSpPr>
      <xdr:spPr>
        <a:xfrm>
          <a:off x="2908300" y="141960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67311</xdr:rowOff>
    </xdr:from>
    <xdr:to>
      <xdr:col>10</xdr:col>
      <xdr:colOff>165100</xdr:colOff>
      <xdr:row>82</xdr:row>
      <xdr:rowOff>168911</xdr:rowOff>
    </xdr:to>
    <xdr:sp macro="" textlink="">
      <xdr:nvSpPr>
        <xdr:cNvPr id="308" name="楕円 307"/>
        <xdr:cNvSpPr/>
      </xdr:nvSpPr>
      <xdr:spPr>
        <a:xfrm>
          <a:off x="1968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118111</xdr:rowOff>
    </xdr:from>
    <xdr:to>
      <xdr:col>15</xdr:col>
      <xdr:colOff>50800</xdr:colOff>
      <xdr:row>82</xdr:row>
      <xdr:rowOff>137161</xdr:rowOff>
    </xdr:to>
    <xdr:cxnSp macro="">
      <xdr:nvCxnSpPr>
        <xdr:cNvPr id="309" name="直線コネクタ 308"/>
        <xdr:cNvCxnSpPr/>
      </xdr:nvCxnSpPr>
      <xdr:spPr>
        <a:xfrm>
          <a:off x="2019300" y="141770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44450</xdr:rowOff>
    </xdr:from>
    <xdr:to>
      <xdr:col>6</xdr:col>
      <xdr:colOff>38100</xdr:colOff>
      <xdr:row>82</xdr:row>
      <xdr:rowOff>146050</xdr:rowOff>
    </xdr:to>
    <xdr:sp macro="" textlink="">
      <xdr:nvSpPr>
        <xdr:cNvPr id="310" name="楕円 309"/>
        <xdr:cNvSpPr/>
      </xdr:nvSpPr>
      <xdr:spPr>
        <a:xfrm>
          <a:off x="1079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95250</xdr:rowOff>
    </xdr:from>
    <xdr:to>
      <xdr:col>10</xdr:col>
      <xdr:colOff>114300</xdr:colOff>
      <xdr:row>82</xdr:row>
      <xdr:rowOff>118111</xdr:rowOff>
    </xdr:to>
    <xdr:cxnSp macro="">
      <xdr:nvCxnSpPr>
        <xdr:cNvPr id="311" name="直線コネクタ 310"/>
        <xdr:cNvCxnSpPr/>
      </xdr:nvCxnSpPr>
      <xdr:spPr>
        <a:xfrm>
          <a:off x="1130300" y="141541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312" name="n_1ave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313" name="n_2aveValue【公営住宅】&#10;有形固定資産減価償却率"/>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53357</xdr:rowOff>
    </xdr:from>
    <xdr:ext cx="405111" cy="259045"/>
    <xdr:sp macro="" textlink="">
      <xdr:nvSpPr>
        <xdr:cNvPr id="314" name="n_3aveValue【公営住宅】&#10;有形固定資産減価償却率"/>
        <xdr:cNvSpPr txBox="1"/>
      </xdr:nvSpPr>
      <xdr:spPr>
        <a:xfrm>
          <a:off x="1816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99077</xdr:rowOff>
    </xdr:from>
    <xdr:ext cx="405111" cy="259045"/>
    <xdr:sp macro="" textlink="">
      <xdr:nvSpPr>
        <xdr:cNvPr id="315" name="n_4aveValue【公営住宅】&#10;有形固定資産減価償却率"/>
        <xdr:cNvSpPr txBox="1"/>
      </xdr:nvSpPr>
      <xdr:spPr>
        <a:xfrm>
          <a:off x="927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67327</xdr:rowOff>
    </xdr:from>
    <xdr:ext cx="405111" cy="259045"/>
    <xdr:sp macro="" textlink="">
      <xdr:nvSpPr>
        <xdr:cNvPr id="316" name="n_1mainValue【公営住宅】&#10;有形固定資産減価償却率"/>
        <xdr:cNvSpPr txBox="1"/>
      </xdr:nvSpPr>
      <xdr:spPr>
        <a:xfrm>
          <a:off x="35820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33038</xdr:rowOff>
    </xdr:from>
    <xdr:ext cx="405111" cy="259045"/>
    <xdr:sp macro="" textlink="">
      <xdr:nvSpPr>
        <xdr:cNvPr id="317" name="n_2mainValue【公営住宅】&#10;有形固定資産減価償却率"/>
        <xdr:cNvSpPr txBox="1"/>
      </xdr:nvSpPr>
      <xdr:spPr>
        <a:xfrm>
          <a:off x="2705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13988</xdr:rowOff>
    </xdr:from>
    <xdr:ext cx="405111" cy="259045"/>
    <xdr:sp macro="" textlink="">
      <xdr:nvSpPr>
        <xdr:cNvPr id="318" name="n_3mainValue【公営住宅】&#10;有形固定資産減価償却率"/>
        <xdr:cNvSpPr txBox="1"/>
      </xdr:nvSpPr>
      <xdr:spPr>
        <a:xfrm>
          <a:off x="1816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19" name="n_4mainValue【公営住宅】&#10;有形固定資産減価償却率"/>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116139</xdr:rowOff>
    </xdr:from>
    <xdr:to>
      <xdr:col>46</xdr:col>
      <xdr:colOff>38100</xdr:colOff>
      <xdr:row>86</xdr:row>
      <xdr:rowOff>46289</xdr:rowOff>
    </xdr:to>
    <xdr:sp macro="" textlink="">
      <xdr:nvSpPr>
        <xdr:cNvPr id="349" name="フローチャート: 判断 348"/>
        <xdr:cNvSpPr/>
      </xdr:nvSpPr>
      <xdr:spPr>
        <a:xfrm>
          <a:off x="8699500" y="1468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115041</xdr:rowOff>
    </xdr:from>
    <xdr:to>
      <xdr:col>41</xdr:col>
      <xdr:colOff>101600</xdr:colOff>
      <xdr:row>86</xdr:row>
      <xdr:rowOff>45191</xdr:rowOff>
    </xdr:to>
    <xdr:sp macro="" textlink="">
      <xdr:nvSpPr>
        <xdr:cNvPr id="350" name="フローチャート: 判断 349"/>
        <xdr:cNvSpPr/>
      </xdr:nvSpPr>
      <xdr:spPr>
        <a:xfrm>
          <a:off x="7810500" y="146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120253</xdr:rowOff>
    </xdr:from>
    <xdr:to>
      <xdr:col>36</xdr:col>
      <xdr:colOff>165100</xdr:colOff>
      <xdr:row>86</xdr:row>
      <xdr:rowOff>50403</xdr:rowOff>
    </xdr:to>
    <xdr:sp macro="" textlink="">
      <xdr:nvSpPr>
        <xdr:cNvPr id="351" name="フローチャート: 判断 350"/>
        <xdr:cNvSpPr/>
      </xdr:nvSpPr>
      <xdr:spPr>
        <a:xfrm>
          <a:off x="6921500" y="1469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109784</xdr:rowOff>
    </xdr:from>
    <xdr:to>
      <xdr:col>55</xdr:col>
      <xdr:colOff>50800</xdr:colOff>
      <xdr:row>86</xdr:row>
      <xdr:rowOff>39934</xdr:rowOff>
    </xdr:to>
    <xdr:sp macro="" textlink="">
      <xdr:nvSpPr>
        <xdr:cNvPr id="357" name="楕円 356"/>
        <xdr:cNvSpPr/>
      </xdr:nvSpPr>
      <xdr:spPr>
        <a:xfrm>
          <a:off x="10426700" y="1468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78976</xdr:rowOff>
    </xdr:from>
    <xdr:ext cx="469744" cy="259045"/>
    <xdr:sp macro="" textlink="">
      <xdr:nvSpPr>
        <xdr:cNvPr id="358" name="【公営住宅】&#10;一人当たり面積該当値テキスト"/>
        <xdr:cNvSpPr txBox="1"/>
      </xdr:nvSpPr>
      <xdr:spPr>
        <a:xfrm>
          <a:off x="10515600" y="1465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110012</xdr:rowOff>
    </xdr:from>
    <xdr:to>
      <xdr:col>50</xdr:col>
      <xdr:colOff>165100</xdr:colOff>
      <xdr:row>86</xdr:row>
      <xdr:rowOff>40162</xdr:rowOff>
    </xdr:to>
    <xdr:sp macro="" textlink="">
      <xdr:nvSpPr>
        <xdr:cNvPr id="359" name="楕円 358"/>
        <xdr:cNvSpPr/>
      </xdr:nvSpPr>
      <xdr:spPr>
        <a:xfrm>
          <a:off x="9588500" y="1468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160584</xdr:rowOff>
    </xdr:from>
    <xdr:to>
      <xdr:col>55</xdr:col>
      <xdr:colOff>0</xdr:colOff>
      <xdr:row>85</xdr:row>
      <xdr:rowOff>160812</xdr:rowOff>
    </xdr:to>
    <xdr:cxnSp macro="">
      <xdr:nvCxnSpPr>
        <xdr:cNvPr id="360" name="直線コネクタ 359"/>
        <xdr:cNvCxnSpPr/>
      </xdr:nvCxnSpPr>
      <xdr:spPr>
        <a:xfrm flipV="1">
          <a:off x="9639300" y="14733834"/>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110607</xdr:rowOff>
    </xdr:from>
    <xdr:to>
      <xdr:col>46</xdr:col>
      <xdr:colOff>38100</xdr:colOff>
      <xdr:row>86</xdr:row>
      <xdr:rowOff>40757</xdr:rowOff>
    </xdr:to>
    <xdr:sp macro="" textlink="">
      <xdr:nvSpPr>
        <xdr:cNvPr id="361" name="楕円 360"/>
        <xdr:cNvSpPr/>
      </xdr:nvSpPr>
      <xdr:spPr>
        <a:xfrm>
          <a:off x="8699500" y="146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160812</xdr:rowOff>
    </xdr:from>
    <xdr:to>
      <xdr:col>50</xdr:col>
      <xdr:colOff>114300</xdr:colOff>
      <xdr:row>85</xdr:row>
      <xdr:rowOff>161407</xdr:rowOff>
    </xdr:to>
    <xdr:cxnSp macro="">
      <xdr:nvCxnSpPr>
        <xdr:cNvPr id="362" name="直線コネクタ 361"/>
        <xdr:cNvCxnSpPr/>
      </xdr:nvCxnSpPr>
      <xdr:spPr>
        <a:xfrm flipV="1">
          <a:off x="8750300" y="14734062"/>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110561</xdr:rowOff>
    </xdr:from>
    <xdr:to>
      <xdr:col>41</xdr:col>
      <xdr:colOff>101600</xdr:colOff>
      <xdr:row>86</xdr:row>
      <xdr:rowOff>40711</xdr:rowOff>
    </xdr:to>
    <xdr:sp macro="" textlink="">
      <xdr:nvSpPr>
        <xdr:cNvPr id="363" name="楕円 362"/>
        <xdr:cNvSpPr/>
      </xdr:nvSpPr>
      <xdr:spPr>
        <a:xfrm>
          <a:off x="7810500" y="146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161361</xdr:rowOff>
    </xdr:from>
    <xdr:to>
      <xdr:col>45</xdr:col>
      <xdr:colOff>177800</xdr:colOff>
      <xdr:row>85</xdr:row>
      <xdr:rowOff>161407</xdr:rowOff>
    </xdr:to>
    <xdr:cxnSp macro="">
      <xdr:nvCxnSpPr>
        <xdr:cNvPr id="364" name="直線コネクタ 363"/>
        <xdr:cNvCxnSpPr/>
      </xdr:nvCxnSpPr>
      <xdr:spPr>
        <a:xfrm>
          <a:off x="7861300" y="1473461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111109</xdr:rowOff>
    </xdr:from>
    <xdr:to>
      <xdr:col>36</xdr:col>
      <xdr:colOff>165100</xdr:colOff>
      <xdr:row>86</xdr:row>
      <xdr:rowOff>41259</xdr:rowOff>
    </xdr:to>
    <xdr:sp macro="" textlink="">
      <xdr:nvSpPr>
        <xdr:cNvPr id="365" name="楕円 364"/>
        <xdr:cNvSpPr/>
      </xdr:nvSpPr>
      <xdr:spPr>
        <a:xfrm>
          <a:off x="6921500" y="146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161361</xdr:rowOff>
    </xdr:from>
    <xdr:to>
      <xdr:col>41</xdr:col>
      <xdr:colOff>50800</xdr:colOff>
      <xdr:row>85</xdr:row>
      <xdr:rowOff>161909</xdr:rowOff>
    </xdr:to>
    <xdr:cxnSp macro="">
      <xdr:nvCxnSpPr>
        <xdr:cNvPr id="366" name="直線コネクタ 365"/>
        <xdr:cNvCxnSpPr/>
      </xdr:nvCxnSpPr>
      <xdr:spPr>
        <a:xfrm flipV="1">
          <a:off x="6972300" y="14734611"/>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37416</xdr:rowOff>
    </xdr:from>
    <xdr:ext cx="469744" cy="259045"/>
    <xdr:sp macro="" textlink="">
      <xdr:nvSpPr>
        <xdr:cNvPr id="368" name="n_2aveValue【公営住宅】&#10;一人当たり面積"/>
        <xdr:cNvSpPr txBox="1"/>
      </xdr:nvSpPr>
      <xdr:spPr>
        <a:xfrm>
          <a:off x="8515427" y="1478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36318</xdr:rowOff>
    </xdr:from>
    <xdr:ext cx="469744" cy="259045"/>
    <xdr:sp macro="" textlink="">
      <xdr:nvSpPr>
        <xdr:cNvPr id="369" name="n_3aveValue【公営住宅】&#10;一人当たり面積"/>
        <xdr:cNvSpPr txBox="1"/>
      </xdr:nvSpPr>
      <xdr:spPr>
        <a:xfrm>
          <a:off x="7626427" y="147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41530</xdr:rowOff>
    </xdr:from>
    <xdr:ext cx="469744" cy="259045"/>
    <xdr:sp macro="" textlink="">
      <xdr:nvSpPr>
        <xdr:cNvPr id="370" name="n_4aveValue【公営住宅】&#10;一人当たり面積"/>
        <xdr:cNvSpPr txBox="1"/>
      </xdr:nvSpPr>
      <xdr:spPr>
        <a:xfrm>
          <a:off x="6737427" y="1478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31289</xdr:rowOff>
    </xdr:from>
    <xdr:ext cx="469744" cy="259045"/>
    <xdr:sp macro="" textlink="">
      <xdr:nvSpPr>
        <xdr:cNvPr id="371" name="n_1mainValue【公営住宅】&#10;一人当たり面積"/>
        <xdr:cNvSpPr txBox="1"/>
      </xdr:nvSpPr>
      <xdr:spPr>
        <a:xfrm>
          <a:off x="9391727" y="1477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57284</xdr:rowOff>
    </xdr:from>
    <xdr:ext cx="469744" cy="259045"/>
    <xdr:sp macro="" textlink="">
      <xdr:nvSpPr>
        <xdr:cNvPr id="372" name="n_2mainValue【公営住宅】&#10;一人当たり面積"/>
        <xdr:cNvSpPr txBox="1"/>
      </xdr:nvSpPr>
      <xdr:spPr>
        <a:xfrm>
          <a:off x="8515427" y="1445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57238</xdr:rowOff>
    </xdr:from>
    <xdr:ext cx="469744" cy="259045"/>
    <xdr:sp macro="" textlink="">
      <xdr:nvSpPr>
        <xdr:cNvPr id="373" name="n_3mainValue【公営住宅】&#10;一人当たり面積"/>
        <xdr:cNvSpPr txBox="1"/>
      </xdr:nvSpPr>
      <xdr:spPr>
        <a:xfrm>
          <a:off x="7626427" y="1445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57786</xdr:rowOff>
    </xdr:from>
    <xdr:ext cx="469744" cy="259045"/>
    <xdr:sp macro="" textlink="">
      <xdr:nvSpPr>
        <xdr:cNvPr id="374" name="n_4mainValue【公営住宅】&#10;一人当たり面積"/>
        <xdr:cNvSpPr txBox="1"/>
      </xdr:nvSpPr>
      <xdr:spPr>
        <a:xfrm>
          <a:off x="6737427" y="1445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108</xdr:row>
      <xdr:rowOff>166007</xdr:rowOff>
    </xdr:to>
    <xdr:cxnSp macro="">
      <xdr:nvCxnSpPr>
        <xdr:cNvPr id="400" name="直線コネクタ 399"/>
        <xdr:cNvCxnSpPr/>
      </xdr:nvCxnSpPr>
      <xdr:spPr>
        <a:xfrm flipV="1">
          <a:off x="4634865" y="1716078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1" name="【港湾・漁港】&#10;有形固定資産減価償却率最小値テキスト"/>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2" name="直線コネクタ 401"/>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3" name="【港湾・漁港】&#10;有形固定資産減価償却率最大値テキスト"/>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4" name="直線コネクタ 403"/>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59345</xdr:rowOff>
    </xdr:from>
    <xdr:ext cx="405111" cy="259045"/>
    <xdr:sp macro="" textlink="">
      <xdr:nvSpPr>
        <xdr:cNvPr id="405" name="【港湾・漁港】&#10;有形固定資産減価償却率平均値テキスト"/>
        <xdr:cNvSpPr txBox="1"/>
      </xdr:nvSpPr>
      <xdr:spPr>
        <a:xfrm>
          <a:off x="4673600" y="18061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406" name="フローチャート: 判断 405"/>
        <xdr:cNvSpPr/>
      </xdr:nvSpPr>
      <xdr:spPr>
        <a:xfrm>
          <a:off x="45847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407" name="フローチャート: 判断 406"/>
        <xdr:cNvSpPr/>
      </xdr:nvSpPr>
      <xdr:spPr>
        <a:xfrm>
          <a:off x="3746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77651</xdr:rowOff>
    </xdr:from>
    <xdr:to>
      <xdr:col>15</xdr:col>
      <xdr:colOff>101600</xdr:colOff>
      <xdr:row>104</xdr:row>
      <xdr:rowOff>7801</xdr:rowOff>
    </xdr:to>
    <xdr:sp macro="" textlink="">
      <xdr:nvSpPr>
        <xdr:cNvPr id="408" name="フローチャート: 判断 407"/>
        <xdr:cNvSpPr/>
      </xdr:nvSpPr>
      <xdr:spPr>
        <a:xfrm>
          <a:off x="2857500" y="177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15602</xdr:rowOff>
    </xdr:from>
    <xdr:to>
      <xdr:col>10</xdr:col>
      <xdr:colOff>165100</xdr:colOff>
      <xdr:row>103</xdr:row>
      <xdr:rowOff>117202</xdr:rowOff>
    </xdr:to>
    <xdr:sp macro="" textlink="">
      <xdr:nvSpPr>
        <xdr:cNvPr id="409" name="フローチャート: 判断 408"/>
        <xdr:cNvSpPr/>
      </xdr:nvSpPr>
      <xdr:spPr>
        <a:xfrm>
          <a:off x="19685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142966</xdr:rowOff>
    </xdr:from>
    <xdr:to>
      <xdr:col>6</xdr:col>
      <xdr:colOff>38100</xdr:colOff>
      <xdr:row>104</xdr:row>
      <xdr:rowOff>73116</xdr:rowOff>
    </xdr:to>
    <xdr:sp macro="" textlink="">
      <xdr:nvSpPr>
        <xdr:cNvPr id="410" name="フローチャート: 判断 409"/>
        <xdr:cNvSpPr/>
      </xdr:nvSpPr>
      <xdr:spPr>
        <a:xfrm>
          <a:off x="1079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134801</xdr:rowOff>
    </xdr:from>
    <xdr:to>
      <xdr:col>24</xdr:col>
      <xdr:colOff>114300</xdr:colOff>
      <xdr:row>105</xdr:row>
      <xdr:rowOff>64951</xdr:rowOff>
    </xdr:to>
    <xdr:sp macro="" textlink="">
      <xdr:nvSpPr>
        <xdr:cNvPr id="416" name="楕円 415"/>
        <xdr:cNvSpPr/>
      </xdr:nvSpPr>
      <xdr:spPr>
        <a:xfrm>
          <a:off x="45847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157678</xdr:rowOff>
    </xdr:from>
    <xdr:ext cx="405111" cy="259045"/>
    <xdr:sp macro="" textlink="">
      <xdr:nvSpPr>
        <xdr:cNvPr id="417" name="【港湾・漁港】&#10;有形固定資産減価償却率該当値テキスト"/>
        <xdr:cNvSpPr txBox="1"/>
      </xdr:nvSpPr>
      <xdr:spPr>
        <a:xfrm>
          <a:off x="4673600" y="1781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111942</xdr:rowOff>
    </xdr:from>
    <xdr:to>
      <xdr:col>20</xdr:col>
      <xdr:colOff>38100</xdr:colOff>
      <xdr:row>105</xdr:row>
      <xdr:rowOff>42092</xdr:rowOff>
    </xdr:to>
    <xdr:sp macro="" textlink="">
      <xdr:nvSpPr>
        <xdr:cNvPr id="418" name="楕円 417"/>
        <xdr:cNvSpPr/>
      </xdr:nvSpPr>
      <xdr:spPr>
        <a:xfrm>
          <a:off x="3746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162742</xdr:rowOff>
    </xdr:from>
    <xdr:to>
      <xdr:col>24</xdr:col>
      <xdr:colOff>63500</xdr:colOff>
      <xdr:row>105</xdr:row>
      <xdr:rowOff>14151</xdr:rowOff>
    </xdr:to>
    <xdr:cxnSp macro="">
      <xdr:nvCxnSpPr>
        <xdr:cNvPr id="419" name="直線コネクタ 418"/>
        <xdr:cNvCxnSpPr/>
      </xdr:nvCxnSpPr>
      <xdr:spPr>
        <a:xfrm>
          <a:off x="3797300" y="1799354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107043</xdr:rowOff>
    </xdr:from>
    <xdr:to>
      <xdr:col>15</xdr:col>
      <xdr:colOff>101600</xdr:colOff>
      <xdr:row>105</xdr:row>
      <xdr:rowOff>37193</xdr:rowOff>
    </xdr:to>
    <xdr:sp macro="" textlink="">
      <xdr:nvSpPr>
        <xdr:cNvPr id="420" name="楕円 419"/>
        <xdr:cNvSpPr/>
      </xdr:nvSpPr>
      <xdr:spPr>
        <a:xfrm>
          <a:off x="2857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157843</xdr:rowOff>
    </xdr:from>
    <xdr:to>
      <xdr:col>19</xdr:col>
      <xdr:colOff>177800</xdr:colOff>
      <xdr:row>104</xdr:row>
      <xdr:rowOff>162742</xdr:rowOff>
    </xdr:to>
    <xdr:cxnSp macro="">
      <xdr:nvCxnSpPr>
        <xdr:cNvPr id="421" name="直線コネクタ 420"/>
        <xdr:cNvCxnSpPr/>
      </xdr:nvCxnSpPr>
      <xdr:spPr>
        <a:xfrm>
          <a:off x="2908300" y="1798864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77651</xdr:rowOff>
    </xdr:from>
    <xdr:to>
      <xdr:col>10</xdr:col>
      <xdr:colOff>165100</xdr:colOff>
      <xdr:row>105</xdr:row>
      <xdr:rowOff>7801</xdr:rowOff>
    </xdr:to>
    <xdr:sp macro="" textlink="">
      <xdr:nvSpPr>
        <xdr:cNvPr id="422" name="楕円 421"/>
        <xdr:cNvSpPr/>
      </xdr:nvSpPr>
      <xdr:spPr>
        <a:xfrm>
          <a:off x="1968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128451</xdr:rowOff>
    </xdr:from>
    <xdr:to>
      <xdr:col>15</xdr:col>
      <xdr:colOff>50800</xdr:colOff>
      <xdr:row>104</xdr:row>
      <xdr:rowOff>157843</xdr:rowOff>
    </xdr:to>
    <xdr:cxnSp macro="">
      <xdr:nvCxnSpPr>
        <xdr:cNvPr id="423" name="直線コネクタ 422"/>
        <xdr:cNvCxnSpPr/>
      </xdr:nvCxnSpPr>
      <xdr:spPr>
        <a:xfrm>
          <a:off x="2019300" y="179592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48261</xdr:rowOff>
    </xdr:from>
    <xdr:to>
      <xdr:col>6</xdr:col>
      <xdr:colOff>38100</xdr:colOff>
      <xdr:row>104</xdr:row>
      <xdr:rowOff>149861</xdr:rowOff>
    </xdr:to>
    <xdr:sp macro="" textlink="">
      <xdr:nvSpPr>
        <xdr:cNvPr id="424" name="楕円 423"/>
        <xdr:cNvSpPr/>
      </xdr:nvSpPr>
      <xdr:spPr>
        <a:xfrm>
          <a:off x="1079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99061</xdr:rowOff>
    </xdr:from>
    <xdr:to>
      <xdr:col>10</xdr:col>
      <xdr:colOff>114300</xdr:colOff>
      <xdr:row>104</xdr:row>
      <xdr:rowOff>128451</xdr:rowOff>
    </xdr:to>
    <xdr:cxnSp macro="">
      <xdr:nvCxnSpPr>
        <xdr:cNvPr id="425" name="直線コネクタ 424"/>
        <xdr:cNvCxnSpPr/>
      </xdr:nvCxnSpPr>
      <xdr:spPr>
        <a:xfrm>
          <a:off x="1130300" y="179298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129557</xdr:rowOff>
    </xdr:from>
    <xdr:ext cx="405111" cy="259045"/>
    <xdr:sp macro="" textlink="">
      <xdr:nvSpPr>
        <xdr:cNvPr id="426" name="n_1aveValue【港湾・漁港】&#10;有形固定資産減価償却率"/>
        <xdr:cNvSpPr txBox="1"/>
      </xdr:nvSpPr>
      <xdr:spPr>
        <a:xfrm>
          <a:off x="3582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24328</xdr:rowOff>
    </xdr:from>
    <xdr:ext cx="405111" cy="259045"/>
    <xdr:sp macro="" textlink="">
      <xdr:nvSpPr>
        <xdr:cNvPr id="427" name="n_2aveValue【港湾・漁港】&#10;有形固定資産減価償却率"/>
        <xdr:cNvSpPr txBox="1"/>
      </xdr:nvSpPr>
      <xdr:spPr>
        <a:xfrm>
          <a:off x="2705744" y="1751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133729</xdr:rowOff>
    </xdr:from>
    <xdr:ext cx="405111" cy="259045"/>
    <xdr:sp macro="" textlink="">
      <xdr:nvSpPr>
        <xdr:cNvPr id="428" name="n_3aveValue【港湾・漁港】&#10;有形固定資産減価償却率"/>
        <xdr:cNvSpPr txBox="1"/>
      </xdr:nvSpPr>
      <xdr:spPr>
        <a:xfrm>
          <a:off x="18167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89643</xdr:rowOff>
    </xdr:from>
    <xdr:ext cx="405111" cy="259045"/>
    <xdr:sp macro="" textlink="">
      <xdr:nvSpPr>
        <xdr:cNvPr id="429" name="n_4aveValue【港湾・漁港】&#10;有形固定資産減価償却率"/>
        <xdr:cNvSpPr txBox="1"/>
      </xdr:nvSpPr>
      <xdr:spPr>
        <a:xfrm>
          <a:off x="927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58619</xdr:rowOff>
    </xdr:from>
    <xdr:ext cx="405111" cy="259045"/>
    <xdr:sp macro="" textlink="">
      <xdr:nvSpPr>
        <xdr:cNvPr id="430" name="n_1mainValue【港湾・漁港】&#10;有形固定資産減価償却率"/>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28320</xdr:rowOff>
    </xdr:from>
    <xdr:ext cx="405111" cy="259045"/>
    <xdr:sp macro="" textlink="">
      <xdr:nvSpPr>
        <xdr:cNvPr id="431" name="n_2mainValue【港湾・漁港】&#10;有形固定資産減価償却率"/>
        <xdr:cNvSpPr txBox="1"/>
      </xdr:nvSpPr>
      <xdr:spPr>
        <a:xfrm>
          <a:off x="2705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170378</xdr:rowOff>
    </xdr:from>
    <xdr:ext cx="405111" cy="259045"/>
    <xdr:sp macro="" textlink="">
      <xdr:nvSpPr>
        <xdr:cNvPr id="432" name="n_3mainValue【港湾・漁港】&#10;有形固定資産減価償却率"/>
        <xdr:cNvSpPr txBox="1"/>
      </xdr:nvSpPr>
      <xdr:spPr>
        <a:xfrm>
          <a:off x="1816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140988</xdr:rowOff>
    </xdr:from>
    <xdr:ext cx="405111" cy="259045"/>
    <xdr:sp macro="" textlink="">
      <xdr:nvSpPr>
        <xdr:cNvPr id="433" name="n_4mainValue【港湾・漁港】&#10;有形固定資産減価償却率"/>
        <xdr:cNvSpPr txBox="1"/>
      </xdr:nvSpPr>
      <xdr:spPr>
        <a:xfrm>
          <a:off x="927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7" name="テキスト ボックス 446"/>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9" name="テキスト ボックス 448"/>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1" name="テキスト ボックス 450"/>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3" name="テキスト ボックス 45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42067</xdr:rowOff>
    </xdr:from>
    <xdr:to>
      <xdr:col>54</xdr:col>
      <xdr:colOff>189865</xdr:colOff>
      <xdr:row>108</xdr:row>
      <xdr:rowOff>76166</xdr:rowOff>
    </xdr:to>
    <xdr:cxnSp macro="">
      <xdr:nvCxnSpPr>
        <xdr:cNvPr id="455" name="直線コネクタ 454"/>
        <xdr:cNvCxnSpPr/>
      </xdr:nvCxnSpPr>
      <xdr:spPr>
        <a:xfrm flipV="1">
          <a:off x="10476865" y="17187067"/>
          <a:ext cx="0" cy="140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6"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7" name="直線コネクタ 456"/>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160194</xdr:rowOff>
    </xdr:from>
    <xdr:ext cx="690189" cy="259045"/>
    <xdr:sp macro="" textlink="">
      <xdr:nvSpPr>
        <xdr:cNvPr id="458" name="【港湾・漁港】&#10;一人当たり有形固定資産（償却資産）額最大値テキスト"/>
        <xdr:cNvSpPr txBox="1"/>
      </xdr:nvSpPr>
      <xdr:spPr>
        <a:xfrm>
          <a:off x="10515600" y="16962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42067</xdr:rowOff>
    </xdr:from>
    <xdr:to>
      <xdr:col>55</xdr:col>
      <xdr:colOff>88900</xdr:colOff>
      <xdr:row>100</xdr:row>
      <xdr:rowOff>42067</xdr:rowOff>
    </xdr:to>
    <xdr:cxnSp macro="">
      <xdr:nvCxnSpPr>
        <xdr:cNvPr id="459" name="直線コネクタ 458"/>
        <xdr:cNvCxnSpPr/>
      </xdr:nvCxnSpPr>
      <xdr:spPr>
        <a:xfrm>
          <a:off x="10388600" y="1718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27973</xdr:rowOff>
    </xdr:from>
    <xdr:ext cx="599010" cy="259045"/>
    <xdr:sp macro="" textlink="">
      <xdr:nvSpPr>
        <xdr:cNvPr id="460" name="【港湾・漁港】&#10;一人当たり有形固定資産（償却資産）額平均値テキスト"/>
        <xdr:cNvSpPr txBox="1"/>
      </xdr:nvSpPr>
      <xdr:spPr>
        <a:xfrm>
          <a:off x="10515600" y="18201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5096</xdr:rowOff>
    </xdr:from>
    <xdr:to>
      <xdr:col>55</xdr:col>
      <xdr:colOff>50800</xdr:colOff>
      <xdr:row>107</xdr:row>
      <xdr:rowOff>106696</xdr:rowOff>
    </xdr:to>
    <xdr:sp macro="" textlink="">
      <xdr:nvSpPr>
        <xdr:cNvPr id="461" name="フローチャート: 判断 460"/>
        <xdr:cNvSpPr/>
      </xdr:nvSpPr>
      <xdr:spPr>
        <a:xfrm>
          <a:off x="10426700" y="1835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6423</xdr:rowOff>
    </xdr:from>
    <xdr:to>
      <xdr:col>50</xdr:col>
      <xdr:colOff>165100</xdr:colOff>
      <xdr:row>107</xdr:row>
      <xdr:rowOff>108023</xdr:rowOff>
    </xdr:to>
    <xdr:sp macro="" textlink="">
      <xdr:nvSpPr>
        <xdr:cNvPr id="462" name="フローチャート: 判断 461"/>
        <xdr:cNvSpPr/>
      </xdr:nvSpPr>
      <xdr:spPr>
        <a:xfrm>
          <a:off x="9588500" y="1835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101544</xdr:rowOff>
    </xdr:from>
    <xdr:to>
      <xdr:col>46</xdr:col>
      <xdr:colOff>38100</xdr:colOff>
      <xdr:row>108</xdr:row>
      <xdr:rowOff>31694</xdr:rowOff>
    </xdr:to>
    <xdr:sp macro="" textlink="">
      <xdr:nvSpPr>
        <xdr:cNvPr id="463" name="フローチャート: 判断 462"/>
        <xdr:cNvSpPr/>
      </xdr:nvSpPr>
      <xdr:spPr>
        <a:xfrm>
          <a:off x="8699500" y="1844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103436</xdr:rowOff>
    </xdr:from>
    <xdr:to>
      <xdr:col>41</xdr:col>
      <xdr:colOff>101600</xdr:colOff>
      <xdr:row>108</xdr:row>
      <xdr:rowOff>33586</xdr:rowOff>
    </xdr:to>
    <xdr:sp macro="" textlink="">
      <xdr:nvSpPr>
        <xdr:cNvPr id="464" name="フローチャート: 判断 463"/>
        <xdr:cNvSpPr/>
      </xdr:nvSpPr>
      <xdr:spPr>
        <a:xfrm>
          <a:off x="7810500" y="1844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137468</xdr:rowOff>
    </xdr:from>
    <xdr:to>
      <xdr:col>36</xdr:col>
      <xdr:colOff>165100</xdr:colOff>
      <xdr:row>108</xdr:row>
      <xdr:rowOff>67618</xdr:rowOff>
    </xdr:to>
    <xdr:sp macro="" textlink="">
      <xdr:nvSpPr>
        <xdr:cNvPr id="465" name="フローチャート: 判断 464"/>
        <xdr:cNvSpPr/>
      </xdr:nvSpPr>
      <xdr:spPr>
        <a:xfrm>
          <a:off x="6921500" y="1848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102346</xdr:rowOff>
    </xdr:from>
    <xdr:to>
      <xdr:col>55</xdr:col>
      <xdr:colOff>50800</xdr:colOff>
      <xdr:row>108</xdr:row>
      <xdr:rowOff>32496</xdr:rowOff>
    </xdr:to>
    <xdr:sp macro="" textlink="">
      <xdr:nvSpPr>
        <xdr:cNvPr id="471" name="楕円 470"/>
        <xdr:cNvSpPr/>
      </xdr:nvSpPr>
      <xdr:spPr>
        <a:xfrm>
          <a:off x="10426700" y="1844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17273</xdr:rowOff>
    </xdr:from>
    <xdr:ext cx="599010" cy="259045"/>
    <xdr:sp macro="" textlink="">
      <xdr:nvSpPr>
        <xdr:cNvPr id="472" name="【港湾・漁港】&#10;一人当たり有形固定資産（償却資産）額該当値テキスト"/>
        <xdr:cNvSpPr txBox="1"/>
      </xdr:nvSpPr>
      <xdr:spPr>
        <a:xfrm>
          <a:off x="10515600" y="1836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105063</xdr:rowOff>
    </xdr:from>
    <xdr:to>
      <xdr:col>50</xdr:col>
      <xdr:colOff>165100</xdr:colOff>
      <xdr:row>108</xdr:row>
      <xdr:rowOff>35213</xdr:rowOff>
    </xdr:to>
    <xdr:sp macro="" textlink="">
      <xdr:nvSpPr>
        <xdr:cNvPr id="473" name="楕円 472"/>
        <xdr:cNvSpPr/>
      </xdr:nvSpPr>
      <xdr:spPr>
        <a:xfrm>
          <a:off x="9588500" y="1845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153146</xdr:rowOff>
    </xdr:from>
    <xdr:to>
      <xdr:col>55</xdr:col>
      <xdr:colOff>0</xdr:colOff>
      <xdr:row>107</xdr:row>
      <xdr:rowOff>155863</xdr:rowOff>
    </xdr:to>
    <xdr:cxnSp macro="">
      <xdr:nvCxnSpPr>
        <xdr:cNvPr id="474" name="直線コネクタ 473"/>
        <xdr:cNvCxnSpPr/>
      </xdr:nvCxnSpPr>
      <xdr:spPr>
        <a:xfrm flipV="1">
          <a:off x="9639300" y="18498296"/>
          <a:ext cx="838200" cy="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109499</xdr:rowOff>
    </xdr:from>
    <xdr:to>
      <xdr:col>46</xdr:col>
      <xdr:colOff>38100</xdr:colOff>
      <xdr:row>108</xdr:row>
      <xdr:rowOff>39649</xdr:rowOff>
    </xdr:to>
    <xdr:sp macro="" textlink="">
      <xdr:nvSpPr>
        <xdr:cNvPr id="475" name="楕円 474"/>
        <xdr:cNvSpPr/>
      </xdr:nvSpPr>
      <xdr:spPr>
        <a:xfrm>
          <a:off x="8699500" y="1845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155863</xdr:rowOff>
    </xdr:from>
    <xdr:to>
      <xdr:col>50</xdr:col>
      <xdr:colOff>114300</xdr:colOff>
      <xdr:row>107</xdr:row>
      <xdr:rowOff>160299</xdr:rowOff>
    </xdr:to>
    <xdr:cxnSp macro="">
      <xdr:nvCxnSpPr>
        <xdr:cNvPr id="476" name="直線コネクタ 475"/>
        <xdr:cNvCxnSpPr/>
      </xdr:nvCxnSpPr>
      <xdr:spPr>
        <a:xfrm flipV="1">
          <a:off x="8750300" y="18501013"/>
          <a:ext cx="889000" cy="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111581</xdr:rowOff>
    </xdr:from>
    <xdr:to>
      <xdr:col>41</xdr:col>
      <xdr:colOff>101600</xdr:colOff>
      <xdr:row>108</xdr:row>
      <xdr:rowOff>41731</xdr:rowOff>
    </xdr:to>
    <xdr:sp macro="" textlink="">
      <xdr:nvSpPr>
        <xdr:cNvPr id="477" name="楕円 476"/>
        <xdr:cNvSpPr/>
      </xdr:nvSpPr>
      <xdr:spPr>
        <a:xfrm>
          <a:off x="7810500" y="184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160299</xdr:rowOff>
    </xdr:from>
    <xdr:to>
      <xdr:col>45</xdr:col>
      <xdr:colOff>177800</xdr:colOff>
      <xdr:row>107</xdr:row>
      <xdr:rowOff>162381</xdr:rowOff>
    </xdr:to>
    <xdr:cxnSp macro="">
      <xdr:nvCxnSpPr>
        <xdr:cNvPr id="478" name="直線コネクタ 477"/>
        <xdr:cNvCxnSpPr/>
      </xdr:nvCxnSpPr>
      <xdr:spPr>
        <a:xfrm flipV="1">
          <a:off x="7861300" y="18505449"/>
          <a:ext cx="889000" cy="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113793</xdr:rowOff>
    </xdr:from>
    <xdr:to>
      <xdr:col>36</xdr:col>
      <xdr:colOff>165100</xdr:colOff>
      <xdr:row>108</xdr:row>
      <xdr:rowOff>43943</xdr:rowOff>
    </xdr:to>
    <xdr:sp macro="" textlink="">
      <xdr:nvSpPr>
        <xdr:cNvPr id="479" name="楕円 478"/>
        <xdr:cNvSpPr/>
      </xdr:nvSpPr>
      <xdr:spPr>
        <a:xfrm>
          <a:off x="6921500" y="184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162381</xdr:rowOff>
    </xdr:from>
    <xdr:to>
      <xdr:col>41</xdr:col>
      <xdr:colOff>50800</xdr:colOff>
      <xdr:row>107</xdr:row>
      <xdr:rowOff>164593</xdr:rowOff>
    </xdr:to>
    <xdr:cxnSp macro="">
      <xdr:nvCxnSpPr>
        <xdr:cNvPr id="480" name="直線コネクタ 479"/>
        <xdr:cNvCxnSpPr/>
      </xdr:nvCxnSpPr>
      <xdr:spPr>
        <a:xfrm flipV="1">
          <a:off x="6972300" y="18507531"/>
          <a:ext cx="889000" cy="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124550</xdr:rowOff>
    </xdr:from>
    <xdr:ext cx="599010" cy="259045"/>
    <xdr:sp macro="" textlink="">
      <xdr:nvSpPr>
        <xdr:cNvPr id="481" name="n_1aveValue【港湾・漁港】&#10;一人当たり有形固定資産（償却資産）額"/>
        <xdr:cNvSpPr txBox="1"/>
      </xdr:nvSpPr>
      <xdr:spPr>
        <a:xfrm>
          <a:off x="9327095" y="1812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48221</xdr:rowOff>
    </xdr:from>
    <xdr:ext cx="599010" cy="259045"/>
    <xdr:sp macro="" textlink="">
      <xdr:nvSpPr>
        <xdr:cNvPr id="482" name="n_2aveValue【港湾・漁港】&#10;一人当たり有形固定資産（償却資産）額"/>
        <xdr:cNvSpPr txBox="1"/>
      </xdr:nvSpPr>
      <xdr:spPr>
        <a:xfrm>
          <a:off x="8450795" y="1822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50113</xdr:rowOff>
    </xdr:from>
    <xdr:ext cx="599010" cy="259045"/>
    <xdr:sp macro="" textlink="">
      <xdr:nvSpPr>
        <xdr:cNvPr id="483" name="n_3aveValue【港湾・漁港】&#10;一人当たり有形固定資産（償却資産）額"/>
        <xdr:cNvSpPr txBox="1"/>
      </xdr:nvSpPr>
      <xdr:spPr>
        <a:xfrm>
          <a:off x="7561795" y="1822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58745</xdr:rowOff>
    </xdr:from>
    <xdr:ext cx="599010" cy="259045"/>
    <xdr:sp macro="" textlink="">
      <xdr:nvSpPr>
        <xdr:cNvPr id="484" name="n_4aveValue【港湾・漁港】&#10;一人当たり有形固定資産（償却資産）額"/>
        <xdr:cNvSpPr txBox="1"/>
      </xdr:nvSpPr>
      <xdr:spPr>
        <a:xfrm>
          <a:off x="6672795" y="1857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26340</xdr:rowOff>
    </xdr:from>
    <xdr:ext cx="599010" cy="259045"/>
    <xdr:sp macro="" textlink="">
      <xdr:nvSpPr>
        <xdr:cNvPr id="485" name="n_1mainValue【港湾・漁港】&#10;一人当たり有形固定資産（償却資産）額"/>
        <xdr:cNvSpPr txBox="1"/>
      </xdr:nvSpPr>
      <xdr:spPr>
        <a:xfrm>
          <a:off x="9327095" y="1854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30776</xdr:rowOff>
    </xdr:from>
    <xdr:ext cx="599010" cy="259045"/>
    <xdr:sp macro="" textlink="">
      <xdr:nvSpPr>
        <xdr:cNvPr id="486" name="n_2mainValue【港湾・漁港】&#10;一人当たり有形固定資産（償却資産）額"/>
        <xdr:cNvSpPr txBox="1"/>
      </xdr:nvSpPr>
      <xdr:spPr>
        <a:xfrm>
          <a:off x="8450795" y="1854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32858</xdr:rowOff>
    </xdr:from>
    <xdr:ext cx="599010" cy="259045"/>
    <xdr:sp macro="" textlink="">
      <xdr:nvSpPr>
        <xdr:cNvPr id="487" name="n_3mainValue【港湾・漁港】&#10;一人当たり有形固定資産（償却資産）額"/>
        <xdr:cNvSpPr txBox="1"/>
      </xdr:nvSpPr>
      <xdr:spPr>
        <a:xfrm>
          <a:off x="7561795" y="1854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60470</xdr:rowOff>
    </xdr:from>
    <xdr:ext cx="599010" cy="259045"/>
    <xdr:sp macro="" textlink="">
      <xdr:nvSpPr>
        <xdr:cNvPr id="488" name="n_4mainValue【港湾・漁港】&#10;一人当たり有形固定資産（償却資産）額"/>
        <xdr:cNvSpPr txBox="1"/>
      </xdr:nvSpPr>
      <xdr:spPr>
        <a:xfrm>
          <a:off x="6672795" y="1823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14" name="直線コネクタ 513"/>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17"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18" name="直線コネクタ 517"/>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19" name="【認定こども園・幼稚園・保育所】&#10;有形固定資産減価償却率平均値テキスト"/>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0" name="フローチャート: 判断 519"/>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521" name="フローチャート: 判断 520"/>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522" name="フローチャート: 判断 521"/>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149497</xdr:rowOff>
    </xdr:from>
    <xdr:to>
      <xdr:col>72</xdr:col>
      <xdr:colOff>38100</xdr:colOff>
      <xdr:row>38</xdr:row>
      <xdr:rowOff>79647</xdr:rowOff>
    </xdr:to>
    <xdr:sp macro="" textlink="">
      <xdr:nvSpPr>
        <xdr:cNvPr id="523" name="フローチャート: 判断 522"/>
        <xdr:cNvSpPr/>
      </xdr:nvSpPr>
      <xdr:spPr>
        <a:xfrm>
          <a:off x="13652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162560</xdr:rowOff>
    </xdr:from>
    <xdr:to>
      <xdr:col>67</xdr:col>
      <xdr:colOff>101600</xdr:colOff>
      <xdr:row>38</xdr:row>
      <xdr:rowOff>92710</xdr:rowOff>
    </xdr:to>
    <xdr:sp macro="" textlink="">
      <xdr:nvSpPr>
        <xdr:cNvPr id="524" name="フローチャート: 判断 523"/>
        <xdr:cNvSpPr/>
      </xdr:nvSpPr>
      <xdr:spPr>
        <a:xfrm>
          <a:off x="1276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27033</xdr:rowOff>
    </xdr:from>
    <xdr:to>
      <xdr:col>85</xdr:col>
      <xdr:colOff>177800</xdr:colOff>
      <xdr:row>36</xdr:row>
      <xdr:rowOff>128633</xdr:rowOff>
    </xdr:to>
    <xdr:sp macro="" textlink="">
      <xdr:nvSpPr>
        <xdr:cNvPr id="530" name="楕円 529"/>
        <xdr:cNvSpPr/>
      </xdr:nvSpPr>
      <xdr:spPr>
        <a:xfrm>
          <a:off x="162687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49910</xdr:rowOff>
    </xdr:from>
    <xdr:ext cx="405111" cy="259045"/>
    <xdr:sp macro="" textlink="">
      <xdr:nvSpPr>
        <xdr:cNvPr id="531" name="【認定こども園・幼稚園・保育所】&#10;有形固定資産減価償却率該当値テキスト"/>
        <xdr:cNvSpPr txBox="1"/>
      </xdr:nvSpPr>
      <xdr:spPr>
        <a:xfrm>
          <a:off x="16357600" y="605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4173</xdr:rowOff>
    </xdr:from>
    <xdr:to>
      <xdr:col>81</xdr:col>
      <xdr:colOff>101600</xdr:colOff>
      <xdr:row>36</xdr:row>
      <xdr:rowOff>105773</xdr:rowOff>
    </xdr:to>
    <xdr:sp macro="" textlink="">
      <xdr:nvSpPr>
        <xdr:cNvPr id="532" name="楕円 531"/>
        <xdr:cNvSpPr/>
      </xdr:nvSpPr>
      <xdr:spPr>
        <a:xfrm>
          <a:off x="15430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54973</xdr:rowOff>
    </xdr:from>
    <xdr:to>
      <xdr:col>85</xdr:col>
      <xdr:colOff>127000</xdr:colOff>
      <xdr:row>36</xdr:row>
      <xdr:rowOff>77833</xdr:rowOff>
    </xdr:to>
    <xdr:cxnSp macro="">
      <xdr:nvCxnSpPr>
        <xdr:cNvPr id="533" name="直線コネクタ 532"/>
        <xdr:cNvCxnSpPr/>
      </xdr:nvCxnSpPr>
      <xdr:spPr>
        <a:xfrm>
          <a:off x="15481300" y="622717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152763</xdr:rowOff>
    </xdr:from>
    <xdr:to>
      <xdr:col>76</xdr:col>
      <xdr:colOff>165100</xdr:colOff>
      <xdr:row>36</xdr:row>
      <xdr:rowOff>82913</xdr:rowOff>
    </xdr:to>
    <xdr:sp macro="" textlink="">
      <xdr:nvSpPr>
        <xdr:cNvPr id="534" name="楕円 533"/>
        <xdr:cNvSpPr/>
      </xdr:nvSpPr>
      <xdr:spPr>
        <a:xfrm>
          <a:off x="145415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32113</xdr:rowOff>
    </xdr:from>
    <xdr:to>
      <xdr:col>81</xdr:col>
      <xdr:colOff>50800</xdr:colOff>
      <xdr:row>36</xdr:row>
      <xdr:rowOff>54973</xdr:rowOff>
    </xdr:to>
    <xdr:cxnSp macro="">
      <xdr:nvCxnSpPr>
        <xdr:cNvPr id="535" name="直線コネクタ 534"/>
        <xdr:cNvCxnSpPr/>
      </xdr:nvCxnSpPr>
      <xdr:spPr>
        <a:xfrm>
          <a:off x="14592300" y="620431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27033</xdr:rowOff>
    </xdr:from>
    <xdr:to>
      <xdr:col>72</xdr:col>
      <xdr:colOff>38100</xdr:colOff>
      <xdr:row>37</xdr:row>
      <xdr:rowOff>128633</xdr:rowOff>
    </xdr:to>
    <xdr:sp macro="" textlink="">
      <xdr:nvSpPr>
        <xdr:cNvPr id="536" name="楕円 535"/>
        <xdr:cNvSpPr/>
      </xdr:nvSpPr>
      <xdr:spPr>
        <a:xfrm>
          <a:off x="13652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32113</xdr:rowOff>
    </xdr:from>
    <xdr:to>
      <xdr:col>76</xdr:col>
      <xdr:colOff>114300</xdr:colOff>
      <xdr:row>37</xdr:row>
      <xdr:rowOff>77833</xdr:rowOff>
    </xdr:to>
    <xdr:cxnSp macro="">
      <xdr:nvCxnSpPr>
        <xdr:cNvPr id="537" name="直線コネクタ 536"/>
        <xdr:cNvCxnSpPr/>
      </xdr:nvCxnSpPr>
      <xdr:spPr>
        <a:xfrm flipV="1">
          <a:off x="13703300" y="6204313"/>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35197</xdr:rowOff>
    </xdr:from>
    <xdr:to>
      <xdr:col>67</xdr:col>
      <xdr:colOff>101600</xdr:colOff>
      <xdr:row>37</xdr:row>
      <xdr:rowOff>136797</xdr:rowOff>
    </xdr:to>
    <xdr:sp macro="" textlink="">
      <xdr:nvSpPr>
        <xdr:cNvPr id="538" name="楕円 537"/>
        <xdr:cNvSpPr/>
      </xdr:nvSpPr>
      <xdr:spPr>
        <a:xfrm>
          <a:off x="12763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77833</xdr:rowOff>
    </xdr:from>
    <xdr:to>
      <xdr:col>71</xdr:col>
      <xdr:colOff>177800</xdr:colOff>
      <xdr:row>37</xdr:row>
      <xdr:rowOff>85997</xdr:rowOff>
    </xdr:to>
    <xdr:cxnSp macro="">
      <xdr:nvCxnSpPr>
        <xdr:cNvPr id="539" name="直線コネクタ 538"/>
        <xdr:cNvCxnSpPr/>
      </xdr:nvCxnSpPr>
      <xdr:spPr>
        <a:xfrm flipV="1">
          <a:off x="12814300" y="642148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96900</xdr:rowOff>
    </xdr:from>
    <xdr:ext cx="405111" cy="259045"/>
    <xdr:sp macro="" textlink="">
      <xdr:nvSpPr>
        <xdr:cNvPr id="540" name="n_1aveValue【認定こども園・幼稚園・保育所】&#10;有形固定資産減価償却率"/>
        <xdr:cNvSpPr txBox="1"/>
      </xdr:nvSpPr>
      <xdr:spPr>
        <a:xfrm>
          <a:off x="15266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541" name="n_2aveValue【認定こども園・幼稚園・保育所】&#10;有形固定資産減価償却率"/>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70774</xdr:rowOff>
    </xdr:from>
    <xdr:ext cx="405111" cy="259045"/>
    <xdr:sp macro="" textlink="">
      <xdr:nvSpPr>
        <xdr:cNvPr id="542" name="n_3aveValue【認定こども園・幼稚園・保育所】&#10;有形固定資産減価償却率"/>
        <xdr:cNvSpPr txBox="1"/>
      </xdr:nvSpPr>
      <xdr:spPr>
        <a:xfrm>
          <a:off x="13500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83837</xdr:rowOff>
    </xdr:from>
    <xdr:ext cx="405111" cy="259045"/>
    <xdr:sp macro="" textlink="">
      <xdr:nvSpPr>
        <xdr:cNvPr id="543" name="n_4aveValue【認定こども園・幼稚園・保育所】&#10;有形固定資産減価償却率"/>
        <xdr:cNvSpPr txBox="1"/>
      </xdr:nvSpPr>
      <xdr:spPr>
        <a:xfrm>
          <a:off x="12611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122300</xdr:rowOff>
    </xdr:from>
    <xdr:ext cx="405111" cy="259045"/>
    <xdr:sp macro="" textlink="">
      <xdr:nvSpPr>
        <xdr:cNvPr id="544" name="n_1mainValue【認定こども園・幼稚園・保育所】&#10;有形固定資産減価償却率"/>
        <xdr:cNvSpPr txBox="1"/>
      </xdr:nvSpPr>
      <xdr:spPr>
        <a:xfrm>
          <a:off x="152660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99440</xdr:rowOff>
    </xdr:from>
    <xdr:ext cx="405111" cy="259045"/>
    <xdr:sp macro="" textlink="">
      <xdr:nvSpPr>
        <xdr:cNvPr id="545" name="n_2mainValue【認定こども園・幼稚園・保育所】&#10;有形固定資産減価償却率"/>
        <xdr:cNvSpPr txBox="1"/>
      </xdr:nvSpPr>
      <xdr:spPr>
        <a:xfrm>
          <a:off x="143897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145160</xdr:rowOff>
    </xdr:from>
    <xdr:ext cx="405111" cy="259045"/>
    <xdr:sp macro="" textlink="">
      <xdr:nvSpPr>
        <xdr:cNvPr id="546" name="n_3mainValue【認定こども園・幼稚園・保育所】&#10;有形固定資産減価償却率"/>
        <xdr:cNvSpPr txBox="1"/>
      </xdr:nvSpPr>
      <xdr:spPr>
        <a:xfrm>
          <a:off x="13500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153324</xdr:rowOff>
    </xdr:from>
    <xdr:ext cx="405111" cy="259045"/>
    <xdr:sp macro="" textlink="">
      <xdr:nvSpPr>
        <xdr:cNvPr id="547" name="n_4mainValue【認定こども園・幼稚園・保育所】&#10;有形固定資産減価償却率"/>
        <xdr:cNvSpPr txBox="1"/>
      </xdr:nvSpPr>
      <xdr:spPr>
        <a:xfrm>
          <a:off x="12611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569" name="直線コネクタ 568"/>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70"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71" name="直線コネクタ 570"/>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72"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3" name="直線コネクタ 572"/>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574" name="【認定こども園・幼稚園・保育所】&#10;一人当たり面積平均値テキスト"/>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75" name="フローチャート: 判断 574"/>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576" name="フローチャート: 判断 575"/>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39116</xdr:rowOff>
    </xdr:from>
    <xdr:to>
      <xdr:col>107</xdr:col>
      <xdr:colOff>101600</xdr:colOff>
      <xdr:row>39</xdr:row>
      <xdr:rowOff>140716</xdr:rowOff>
    </xdr:to>
    <xdr:sp macro="" textlink="">
      <xdr:nvSpPr>
        <xdr:cNvPr id="577" name="フローチャート: 判断 576"/>
        <xdr:cNvSpPr/>
      </xdr:nvSpPr>
      <xdr:spPr>
        <a:xfrm>
          <a:off x="203835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578" name="フローチャート: 判断 577"/>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48260</xdr:rowOff>
    </xdr:from>
    <xdr:to>
      <xdr:col>98</xdr:col>
      <xdr:colOff>38100</xdr:colOff>
      <xdr:row>39</xdr:row>
      <xdr:rowOff>149860</xdr:rowOff>
    </xdr:to>
    <xdr:sp macro="" textlink="">
      <xdr:nvSpPr>
        <xdr:cNvPr id="579" name="フローチャート: 判断 578"/>
        <xdr:cNvSpPr/>
      </xdr:nvSpPr>
      <xdr:spPr>
        <a:xfrm>
          <a:off x="18605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141986</xdr:rowOff>
    </xdr:from>
    <xdr:to>
      <xdr:col>116</xdr:col>
      <xdr:colOff>114300</xdr:colOff>
      <xdr:row>38</xdr:row>
      <xdr:rowOff>72136</xdr:rowOff>
    </xdr:to>
    <xdr:sp macro="" textlink="">
      <xdr:nvSpPr>
        <xdr:cNvPr id="585" name="楕円 584"/>
        <xdr:cNvSpPr/>
      </xdr:nvSpPr>
      <xdr:spPr>
        <a:xfrm>
          <a:off x="221107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164863</xdr:rowOff>
    </xdr:from>
    <xdr:ext cx="469744" cy="259045"/>
    <xdr:sp macro="" textlink="">
      <xdr:nvSpPr>
        <xdr:cNvPr id="586" name="【認定こども園・幼稚園・保育所】&#10;一人当たり面積該当値テキスト"/>
        <xdr:cNvSpPr txBox="1"/>
      </xdr:nvSpPr>
      <xdr:spPr>
        <a:xfrm>
          <a:off x="22199600" y="633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105410</xdr:rowOff>
    </xdr:from>
    <xdr:to>
      <xdr:col>112</xdr:col>
      <xdr:colOff>38100</xdr:colOff>
      <xdr:row>38</xdr:row>
      <xdr:rowOff>35560</xdr:rowOff>
    </xdr:to>
    <xdr:sp macro="" textlink="">
      <xdr:nvSpPr>
        <xdr:cNvPr id="587" name="楕円 586"/>
        <xdr:cNvSpPr/>
      </xdr:nvSpPr>
      <xdr:spPr>
        <a:xfrm>
          <a:off x="2127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156210</xdr:rowOff>
    </xdr:from>
    <xdr:to>
      <xdr:col>116</xdr:col>
      <xdr:colOff>63500</xdr:colOff>
      <xdr:row>38</xdr:row>
      <xdr:rowOff>21336</xdr:rowOff>
    </xdr:to>
    <xdr:cxnSp macro="">
      <xdr:nvCxnSpPr>
        <xdr:cNvPr id="588" name="直線コネクタ 587"/>
        <xdr:cNvCxnSpPr/>
      </xdr:nvCxnSpPr>
      <xdr:spPr>
        <a:xfrm>
          <a:off x="21323300" y="64998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59690</xdr:rowOff>
    </xdr:from>
    <xdr:to>
      <xdr:col>107</xdr:col>
      <xdr:colOff>101600</xdr:colOff>
      <xdr:row>37</xdr:row>
      <xdr:rowOff>161290</xdr:rowOff>
    </xdr:to>
    <xdr:sp macro="" textlink="">
      <xdr:nvSpPr>
        <xdr:cNvPr id="589" name="楕円 588"/>
        <xdr:cNvSpPr/>
      </xdr:nvSpPr>
      <xdr:spPr>
        <a:xfrm>
          <a:off x="20383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110490</xdr:rowOff>
    </xdr:from>
    <xdr:to>
      <xdr:col>111</xdr:col>
      <xdr:colOff>177800</xdr:colOff>
      <xdr:row>37</xdr:row>
      <xdr:rowOff>156210</xdr:rowOff>
    </xdr:to>
    <xdr:cxnSp macro="">
      <xdr:nvCxnSpPr>
        <xdr:cNvPr id="590" name="直線コネクタ 589"/>
        <xdr:cNvCxnSpPr/>
      </xdr:nvCxnSpPr>
      <xdr:spPr>
        <a:xfrm>
          <a:off x="20434300" y="6454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162560</xdr:rowOff>
    </xdr:from>
    <xdr:to>
      <xdr:col>102</xdr:col>
      <xdr:colOff>165100</xdr:colOff>
      <xdr:row>38</xdr:row>
      <xdr:rowOff>92710</xdr:rowOff>
    </xdr:to>
    <xdr:sp macro="" textlink="">
      <xdr:nvSpPr>
        <xdr:cNvPr id="591" name="楕円 590"/>
        <xdr:cNvSpPr/>
      </xdr:nvSpPr>
      <xdr:spPr>
        <a:xfrm>
          <a:off x="19494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110490</xdr:rowOff>
    </xdr:from>
    <xdr:to>
      <xdr:col>107</xdr:col>
      <xdr:colOff>50800</xdr:colOff>
      <xdr:row>38</xdr:row>
      <xdr:rowOff>41910</xdr:rowOff>
    </xdr:to>
    <xdr:cxnSp macro="">
      <xdr:nvCxnSpPr>
        <xdr:cNvPr id="592" name="直線コネクタ 591"/>
        <xdr:cNvCxnSpPr/>
      </xdr:nvCxnSpPr>
      <xdr:spPr>
        <a:xfrm flipV="1">
          <a:off x="19545300" y="645414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4826</xdr:rowOff>
    </xdr:from>
    <xdr:to>
      <xdr:col>98</xdr:col>
      <xdr:colOff>38100</xdr:colOff>
      <xdr:row>38</xdr:row>
      <xdr:rowOff>106426</xdr:rowOff>
    </xdr:to>
    <xdr:sp macro="" textlink="">
      <xdr:nvSpPr>
        <xdr:cNvPr id="593" name="楕円 592"/>
        <xdr:cNvSpPr/>
      </xdr:nvSpPr>
      <xdr:spPr>
        <a:xfrm>
          <a:off x="18605500" y="65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41910</xdr:rowOff>
    </xdr:from>
    <xdr:to>
      <xdr:col>102</xdr:col>
      <xdr:colOff>114300</xdr:colOff>
      <xdr:row>38</xdr:row>
      <xdr:rowOff>55626</xdr:rowOff>
    </xdr:to>
    <xdr:cxnSp macro="">
      <xdr:nvCxnSpPr>
        <xdr:cNvPr id="594" name="直線コネクタ 593"/>
        <xdr:cNvCxnSpPr/>
      </xdr:nvCxnSpPr>
      <xdr:spPr>
        <a:xfrm flipV="1">
          <a:off x="18656300" y="655701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595" name="n_1aveValue【認定こども園・幼稚園・保育所】&#10;一人当たり面積"/>
        <xdr:cNvSpPr txBox="1"/>
      </xdr:nvSpPr>
      <xdr:spPr>
        <a:xfrm>
          <a:off x="210757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131843</xdr:rowOff>
    </xdr:from>
    <xdr:ext cx="469744" cy="259045"/>
    <xdr:sp macro="" textlink="">
      <xdr:nvSpPr>
        <xdr:cNvPr id="596" name="n_2aveValue【認定こども園・幼稚園・保育所】&#10;一人当たり面積"/>
        <xdr:cNvSpPr txBox="1"/>
      </xdr:nvSpPr>
      <xdr:spPr>
        <a:xfrm>
          <a:off x="20199427" y="68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597" name="n_3aveValue【認定こども園・幼稚園・保育所】&#10;一人当たり面積"/>
        <xdr:cNvSpPr txBox="1"/>
      </xdr:nvSpPr>
      <xdr:spPr>
        <a:xfrm>
          <a:off x="19310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140987</xdr:rowOff>
    </xdr:from>
    <xdr:ext cx="469744" cy="259045"/>
    <xdr:sp macro="" textlink="">
      <xdr:nvSpPr>
        <xdr:cNvPr id="598" name="n_4aveValue【認定こども園・幼稚園・保育所】&#10;一人当たり面積"/>
        <xdr:cNvSpPr txBox="1"/>
      </xdr:nvSpPr>
      <xdr:spPr>
        <a:xfrm>
          <a:off x="184214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52087</xdr:rowOff>
    </xdr:from>
    <xdr:ext cx="469744" cy="259045"/>
    <xdr:sp macro="" textlink="">
      <xdr:nvSpPr>
        <xdr:cNvPr id="599" name="n_1mainValue【認定こども園・幼稚園・保育所】&#10;一人当たり面積"/>
        <xdr:cNvSpPr txBox="1"/>
      </xdr:nvSpPr>
      <xdr:spPr>
        <a:xfrm>
          <a:off x="21075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6367</xdr:rowOff>
    </xdr:from>
    <xdr:ext cx="469744" cy="259045"/>
    <xdr:sp macro="" textlink="">
      <xdr:nvSpPr>
        <xdr:cNvPr id="600" name="n_2mainValue【認定こども園・幼稚園・保育所】&#10;一人当たり面積"/>
        <xdr:cNvSpPr txBox="1"/>
      </xdr:nvSpPr>
      <xdr:spPr>
        <a:xfrm>
          <a:off x="20199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109237</xdr:rowOff>
    </xdr:from>
    <xdr:ext cx="469744" cy="259045"/>
    <xdr:sp macro="" textlink="">
      <xdr:nvSpPr>
        <xdr:cNvPr id="601" name="n_3mainValue【認定こども園・幼稚園・保育所】&#10;一人当たり面積"/>
        <xdr:cNvSpPr txBox="1"/>
      </xdr:nvSpPr>
      <xdr:spPr>
        <a:xfrm>
          <a:off x="19310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122953</xdr:rowOff>
    </xdr:from>
    <xdr:ext cx="469744" cy="259045"/>
    <xdr:sp macro="" textlink="">
      <xdr:nvSpPr>
        <xdr:cNvPr id="602" name="n_4mainValue【認定こども園・幼稚園・保育所】&#10;一人当たり面積"/>
        <xdr:cNvSpPr txBox="1"/>
      </xdr:nvSpPr>
      <xdr:spPr>
        <a:xfrm>
          <a:off x="18421427" y="629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5" name="テキスト ボックス 61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625" name="直線コネクタ 624"/>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626" name="【学校施設】&#10;有形固定資産減価償却率最小値テキスト"/>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627" name="直線コネクタ 626"/>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28"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29" name="直線コネクタ 628"/>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630"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31" name="フローチャート: 判断 630"/>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32" name="フローチャート: 判断 631"/>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170942</xdr:rowOff>
    </xdr:from>
    <xdr:to>
      <xdr:col>76</xdr:col>
      <xdr:colOff>165100</xdr:colOff>
      <xdr:row>58</xdr:row>
      <xdr:rowOff>101092</xdr:rowOff>
    </xdr:to>
    <xdr:sp macro="" textlink="">
      <xdr:nvSpPr>
        <xdr:cNvPr id="633" name="フローチャート: 判断 632"/>
        <xdr:cNvSpPr/>
      </xdr:nvSpPr>
      <xdr:spPr>
        <a:xfrm>
          <a:off x="14541500" y="994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26924</xdr:rowOff>
    </xdr:from>
    <xdr:to>
      <xdr:col>72</xdr:col>
      <xdr:colOff>38100</xdr:colOff>
      <xdr:row>58</xdr:row>
      <xdr:rowOff>128524</xdr:rowOff>
    </xdr:to>
    <xdr:sp macro="" textlink="">
      <xdr:nvSpPr>
        <xdr:cNvPr id="634" name="フローチャート: 判断 633"/>
        <xdr:cNvSpPr/>
      </xdr:nvSpPr>
      <xdr:spPr>
        <a:xfrm>
          <a:off x="13652500" y="997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65786</xdr:rowOff>
    </xdr:from>
    <xdr:to>
      <xdr:col>67</xdr:col>
      <xdr:colOff>101600</xdr:colOff>
      <xdr:row>58</xdr:row>
      <xdr:rowOff>167386</xdr:rowOff>
    </xdr:to>
    <xdr:sp macro="" textlink="">
      <xdr:nvSpPr>
        <xdr:cNvPr id="635" name="フローチャート: 判断 634"/>
        <xdr:cNvSpPr/>
      </xdr:nvSpPr>
      <xdr:spPr>
        <a:xfrm>
          <a:off x="12763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38354</xdr:rowOff>
    </xdr:from>
    <xdr:to>
      <xdr:col>85</xdr:col>
      <xdr:colOff>177800</xdr:colOff>
      <xdr:row>55</xdr:row>
      <xdr:rowOff>139954</xdr:rowOff>
    </xdr:to>
    <xdr:sp macro="" textlink="">
      <xdr:nvSpPr>
        <xdr:cNvPr id="641" name="楕円 640"/>
        <xdr:cNvSpPr/>
      </xdr:nvSpPr>
      <xdr:spPr>
        <a:xfrm>
          <a:off x="16268700" y="946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162831</xdr:rowOff>
    </xdr:from>
    <xdr:ext cx="405111" cy="259045"/>
    <xdr:sp macro="" textlink="">
      <xdr:nvSpPr>
        <xdr:cNvPr id="642" name="【学校施設】&#10;有形固定資産減価償却率該当値テキスト"/>
        <xdr:cNvSpPr txBox="1"/>
      </xdr:nvSpPr>
      <xdr:spPr>
        <a:xfrm>
          <a:off x="16357600" y="9421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138938</xdr:rowOff>
    </xdr:from>
    <xdr:to>
      <xdr:col>81</xdr:col>
      <xdr:colOff>101600</xdr:colOff>
      <xdr:row>56</xdr:row>
      <xdr:rowOff>69088</xdr:rowOff>
    </xdr:to>
    <xdr:sp macro="" textlink="">
      <xdr:nvSpPr>
        <xdr:cNvPr id="643" name="楕円 642"/>
        <xdr:cNvSpPr/>
      </xdr:nvSpPr>
      <xdr:spPr>
        <a:xfrm>
          <a:off x="15430500" y="956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89154</xdr:rowOff>
    </xdr:from>
    <xdr:to>
      <xdr:col>85</xdr:col>
      <xdr:colOff>127000</xdr:colOff>
      <xdr:row>56</xdr:row>
      <xdr:rowOff>18288</xdr:rowOff>
    </xdr:to>
    <xdr:cxnSp macro="">
      <xdr:nvCxnSpPr>
        <xdr:cNvPr id="644" name="直線コネクタ 643"/>
        <xdr:cNvCxnSpPr/>
      </xdr:nvCxnSpPr>
      <xdr:spPr>
        <a:xfrm flipV="1">
          <a:off x="15481300" y="951890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152654</xdr:rowOff>
    </xdr:from>
    <xdr:to>
      <xdr:col>76</xdr:col>
      <xdr:colOff>165100</xdr:colOff>
      <xdr:row>56</xdr:row>
      <xdr:rowOff>82804</xdr:rowOff>
    </xdr:to>
    <xdr:sp macro="" textlink="">
      <xdr:nvSpPr>
        <xdr:cNvPr id="645" name="楕円 644"/>
        <xdr:cNvSpPr/>
      </xdr:nvSpPr>
      <xdr:spPr>
        <a:xfrm>
          <a:off x="14541500" y="958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18288</xdr:rowOff>
    </xdr:from>
    <xdr:to>
      <xdr:col>81</xdr:col>
      <xdr:colOff>50800</xdr:colOff>
      <xdr:row>56</xdr:row>
      <xdr:rowOff>32004</xdr:rowOff>
    </xdr:to>
    <xdr:cxnSp macro="">
      <xdr:nvCxnSpPr>
        <xdr:cNvPr id="646" name="直線コネクタ 645"/>
        <xdr:cNvCxnSpPr/>
      </xdr:nvCxnSpPr>
      <xdr:spPr>
        <a:xfrm flipV="1">
          <a:off x="14592300" y="9619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70358</xdr:rowOff>
    </xdr:from>
    <xdr:to>
      <xdr:col>72</xdr:col>
      <xdr:colOff>38100</xdr:colOff>
      <xdr:row>60</xdr:row>
      <xdr:rowOff>508</xdr:rowOff>
    </xdr:to>
    <xdr:sp macro="" textlink="">
      <xdr:nvSpPr>
        <xdr:cNvPr id="647" name="楕円 646"/>
        <xdr:cNvSpPr/>
      </xdr:nvSpPr>
      <xdr:spPr>
        <a:xfrm>
          <a:off x="13652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32004</xdr:rowOff>
    </xdr:from>
    <xdr:to>
      <xdr:col>76</xdr:col>
      <xdr:colOff>114300</xdr:colOff>
      <xdr:row>59</xdr:row>
      <xdr:rowOff>121158</xdr:rowOff>
    </xdr:to>
    <xdr:cxnSp macro="">
      <xdr:nvCxnSpPr>
        <xdr:cNvPr id="648" name="直線コネクタ 647"/>
        <xdr:cNvCxnSpPr/>
      </xdr:nvCxnSpPr>
      <xdr:spPr>
        <a:xfrm flipV="1">
          <a:off x="13703300" y="9633204"/>
          <a:ext cx="889000" cy="60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29210</xdr:rowOff>
    </xdr:from>
    <xdr:to>
      <xdr:col>67</xdr:col>
      <xdr:colOff>101600</xdr:colOff>
      <xdr:row>59</xdr:row>
      <xdr:rowOff>130810</xdr:rowOff>
    </xdr:to>
    <xdr:sp macro="" textlink="">
      <xdr:nvSpPr>
        <xdr:cNvPr id="649" name="楕円 648"/>
        <xdr:cNvSpPr/>
      </xdr:nvSpPr>
      <xdr:spPr>
        <a:xfrm>
          <a:off x="12763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80010</xdr:rowOff>
    </xdr:from>
    <xdr:to>
      <xdr:col>71</xdr:col>
      <xdr:colOff>177800</xdr:colOff>
      <xdr:row>59</xdr:row>
      <xdr:rowOff>121158</xdr:rowOff>
    </xdr:to>
    <xdr:cxnSp macro="">
      <xdr:nvCxnSpPr>
        <xdr:cNvPr id="650" name="直線コネクタ 649"/>
        <xdr:cNvCxnSpPr/>
      </xdr:nvCxnSpPr>
      <xdr:spPr>
        <a:xfrm>
          <a:off x="12814300" y="101955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651" name="n_1aveValue【学校施設】&#10;有形固定資産減価償却率"/>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92219</xdr:rowOff>
    </xdr:from>
    <xdr:ext cx="405111" cy="259045"/>
    <xdr:sp macro="" textlink="">
      <xdr:nvSpPr>
        <xdr:cNvPr id="652" name="n_2aveValue【学校施設】&#10;有形固定資産減価償却率"/>
        <xdr:cNvSpPr txBox="1"/>
      </xdr:nvSpPr>
      <xdr:spPr>
        <a:xfrm>
          <a:off x="14389744" y="1003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145051</xdr:rowOff>
    </xdr:from>
    <xdr:ext cx="405111" cy="259045"/>
    <xdr:sp macro="" textlink="">
      <xdr:nvSpPr>
        <xdr:cNvPr id="653" name="n_3aveValue【学校施設】&#10;有形固定資産減価償却率"/>
        <xdr:cNvSpPr txBox="1"/>
      </xdr:nvSpPr>
      <xdr:spPr>
        <a:xfrm>
          <a:off x="135007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12463</xdr:rowOff>
    </xdr:from>
    <xdr:ext cx="405111" cy="259045"/>
    <xdr:sp macro="" textlink="">
      <xdr:nvSpPr>
        <xdr:cNvPr id="654" name="n_4aveValue【学校施設】&#10;有形固定資産減価償却率"/>
        <xdr:cNvSpPr txBox="1"/>
      </xdr:nvSpPr>
      <xdr:spPr>
        <a:xfrm>
          <a:off x="12611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85615</xdr:rowOff>
    </xdr:from>
    <xdr:ext cx="405111" cy="259045"/>
    <xdr:sp macro="" textlink="">
      <xdr:nvSpPr>
        <xdr:cNvPr id="655" name="n_1mainValue【学校施設】&#10;有形固定資産減価償却率"/>
        <xdr:cNvSpPr txBox="1"/>
      </xdr:nvSpPr>
      <xdr:spPr>
        <a:xfrm>
          <a:off x="15266044" y="934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99331</xdr:rowOff>
    </xdr:from>
    <xdr:ext cx="405111" cy="259045"/>
    <xdr:sp macro="" textlink="">
      <xdr:nvSpPr>
        <xdr:cNvPr id="656" name="n_2mainValue【学校施設】&#10;有形固定資産減価償却率"/>
        <xdr:cNvSpPr txBox="1"/>
      </xdr:nvSpPr>
      <xdr:spPr>
        <a:xfrm>
          <a:off x="14389744" y="935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163085</xdr:rowOff>
    </xdr:from>
    <xdr:ext cx="405111" cy="259045"/>
    <xdr:sp macro="" textlink="">
      <xdr:nvSpPr>
        <xdr:cNvPr id="657" name="n_3mainValue【学校施設】&#10;有形固定資産減価償却率"/>
        <xdr:cNvSpPr txBox="1"/>
      </xdr:nvSpPr>
      <xdr:spPr>
        <a:xfrm>
          <a:off x="13500744"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658" name="n_4mainValue【学校施設】&#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682" name="直線コネクタ 681"/>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683" name="【学校施設】&#10;一人当たり面積最小値テキスト"/>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684" name="直線コネクタ 683"/>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685" name="【学校施設】&#10;一人当たり面積最大値テキスト"/>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686" name="直線コネクタ 685"/>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687" name="【学校施設】&#10;一人当たり面積平均値テキスト"/>
        <xdr:cNvSpPr txBox="1"/>
      </xdr:nvSpPr>
      <xdr:spPr>
        <a:xfrm>
          <a:off x="22199600" y="10405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688" name="フローチャート: 判断 687"/>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689" name="フローチャート: 判断 688"/>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96456</xdr:rowOff>
    </xdr:from>
    <xdr:to>
      <xdr:col>107</xdr:col>
      <xdr:colOff>101600</xdr:colOff>
      <xdr:row>62</xdr:row>
      <xdr:rowOff>26606</xdr:rowOff>
    </xdr:to>
    <xdr:sp macro="" textlink="">
      <xdr:nvSpPr>
        <xdr:cNvPr id="690" name="フローチャート: 判断 689"/>
        <xdr:cNvSpPr/>
      </xdr:nvSpPr>
      <xdr:spPr>
        <a:xfrm>
          <a:off x="20383500" y="1055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98933</xdr:rowOff>
    </xdr:from>
    <xdr:to>
      <xdr:col>102</xdr:col>
      <xdr:colOff>165100</xdr:colOff>
      <xdr:row>62</xdr:row>
      <xdr:rowOff>29083</xdr:rowOff>
    </xdr:to>
    <xdr:sp macro="" textlink="">
      <xdr:nvSpPr>
        <xdr:cNvPr id="691" name="フローチャート: 判断 690"/>
        <xdr:cNvSpPr/>
      </xdr:nvSpPr>
      <xdr:spPr>
        <a:xfrm>
          <a:off x="19494500" y="1055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116459</xdr:rowOff>
    </xdr:from>
    <xdr:to>
      <xdr:col>98</xdr:col>
      <xdr:colOff>38100</xdr:colOff>
      <xdr:row>62</xdr:row>
      <xdr:rowOff>46609</xdr:rowOff>
    </xdr:to>
    <xdr:sp macro="" textlink="">
      <xdr:nvSpPr>
        <xdr:cNvPr id="692" name="フローチャート: 判断 691"/>
        <xdr:cNvSpPr/>
      </xdr:nvSpPr>
      <xdr:spPr>
        <a:xfrm>
          <a:off x="18605500" y="1057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170942</xdr:rowOff>
    </xdr:from>
    <xdr:to>
      <xdr:col>116</xdr:col>
      <xdr:colOff>114300</xdr:colOff>
      <xdr:row>62</xdr:row>
      <xdr:rowOff>101092</xdr:rowOff>
    </xdr:to>
    <xdr:sp macro="" textlink="">
      <xdr:nvSpPr>
        <xdr:cNvPr id="698" name="楕円 697"/>
        <xdr:cNvSpPr/>
      </xdr:nvSpPr>
      <xdr:spPr>
        <a:xfrm>
          <a:off x="221107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149369</xdr:rowOff>
    </xdr:from>
    <xdr:ext cx="469744" cy="259045"/>
    <xdr:sp macro="" textlink="">
      <xdr:nvSpPr>
        <xdr:cNvPr id="699" name="【学校施設】&#10;一人当たり面積該当値テキスト"/>
        <xdr:cNvSpPr txBox="1"/>
      </xdr:nvSpPr>
      <xdr:spPr>
        <a:xfrm>
          <a:off x="22199600"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117221</xdr:rowOff>
    </xdr:from>
    <xdr:to>
      <xdr:col>112</xdr:col>
      <xdr:colOff>38100</xdr:colOff>
      <xdr:row>62</xdr:row>
      <xdr:rowOff>47371</xdr:rowOff>
    </xdr:to>
    <xdr:sp macro="" textlink="">
      <xdr:nvSpPr>
        <xdr:cNvPr id="700" name="楕円 699"/>
        <xdr:cNvSpPr/>
      </xdr:nvSpPr>
      <xdr:spPr>
        <a:xfrm>
          <a:off x="21272500" y="105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168021</xdr:rowOff>
    </xdr:from>
    <xdr:to>
      <xdr:col>116</xdr:col>
      <xdr:colOff>63500</xdr:colOff>
      <xdr:row>62</xdr:row>
      <xdr:rowOff>50292</xdr:rowOff>
    </xdr:to>
    <xdr:cxnSp macro="">
      <xdr:nvCxnSpPr>
        <xdr:cNvPr id="701" name="直線コネクタ 700"/>
        <xdr:cNvCxnSpPr/>
      </xdr:nvCxnSpPr>
      <xdr:spPr>
        <a:xfrm>
          <a:off x="21323300" y="10626471"/>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99695</xdr:rowOff>
    </xdr:from>
    <xdr:to>
      <xdr:col>107</xdr:col>
      <xdr:colOff>101600</xdr:colOff>
      <xdr:row>62</xdr:row>
      <xdr:rowOff>29845</xdr:rowOff>
    </xdr:to>
    <xdr:sp macro="" textlink="">
      <xdr:nvSpPr>
        <xdr:cNvPr id="702" name="楕円 701"/>
        <xdr:cNvSpPr/>
      </xdr:nvSpPr>
      <xdr:spPr>
        <a:xfrm>
          <a:off x="20383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150495</xdr:rowOff>
    </xdr:from>
    <xdr:to>
      <xdr:col>111</xdr:col>
      <xdr:colOff>177800</xdr:colOff>
      <xdr:row>61</xdr:row>
      <xdr:rowOff>168021</xdr:rowOff>
    </xdr:to>
    <xdr:cxnSp macro="">
      <xdr:nvCxnSpPr>
        <xdr:cNvPr id="703" name="直線コネクタ 702"/>
        <xdr:cNvCxnSpPr/>
      </xdr:nvCxnSpPr>
      <xdr:spPr>
        <a:xfrm>
          <a:off x="20434300" y="10608945"/>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153988</xdr:rowOff>
    </xdr:from>
    <xdr:to>
      <xdr:col>102</xdr:col>
      <xdr:colOff>165100</xdr:colOff>
      <xdr:row>62</xdr:row>
      <xdr:rowOff>84138</xdr:rowOff>
    </xdr:to>
    <xdr:sp macro="" textlink="">
      <xdr:nvSpPr>
        <xdr:cNvPr id="704" name="楕円 703"/>
        <xdr:cNvSpPr/>
      </xdr:nvSpPr>
      <xdr:spPr>
        <a:xfrm>
          <a:off x="19494500" y="1061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150495</xdr:rowOff>
    </xdr:from>
    <xdr:to>
      <xdr:col>107</xdr:col>
      <xdr:colOff>50800</xdr:colOff>
      <xdr:row>62</xdr:row>
      <xdr:rowOff>33338</xdr:rowOff>
    </xdr:to>
    <xdr:cxnSp macro="">
      <xdr:nvCxnSpPr>
        <xdr:cNvPr id="705" name="直線コネクタ 704"/>
        <xdr:cNvCxnSpPr/>
      </xdr:nvCxnSpPr>
      <xdr:spPr>
        <a:xfrm flipV="1">
          <a:off x="19545300" y="1060894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162560</xdr:rowOff>
    </xdr:from>
    <xdr:to>
      <xdr:col>98</xdr:col>
      <xdr:colOff>38100</xdr:colOff>
      <xdr:row>62</xdr:row>
      <xdr:rowOff>92710</xdr:rowOff>
    </xdr:to>
    <xdr:sp macro="" textlink="">
      <xdr:nvSpPr>
        <xdr:cNvPr id="706" name="楕円 705"/>
        <xdr:cNvSpPr/>
      </xdr:nvSpPr>
      <xdr:spPr>
        <a:xfrm>
          <a:off x="18605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33338</xdr:rowOff>
    </xdr:from>
    <xdr:to>
      <xdr:col>102</xdr:col>
      <xdr:colOff>114300</xdr:colOff>
      <xdr:row>62</xdr:row>
      <xdr:rowOff>41910</xdr:rowOff>
    </xdr:to>
    <xdr:cxnSp macro="">
      <xdr:nvCxnSpPr>
        <xdr:cNvPr id="707" name="直線コネクタ 706"/>
        <xdr:cNvCxnSpPr/>
      </xdr:nvCxnSpPr>
      <xdr:spPr>
        <a:xfrm flipV="1">
          <a:off x="18656300" y="10663238"/>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708" name="n_1aveValue【学校施設】&#10;一人当たり面積"/>
        <xdr:cNvSpPr txBox="1"/>
      </xdr:nvSpPr>
      <xdr:spPr>
        <a:xfrm>
          <a:off x="21075727" y="103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43133</xdr:rowOff>
    </xdr:from>
    <xdr:ext cx="469744" cy="259045"/>
    <xdr:sp macro="" textlink="">
      <xdr:nvSpPr>
        <xdr:cNvPr id="709" name="n_2aveValue【学校施設】&#10;一人当たり面積"/>
        <xdr:cNvSpPr txBox="1"/>
      </xdr:nvSpPr>
      <xdr:spPr>
        <a:xfrm>
          <a:off x="20199427" y="1033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45610</xdr:rowOff>
    </xdr:from>
    <xdr:ext cx="469744" cy="259045"/>
    <xdr:sp macro="" textlink="">
      <xdr:nvSpPr>
        <xdr:cNvPr id="710" name="n_3aveValue【学校施設】&#10;一人当たり面積"/>
        <xdr:cNvSpPr txBox="1"/>
      </xdr:nvSpPr>
      <xdr:spPr>
        <a:xfrm>
          <a:off x="19310427" y="1033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63136</xdr:rowOff>
    </xdr:from>
    <xdr:ext cx="469744" cy="259045"/>
    <xdr:sp macro="" textlink="">
      <xdr:nvSpPr>
        <xdr:cNvPr id="711" name="n_4aveValue【学校施設】&#10;一人当たり面積"/>
        <xdr:cNvSpPr txBox="1"/>
      </xdr:nvSpPr>
      <xdr:spPr>
        <a:xfrm>
          <a:off x="18421427" y="103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38498</xdr:rowOff>
    </xdr:from>
    <xdr:ext cx="469744" cy="259045"/>
    <xdr:sp macro="" textlink="">
      <xdr:nvSpPr>
        <xdr:cNvPr id="712" name="n_1mainValue【学校施設】&#10;一人当たり面積"/>
        <xdr:cNvSpPr txBox="1"/>
      </xdr:nvSpPr>
      <xdr:spPr>
        <a:xfrm>
          <a:off x="21075727" y="1066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20972</xdr:rowOff>
    </xdr:from>
    <xdr:ext cx="469744" cy="259045"/>
    <xdr:sp macro="" textlink="">
      <xdr:nvSpPr>
        <xdr:cNvPr id="713" name="n_2mainValue【学校施設】&#10;一人当たり面積"/>
        <xdr:cNvSpPr txBox="1"/>
      </xdr:nvSpPr>
      <xdr:spPr>
        <a:xfrm>
          <a:off x="20199427"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75265</xdr:rowOff>
    </xdr:from>
    <xdr:ext cx="469744" cy="259045"/>
    <xdr:sp macro="" textlink="">
      <xdr:nvSpPr>
        <xdr:cNvPr id="714" name="n_3mainValue【学校施設】&#10;一人当たり面積"/>
        <xdr:cNvSpPr txBox="1"/>
      </xdr:nvSpPr>
      <xdr:spPr>
        <a:xfrm>
          <a:off x="19310427" y="1070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83837</xdr:rowOff>
    </xdr:from>
    <xdr:ext cx="469744" cy="259045"/>
    <xdr:sp macro="" textlink="">
      <xdr:nvSpPr>
        <xdr:cNvPr id="715" name="n_4mainValue【学校施設】&#10;一人当たり面積"/>
        <xdr:cNvSpPr txBox="1"/>
      </xdr:nvSpPr>
      <xdr:spPr>
        <a:xfrm>
          <a:off x="18421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741" name="直線コネクタ 740"/>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744" name="【児童館】&#10;有形固定資産減価償却率最大値テキスト"/>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745" name="直線コネクタ 744"/>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46" name="【児童館】&#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47" name="フローチャート: 判断 746"/>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748" name="フローチャート: 判断 747"/>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49" name="フローチャート: 判断 748"/>
        <xdr:cNvSpPr/>
      </xdr:nvSpPr>
      <xdr:spPr>
        <a:xfrm>
          <a:off x="1454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19957</xdr:rowOff>
    </xdr:from>
    <xdr:to>
      <xdr:col>72</xdr:col>
      <xdr:colOff>38100</xdr:colOff>
      <xdr:row>83</xdr:row>
      <xdr:rowOff>121557</xdr:rowOff>
    </xdr:to>
    <xdr:sp macro="" textlink="">
      <xdr:nvSpPr>
        <xdr:cNvPr id="750" name="フローチャート: 判断 749"/>
        <xdr:cNvSpPr/>
      </xdr:nvSpPr>
      <xdr:spPr>
        <a:xfrm>
          <a:off x="136525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macro="" textlink="">
      <xdr:nvSpPr>
        <xdr:cNvPr id="751" name="フローチャート: 判断 750"/>
        <xdr:cNvSpPr/>
      </xdr:nvSpPr>
      <xdr:spPr>
        <a:xfrm>
          <a:off x="12763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757" name="楕円 756"/>
        <xdr:cNvSpPr/>
      </xdr:nvSpPr>
      <xdr:spPr>
        <a:xfrm>
          <a:off x="162687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161670</xdr:rowOff>
    </xdr:from>
    <xdr:ext cx="405111" cy="259045"/>
    <xdr:sp macro="" textlink="">
      <xdr:nvSpPr>
        <xdr:cNvPr id="758" name="【児童館】&#10;有形固定資産減価償却率該当値テキスト"/>
        <xdr:cNvSpPr txBox="1"/>
      </xdr:nvSpPr>
      <xdr:spPr>
        <a:xfrm>
          <a:off x="16357600"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150586</xdr:rowOff>
    </xdr:from>
    <xdr:to>
      <xdr:col>81</xdr:col>
      <xdr:colOff>101600</xdr:colOff>
      <xdr:row>83</xdr:row>
      <xdr:rowOff>80736</xdr:rowOff>
    </xdr:to>
    <xdr:sp macro="" textlink="">
      <xdr:nvSpPr>
        <xdr:cNvPr id="759" name="楕円 758"/>
        <xdr:cNvSpPr/>
      </xdr:nvSpPr>
      <xdr:spPr>
        <a:xfrm>
          <a:off x="15430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29936</xdr:rowOff>
    </xdr:from>
    <xdr:to>
      <xdr:col>85</xdr:col>
      <xdr:colOff>127000</xdr:colOff>
      <xdr:row>83</xdr:row>
      <xdr:rowOff>62593</xdr:rowOff>
    </xdr:to>
    <xdr:cxnSp macro="">
      <xdr:nvCxnSpPr>
        <xdr:cNvPr id="760" name="直線コネクタ 759"/>
        <xdr:cNvCxnSpPr/>
      </xdr:nvCxnSpPr>
      <xdr:spPr>
        <a:xfrm>
          <a:off x="15481300" y="142602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117929</xdr:rowOff>
    </xdr:from>
    <xdr:to>
      <xdr:col>76</xdr:col>
      <xdr:colOff>165100</xdr:colOff>
      <xdr:row>83</xdr:row>
      <xdr:rowOff>48079</xdr:rowOff>
    </xdr:to>
    <xdr:sp macro="" textlink="">
      <xdr:nvSpPr>
        <xdr:cNvPr id="761" name="楕円 760"/>
        <xdr:cNvSpPr/>
      </xdr:nvSpPr>
      <xdr:spPr>
        <a:xfrm>
          <a:off x="14541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168729</xdr:rowOff>
    </xdr:from>
    <xdr:to>
      <xdr:col>81</xdr:col>
      <xdr:colOff>50800</xdr:colOff>
      <xdr:row>83</xdr:row>
      <xdr:rowOff>29936</xdr:rowOff>
    </xdr:to>
    <xdr:cxnSp macro="">
      <xdr:nvCxnSpPr>
        <xdr:cNvPr id="762" name="直線コネクタ 761"/>
        <xdr:cNvCxnSpPr/>
      </xdr:nvCxnSpPr>
      <xdr:spPr>
        <a:xfrm>
          <a:off x="14592300" y="14227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85271</xdr:rowOff>
    </xdr:from>
    <xdr:to>
      <xdr:col>72</xdr:col>
      <xdr:colOff>38100</xdr:colOff>
      <xdr:row>83</xdr:row>
      <xdr:rowOff>15421</xdr:rowOff>
    </xdr:to>
    <xdr:sp macro="" textlink="">
      <xdr:nvSpPr>
        <xdr:cNvPr id="763" name="楕円 762"/>
        <xdr:cNvSpPr/>
      </xdr:nvSpPr>
      <xdr:spPr>
        <a:xfrm>
          <a:off x="13652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136071</xdr:rowOff>
    </xdr:from>
    <xdr:to>
      <xdr:col>76</xdr:col>
      <xdr:colOff>114300</xdr:colOff>
      <xdr:row>82</xdr:row>
      <xdr:rowOff>168729</xdr:rowOff>
    </xdr:to>
    <xdr:cxnSp macro="">
      <xdr:nvCxnSpPr>
        <xdr:cNvPr id="764" name="直線コネクタ 763"/>
        <xdr:cNvCxnSpPr/>
      </xdr:nvCxnSpPr>
      <xdr:spPr>
        <a:xfrm>
          <a:off x="13703300" y="1419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52614</xdr:rowOff>
    </xdr:from>
    <xdr:to>
      <xdr:col>67</xdr:col>
      <xdr:colOff>101600</xdr:colOff>
      <xdr:row>82</xdr:row>
      <xdr:rowOff>154214</xdr:rowOff>
    </xdr:to>
    <xdr:sp macro="" textlink="">
      <xdr:nvSpPr>
        <xdr:cNvPr id="765" name="楕円 764"/>
        <xdr:cNvSpPr/>
      </xdr:nvSpPr>
      <xdr:spPr>
        <a:xfrm>
          <a:off x="12763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103414</xdr:rowOff>
    </xdr:from>
    <xdr:to>
      <xdr:col>71</xdr:col>
      <xdr:colOff>177800</xdr:colOff>
      <xdr:row>82</xdr:row>
      <xdr:rowOff>136071</xdr:rowOff>
    </xdr:to>
    <xdr:cxnSp macro="">
      <xdr:nvCxnSpPr>
        <xdr:cNvPr id="766" name="直線コネクタ 765"/>
        <xdr:cNvCxnSpPr/>
      </xdr:nvCxnSpPr>
      <xdr:spPr>
        <a:xfrm>
          <a:off x="12814300" y="14162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767" name="n_1aveValue【児童館】&#10;有形固定資産減価償却率"/>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768" name="n_2aveValue【児童館】&#10;有形固定資産減価償却率"/>
        <xdr:cNvSpPr txBox="1"/>
      </xdr:nvSpPr>
      <xdr:spPr>
        <a:xfrm>
          <a:off x="14389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112684</xdr:rowOff>
    </xdr:from>
    <xdr:ext cx="405111" cy="259045"/>
    <xdr:sp macro="" textlink="">
      <xdr:nvSpPr>
        <xdr:cNvPr id="769" name="n_3aveValue【児童館】&#10;有形固定資産減価償却率"/>
        <xdr:cNvSpPr txBox="1"/>
      </xdr:nvSpPr>
      <xdr:spPr>
        <a:xfrm>
          <a:off x="135007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50635</xdr:rowOff>
    </xdr:from>
    <xdr:ext cx="405111" cy="259045"/>
    <xdr:sp macro="" textlink="">
      <xdr:nvSpPr>
        <xdr:cNvPr id="770" name="n_4aveValue【児童館】&#10;有形固定資産減価償却率"/>
        <xdr:cNvSpPr txBox="1"/>
      </xdr:nvSpPr>
      <xdr:spPr>
        <a:xfrm>
          <a:off x="12611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71863</xdr:rowOff>
    </xdr:from>
    <xdr:ext cx="405111" cy="259045"/>
    <xdr:sp macro="" textlink="">
      <xdr:nvSpPr>
        <xdr:cNvPr id="771" name="n_1mainValue【児童館】&#10;有形固定資産減価償却率"/>
        <xdr:cNvSpPr txBox="1"/>
      </xdr:nvSpPr>
      <xdr:spPr>
        <a:xfrm>
          <a:off x="152660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772" name="n_2mainValue【児童館】&#10;有形固定資産減価償却率"/>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31948</xdr:rowOff>
    </xdr:from>
    <xdr:ext cx="405111" cy="259045"/>
    <xdr:sp macro="" textlink="">
      <xdr:nvSpPr>
        <xdr:cNvPr id="773" name="n_3mainValue【児童館】&#10;有形固定資産減価償却率"/>
        <xdr:cNvSpPr txBox="1"/>
      </xdr:nvSpPr>
      <xdr:spPr>
        <a:xfrm>
          <a:off x="13500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774" name="n_4mainValue【児童館】&#10;有形固定資産減価償却率"/>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800" name="直線コネクタ 799"/>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801"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2" name="直線コネクタ 801"/>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03" name="【児童館】&#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04" name="直線コネクタ 803"/>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168020</xdr:rowOff>
    </xdr:from>
    <xdr:ext cx="469744" cy="259045"/>
    <xdr:sp macro="" textlink="">
      <xdr:nvSpPr>
        <xdr:cNvPr id="805" name="【児童館】&#10;一人当たり面積平均値テキスト"/>
        <xdr:cNvSpPr txBox="1"/>
      </xdr:nvSpPr>
      <xdr:spPr>
        <a:xfrm>
          <a:off x="22199600" y="14398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806" name="フローチャート: 判断 805"/>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807" name="フローチャート: 判断 806"/>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39007</xdr:rowOff>
    </xdr:from>
    <xdr:to>
      <xdr:col>107</xdr:col>
      <xdr:colOff>101600</xdr:colOff>
      <xdr:row>85</xdr:row>
      <xdr:rowOff>140607</xdr:rowOff>
    </xdr:to>
    <xdr:sp macro="" textlink="">
      <xdr:nvSpPr>
        <xdr:cNvPr id="808" name="フローチャート: 判断 807"/>
        <xdr:cNvSpPr/>
      </xdr:nvSpPr>
      <xdr:spPr>
        <a:xfrm>
          <a:off x="20383500" y="146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49893</xdr:rowOff>
    </xdr:from>
    <xdr:to>
      <xdr:col>102</xdr:col>
      <xdr:colOff>165100</xdr:colOff>
      <xdr:row>85</xdr:row>
      <xdr:rowOff>151493</xdr:rowOff>
    </xdr:to>
    <xdr:sp macro="" textlink="">
      <xdr:nvSpPr>
        <xdr:cNvPr id="809" name="フローチャート: 判断 808"/>
        <xdr:cNvSpPr/>
      </xdr:nvSpPr>
      <xdr:spPr>
        <a:xfrm>
          <a:off x="19494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28121</xdr:rowOff>
    </xdr:from>
    <xdr:to>
      <xdr:col>98</xdr:col>
      <xdr:colOff>38100</xdr:colOff>
      <xdr:row>85</xdr:row>
      <xdr:rowOff>129721</xdr:rowOff>
    </xdr:to>
    <xdr:sp macro="" textlink="">
      <xdr:nvSpPr>
        <xdr:cNvPr id="810" name="フローチャート: 判断 809"/>
        <xdr:cNvSpPr/>
      </xdr:nvSpPr>
      <xdr:spPr>
        <a:xfrm>
          <a:off x="18605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41729</xdr:rowOff>
    </xdr:from>
    <xdr:to>
      <xdr:col>116</xdr:col>
      <xdr:colOff>114300</xdr:colOff>
      <xdr:row>86</xdr:row>
      <xdr:rowOff>143329</xdr:rowOff>
    </xdr:to>
    <xdr:sp macro="" textlink="">
      <xdr:nvSpPr>
        <xdr:cNvPr id="816" name="楕円 815"/>
        <xdr:cNvSpPr/>
      </xdr:nvSpPr>
      <xdr:spPr>
        <a:xfrm>
          <a:off x="221107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128106</xdr:rowOff>
    </xdr:from>
    <xdr:ext cx="469744" cy="259045"/>
    <xdr:sp macro="" textlink="">
      <xdr:nvSpPr>
        <xdr:cNvPr id="817" name="【児童館】&#10;一人当たり面積該当値テキスト"/>
        <xdr:cNvSpPr txBox="1"/>
      </xdr:nvSpPr>
      <xdr:spPr>
        <a:xfrm>
          <a:off x="22199600" y="1470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41729</xdr:rowOff>
    </xdr:from>
    <xdr:to>
      <xdr:col>112</xdr:col>
      <xdr:colOff>38100</xdr:colOff>
      <xdr:row>86</xdr:row>
      <xdr:rowOff>143329</xdr:rowOff>
    </xdr:to>
    <xdr:sp macro="" textlink="">
      <xdr:nvSpPr>
        <xdr:cNvPr id="818" name="楕円 817"/>
        <xdr:cNvSpPr/>
      </xdr:nvSpPr>
      <xdr:spPr>
        <a:xfrm>
          <a:off x="21272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92529</xdr:rowOff>
    </xdr:from>
    <xdr:to>
      <xdr:col>116</xdr:col>
      <xdr:colOff>63500</xdr:colOff>
      <xdr:row>86</xdr:row>
      <xdr:rowOff>92529</xdr:rowOff>
    </xdr:to>
    <xdr:cxnSp macro="">
      <xdr:nvCxnSpPr>
        <xdr:cNvPr id="819" name="直線コネクタ 818"/>
        <xdr:cNvCxnSpPr/>
      </xdr:nvCxnSpPr>
      <xdr:spPr>
        <a:xfrm>
          <a:off x="21323300" y="14837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41729</xdr:rowOff>
    </xdr:from>
    <xdr:to>
      <xdr:col>107</xdr:col>
      <xdr:colOff>101600</xdr:colOff>
      <xdr:row>86</xdr:row>
      <xdr:rowOff>143329</xdr:rowOff>
    </xdr:to>
    <xdr:sp macro="" textlink="">
      <xdr:nvSpPr>
        <xdr:cNvPr id="820" name="楕円 819"/>
        <xdr:cNvSpPr/>
      </xdr:nvSpPr>
      <xdr:spPr>
        <a:xfrm>
          <a:off x="20383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92529</xdr:rowOff>
    </xdr:from>
    <xdr:to>
      <xdr:col>111</xdr:col>
      <xdr:colOff>177800</xdr:colOff>
      <xdr:row>86</xdr:row>
      <xdr:rowOff>92529</xdr:rowOff>
    </xdr:to>
    <xdr:cxnSp macro="">
      <xdr:nvCxnSpPr>
        <xdr:cNvPr id="821" name="直線コネクタ 820"/>
        <xdr:cNvCxnSpPr/>
      </xdr:nvCxnSpPr>
      <xdr:spPr>
        <a:xfrm>
          <a:off x="20434300" y="14837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41729</xdr:rowOff>
    </xdr:from>
    <xdr:to>
      <xdr:col>102</xdr:col>
      <xdr:colOff>165100</xdr:colOff>
      <xdr:row>86</xdr:row>
      <xdr:rowOff>143329</xdr:rowOff>
    </xdr:to>
    <xdr:sp macro="" textlink="">
      <xdr:nvSpPr>
        <xdr:cNvPr id="822" name="楕円 821"/>
        <xdr:cNvSpPr/>
      </xdr:nvSpPr>
      <xdr:spPr>
        <a:xfrm>
          <a:off x="19494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92529</xdr:rowOff>
    </xdr:from>
    <xdr:to>
      <xdr:col>107</xdr:col>
      <xdr:colOff>50800</xdr:colOff>
      <xdr:row>86</xdr:row>
      <xdr:rowOff>92529</xdr:rowOff>
    </xdr:to>
    <xdr:cxnSp macro="">
      <xdr:nvCxnSpPr>
        <xdr:cNvPr id="823" name="直線コネクタ 822"/>
        <xdr:cNvCxnSpPr/>
      </xdr:nvCxnSpPr>
      <xdr:spPr>
        <a:xfrm>
          <a:off x="19545300" y="14837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52614</xdr:rowOff>
    </xdr:from>
    <xdr:to>
      <xdr:col>98</xdr:col>
      <xdr:colOff>38100</xdr:colOff>
      <xdr:row>86</xdr:row>
      <xdr:rowOff>154214</xdr:rowOff>
    </xdr:to>
    <xdr:sp macro="" textlink="">
      <xdr:nvSpPr>
        <xdr:cNvPr id="824" name="楕円 823"/>
        <xdr:cNvSpPr/>
      </xdr:nvSpPr>
      <xdr:spPr>
        <a:xfrm>
          <a:off x="18605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92529</xdr:rowOff>
    </xdr:from>
    <xdr:to>
      <xdr:col>102</xdr:col>
      <xdr:colOff>114300</xdr:colOff>
      <xdr:row>86</xdr:row>
      <xdr:rowOff>103414</xdr:rowOff>
    </xdr:to>
    <xdr:cxnSp macro="">
      <xdr:nvCxnSpPr>
        <xdr:cNvPr id="825" name="直線コネクタ 824"/>
        <xdr:cNvCxnSpPr/>
      </xdr:nvCxnSpPr>
      <xdr:spPr>
        <a:xfrm flipV="1">
          <a:off x="18656300" y="148372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102706</xdr:rowOff>
    </xdr:from>
    <xdr:ext cx="469744" cy="259045"/>
    <xdr:sp macro="" textlink="">
      <xdr:nvSpPr>
        <xdr:cNvPr id="826" name="n_1aveValue【児童館】&#10;一人当たり面積"/>
        <xdr:cNvSpPr txBox="1"/>
      </xdr:nvSpPr>
      <xdr:spPr>
        <a:xfrm>
          <a:off x="21075727" y="1433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157134</xdr:rowOff>
    </xdr:from>
    <xdr:ext cx="469744" cy="259045"/>
    <xdr:sp macro="" textlink="">
      <xdr:nvSpPr>
        <xdr:cNvPr id="827" name="n_2aveValue【児童館】&#10;一人当たり面積"/>
        <xdr:cNvSpPr txBox="1"/>
      </xdr:nvSpPr>
      <xdr:spPr>
        <a:xfrm>
          <a:off x="20199427" y="143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168020</xdr:rowOff>
    </xdr:from>
    <xdr:ext cx="469744" cy="259045"/>
    <xdr:sp macro="" textlink="">
      <xdr:nvSpPr>
        <xdr:cNvPr id="828" name="n_3aveValue【児童館】&#10;一人当たり面積"/>
        <xdr:cNvSpPr txBox="1"/>
      </xdr:nvSpPr>
      <xdr:spPr>
        <a:xfrm>
          <a:off x="19310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146248</xdr:rowOff>
    </xdr:from>
    <xdr:ext cx="469744" cy="259045"/>
    <xdr:sp macro="" textlink="">
      <xdr:nvSpPr>
        <xdr:cNvPr id="829" name="n_4aveValue【児童館】&#10;一人当たり面積"/>
        <xdr:cNvSpPr txBox="1"/>
      </xdr:nvSpPr>
      <xdr:spPr>
        <a:xfrm>
          <a:off x="18421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134456</xdr:rowOff>
    </xdr:from>
    <xdr:ext cx="469744" cy="259045"/>
    <xdr:sp macro="" textlink="">
      <xdr:nvSpPr>
        <xdr:cNvPr id="830" name="n_1mainValue【児童館】&#10;一人当たり面積"/>
        <xdr:cNvSpPr txBox="1"/>
      </xdr:nvSpPr>
      <xdr:spPr>
        <a:xfrm>
          <a:off x="210757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134456</xdr:rowOff>
    </xdr:from>
    <xdr:ext cx="469744" cy="259045"/>
    <xdr:sp macro="" textlink="">
      <xdr:nvSpPr>
        <xdr:cNvPr id="831" name="n_2mainValue【児童館】&#10;一人当たり面積"/>
        <xdr:cNvSpPr txBox="1"/>
      </xdr:nvSpPr>
      <xdr:spPr>
        <a:xfrm>
          <a:off x="201994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134456</xdr:rowOff>
    </xdr:from>
    <xdr:ext cx="469744" cy="259045"/>
    <xdr:sp macro="" textlink="">
      <xdr:nvSpPr>
        <xdr:cNvPr id="832" name="n_3mainValue【児童館】&#10;一人当たり面積"/>
        <xdr:cNvSpPr txBox="1"/>
      </xdr:nvSpPr>
      <xdr:spPr>
        <a:xfrm>
          <a:off x="193104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145341</xdr:rowOff>
    </xdr:from>
    <xdr:ext cx="469744" cy="259045"/>
    <xdr:sp macro="" textlink="">
      <xdr:nvSpPr>
        <xdr:cNvPr id="833" name="n_4mainValue【児童館】&#10;一人当たり面積"/>
        <xdr:cNvSpPr txBox="1"/>
      </xdr:nvSpPr>
      <xdr:spPr>
        <a:xfrm>
          <a:off x="18421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6" name="テキスト ボックス 8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4" name="テキスト ボックス 8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6" name="テキスト ボックス 8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858" name="直線コネクタ 857"/>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0" name="直線コネクタ 85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861"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862" name="直線コネクタ 861"/>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91457</xdr:rowOff>
    </xdr:from>
    <xdr:ext cx="405111" cy="259045"/>
    <xdr:sp macro="" textlink="">
      <xdr:nvSpPr>
        <xdr:cNvPr id="863" name="【公民館】&#10;有形固定資産減価償却率平均値テキスト"/>
        <xdr:cNvSpPr txBox="1"/>
      </xdr:nvSpPr>
      <xdr:spPr>
        <a:xfrm>
          <a:off x="16357600" y="1792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864" name="フローチャート: 判断 863"/>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865" name="フローチャート: 判断 864"/>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52070</xdr:rowOff>
    </xdr:from>
    <xdr:to>
      <xdr:col>76</xdr:col>
      <xdr:colOff>165100</xdr:colOff>
      <xdr:row>104</xdr:row>
      <xdr:rowOff>153670</xdr:rowOff>
    </xdr:to>
    <xdr:sp macro="" textlink="">
      <xdr:nvSpPr>
        <xdr:cNvPr id="866" name="フローチャート: 判断 865"/>
        <xdr:cNvSpPr/>
      </xdr:nvSpPr>
      <xdr:spPr>
        <a:xfrm>
          <a:off x="14541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867" name="フローチャート: 判断 866"/>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82550</xdr:rowOff>
    </xdr:from>
    <xdr:to>
      <xdr:col>67</xdr:col>
      <xdr:colOff>101600</xdr:colOff>
      <xdr:row>105</xdr:row>
      <xdr:rowOff>12700</xdr:rowOff>
    </xdr:to>
    <xdr:sp macro="" textlink="">
      <xdr:nvSpPr>
        <xdr:cNvPr id="868" name="フローチャート: 判断 867"/>
        <xdr:cNvSpPr/>
      </xdr:nvSpPr>
      <xdr:spPr>
        <a:xfrm>
          <a:off x="12763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74" name="楕円 873"/>
        <xdr:cNvSpPr/>
      </xdr:nvSpPr>
      <xdr:spPr>
        <a:xfrm>
          <a:off x="162687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132097</xdr:rowOff>
    </xdr:from>
    <xdr:ext cx="405111" cy="259045"/>
    <xdr:sp macro="" textlink="">
      <xdr:nvSpPr>
        <xdr:cNvPr id="875" name="【公民館】&#10;有形固定資産減価償却率該当値テキスト"/>
        <xdr:cNvSpPr txBox="1"/>
      </xdr:nvSpPr>
      <xdr:spPr>
        <a:xfrm>
          <a:off x="16357600"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164464</xdr:rowOff>
    </xdr:from>
    <xdr:to>
      <xdr:col>81</xdr:col>
      <xdr:colOff>101600</xdr:colOff>
      <xdr:row>105</xdr:row>
      <xdr:rowOff>94614</xdr:rowOff>
    </xdr:to>
    <xdr:sp macro="" textlink="">
      <xdr:nvSpPr>
        <xdr:cNvPr id="876" name="楕円 875"/>
        <xdr:cNvSpPr/>
      </xdr:nvSpPr>
      <xdr:spPr>
        <a:xfrm>
          <a:off x="15430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160020</xdr:rowOff>
    </xdr:from>
    <xdr:to>
      <xdr:col>85</xdr:col>
      <xdr:colOff>127000</xdr:colOff>
      <xdr:row>105</xdr:row>
      <xdr:rowOff>43814</xdr:rowOff>
    </xdr:to>
    <xdr:cxnSp macro="">
      <xdr:nvCxnSpPr>
        <xdr:cNvPr id="877" name="直線コネクタ 876"/>
        <xdr:cNvCxnSpPr/>
      </xdr:nvCxnSpPr>
      <xdr:spPr>
        <a:xfrm flipV="1">
          <a:off x="15481300" y="17819370"/>
          <a:ext cx="838200" cy="22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878" name="楕円 877"/>
        <xdr:cNvSpPr/>
      </xdr:nvSpPr>
      <xdr:spPr>
        <a:xfrm>
          <a:off x="14541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xdr:rowOff>
    </xdr:from>
    <xdr:to>
      <xdr:col>81</xdr:col>
      <xdr:colOff>50800</xdr:colOff>
      <xdr:row>105</xdr:row>
      <xdr:rowOff>43814</xdr:rowOff>
    </xdr:to>
    <xdr:cxnSp macro="">
      <xdr:nvCxnSpPr>
        <xdr:cNvPr id="879" name="直線コネクタ 878"/>
        <xdr:cNvCxnSpPr/>
      </xdr:nvCxnSpPr>
      <xdr:spPr>
        <a:xfrm>
          <a:off x="14592300" y="180098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103505</xdr:rowOff>
    </xdr:from>
    <xdr:to>
      <xdr:col>72</xdr:col>
      <xdr:colOff>38100</xdr:colOff>
      <xdr:row>105</xdr:row>
      <xdr:rowOff>33655</xdr:rowOff>
    </xdr:to>
    <xdr:sp macro="" textlink="">
      <xdr:nvSpPr>
        <xdr:cNvPr id="880" name="楕円 879"/>
        <xdr:cNvSpPr/>
      </xdr:nvSpPr>
      <xdr:spPr>
        <a:xfrm>
          <a:off x="13652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154305</xdr:rowOff>
    </xdr:from>
    <xdr:to>
      <xdr:col>76</xdr:col>
      <xdr:colOff>114300</xdr:colOff>
      <xdr:row>105</xdr:row>
      <xdr:rowOff>7620</xdr:rowOff>
    </xdr:to>
    <xdr:cxnSp macro="">
      <xdr:nvCxnSpPr>
        <xdr:cNvPr id="881" name="直線コネクタ 880"/>
        <xdr:cNvCxnSpPr/>
      </xdr:nvCxnSpPr>
      <xdr:spPr>
        <a:xfrm>
          <a:off x="13703300" y="179851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65405</xdr:rowOff>
    </xdr:from>
    <xdr:to>
      <xdr:col>67</xdr:col>
      <xdr:colOff>101600</xdr:colOff>
      <xdr:row>104</xdr:row>
      <xdr:rowOff>167005</xdr:rowOff>
    </xdr:to>
    <xdr:sp macro="" textlink="">
      <xdr:nvSpPr>
        <xdr:cNvPr id="882" name="楕円 881"/>
        <xdr:cNvSpPr/>
      </xdr:nvSpPr>
      <xdr:spPr>
        <a:xfrm>
          <a:off x="12763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116205</xdr:rowOff>
    </xdr:from>
    <xdr:to>
      <xdr:col>71</xdr:col>
      <xdr:colOff>177800</xdr:colOff>
      <xdr:row>104</xdr:row>
      <xdr:rowOff>154305</xdr:rowOff>
    </xdr:to>
    <xdr:cxnSp macro="">
      <xdr:nvCxnSpPr>
        <xdr:cNvPr id="883" name="直線コネクタ 882"/>
        <xdr:cNvCxnSpPr/>
      </xdr:nvCxnSpPr>
      <xdr:spPr>
        <a:xfrm>
          <a:off x="12814300" y="17947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884"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170197</xdr:rowOff>
    </xdr:from>
    <xdr:ext cx="405111" cy="259045"/>
    <xdr:sp macro="" textlink="">
      <xdr:nvSpPr>
        <xdr:cNvPr id="885" name="n_2aveValue【公民館】&#10;有形固定資産減価償却率"/>
        <xdr:cNvSpPr txBox="1"/>
      </xdr:nvSpPr>
      <xdr:spPr>
        <a:xfrm>
          <a:off x="143897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886" name="n_3aveValue【公民館】&#10;有形固定資産減価償却率"/>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3827</xdr:rowOff>
    </xdr:from>
    <xdr:ext cx="405111" cy="259045"/>
    <xdr:sp macro="" textlink="">
      <xdr:nvSpPr>
        <xdr:cNvPr id="887" name="n_4aveValue【公民館】&#10;有形固定資産減価償却率"/>
        <xdr:cNvSpPr txBox="1"/>
      </xdr:nvSpPr>
      <xdr:spPr>
        <a:xfrm>
          <a:off x="12611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85741</xdr:rowOff>
    </xdr:from>
    <xdr:ext cx="405111" cy="259045"/>
    <xdr:sp macro="" textlink="">
      <xdr:nvSpPr>
        <xdr:cNvPr id="888" name="n_1mainValue【公民館】&#10;有形固定資産減価償却率"/>
        <xdr:cNvSpPr txBox="1"/>
      </xdr:nvSpPr>
      <xdr:spPr>
        <a:xfrm>
          <a:off x="152660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49547</xdr:rowOff>
    </xdr:from>
    <xdr:ext cx="405111" cy="259045"/>
    <xdr:sp macro="" textlink="">
      <xdr:nvSpPr>
        <xdr:cNvPr id="889" name="n_2mainValue【公民館】&#10;有形固定資産減価償却率"/>
        <xdr:cNvSpPr txBox="1"/>
      </xdr:nvSpPr>
      <xdr:spPr>
        <a:xfrm>
          <a:off x="14389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24782</xdr:rowOff>
    </xdr:from>
    <xdr:ext cx="405111" cy="259045"/>
    <xdr:sp macro="" textlink="">
      <xdr:nvSpPr>
        <xdr:cNvPr id="890" name="n_3mainValue【公民館】&#10;有形固定資産減価償却率"/>
        <xdr:cNvSpPr txBox="1"/>
      </xdr:nvSpPr>
      <xdr:spPr>
        <a:xfrm>
          <a:off x="13500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12082</xdr:rowOff>
    </xdr:from>
    <xdr:ext cx="405111" cy="259045"/>
    <xdr:sp macro="" textlink="">
      <xdr:nvSpPr>
        <xdr:cNvPr id="891" name="n_4mainValue【公民館】&#10;有形固定資産減価償却率"/>
        <xdr:cNvSpPr txBox="1"/>
      </xdr:nvSpPr>
      <xdr:spPr>
        <a:xfrm>
          <a:off x="12611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917" name="直線コネクタ 916"/>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8"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9" name="直線コネクタ 918"/>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20"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21" name="直線コネクタ 920"/>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922" name="【公民館】&#10;一人当たり面積平均値テキスト"/>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923" name="フローチャート: 判断 922"/>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924" name="フローチャート: 判断 923"/>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105411</xdr:rowOff>
    </xdr:from>
    <xdr:to>
      <xdr:col>107</xdr:col>
      <xdr:colOff>101600</xdr:colOff>
      <xdr:row>107</xdr:row>
      <xdr:rowOff>35561</xdr:rowOff>
    </xdr:to>
    <xdr:sp macro="" textlink="">
      <xdr:nvSpPr>
        <xdr:cNvPr id="925" name="フローチャート: 判断 924"/>
        <xdr:cNvSpPr/>
      </xdr:nvSpPr>
      <xdr:spPr>
        <a:xfrm>
          <a:off x="203835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79284</xdr:rowOff>
    </xdr:from>
    <xdr:to>
      <xdr:col>102</xdr:col>
      <xdr:colOff>165100</xdr:colOff>
      <xdr:row>107</xdr:row>
      <xdr:rowOff>9434</xdr:rowOff>
    </xdr:to>
    <xdr:sp macro="" textlink="">
      <xdr:nvSpPr>
        <xdr:cNvPr id="926" name="フローチャート: 判断 925"/>
        <xdr:cNvSpPr/>
      </xdr:nvSpPr>
      <xdr:spPr>
        <a:xfrm>
          <a:off x="194945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97245</xdr:rowOff>
    </xdr:from>
    <xdr:to>
      <xdr:col>98</xdr:col>
      <xdr:colOff>38100</xdr:colOff>
      <xdr:row>107</xdr:row>
      <xdr:rowOff>27395</xdr:rowOff>
    </xdr:to>
    <xdr:sp macro="" textlink="">
      <xdr:nvSpPr>
        <xdr:cNvPr id="927" name="フローチャート: 判断 926"/>
        <xdr:cNvSpPr/>
      </xdr:nvSpPr>
      <xdr:spPr>
        <a:xfrm>
          <a:off x="186055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85816</xdr:rowOff>
    </xdr:from>
    <xdr:to>
      <xdr:col>116</xdr:col>
      <xdr:colOff>114300</xdr:colOff>
      <xdr:row>108</xdr:row>
      <xdr:rowOff>15966</xdr:rowOff>
    </xdr:to>
    <xdr:sp macro="" textlink="">
      <xdr:nvSpPr>
        <xdr:cNvPr id="933" name="楕円 932"/>
        <xdr:cNvSpPr/>
      </xdr:nvSpPr>
      <xdr:spPr>
        <a:xfrm>
          <a:off x="221107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64243</xdr:rowOff>
    </xdr:from>
    <xdr:ext cx="469744" cy="259045"/>
    <xdr:sp macro="" textlink="">
      <xdr:nvSpPr>
        <xdr:cNvPr id="934" name="【公民館】&#10;一人当たり面積該当値テキスト"/>
        <xdr:cNvSpPr txBox="1"/>
      </xdr:nvSpPr>
      <xdr:spPr>
        <a:xfrm>
          <a:off x="22199600"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90714</xdr:rowOff>
    </xdr:from>
    <xdr:to>
      <xdr:col>112</xdr:col>
      <xdr:colOff>38100</xdr:colOff>
      <xdr:row>108</xdr:row>
      <xdr:rowOff>20864</xdr:rowOff>
    </xdr:to>
    <xdr:sp macro="" textlink="">
      <xdr:nvSpPr>
        <xdr:cNvPr id="935" name="楕円 934"/>
        <xdr:cNvSpPr/>
      </xdr:nvSpPr>
      <xdr:spPr>
        <a:xfrm>
          <a:off x="21272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136616</xdr:rowOff>
    </xdr:from>
    <xdr:to>
      <xdr:col>116</xdr:col>
      <xdr:colOff>63500</xdr:colOff>
      <xdr:row>107</xdr:row>
      <xdr:rowOff>141514</xdr:rowOff>
    </xdr:to>
    <xdr:cxnSp macro="">
      <xdr:nvCxnSpPr>
        <xdr:cNvPr id="936" name="直線コネクタ 935"/>
        <xdr:cNvCxnSpPr/>
      </xdr:nvCxnSpPr>
      <xdr:spPr>
        <a:xfrm flipV="1">
          <a:off x="21323300" y="1848176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95613</xdr:rowOff>
    </xdr:from>
    <xdr:to>
      <xdr:col>107</xdr:col>
      <xdr:colOff>101600</xdr:colOff>
      <xdr:row>108</xdr:row>
      <xdr:rowOff>25763</xdr:rowOff>
    </xdr:to>
    <xdr:sp macro="" textlink="">
      <xdr:nvSpPr>
        <xdr:cNvPr id="937" name="楕円 936"/>
        <xdr:cNvSpPr/>
      </xdr:nvSpPr>
      <xdr:spPr>
        <a:xfrm>
          <a:off x="20383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141514</xdr:rowOff>
    </xdr:from>
    <xdr:to>
      <xdr:col>111</xdr:col>
      <xdr:colOff>177800</xdr:colOff>
      <xdr:row>107</xdr:row>
      <xdr:rowOff>146413</xdr:rowOff>
    </xdr:to>
    <xdr:cxnSp macro="">
      <xdr:nvCxnSpPr>
        <xdr:cNvPr id="938" name="直線コネクタ 937"/>
        <xdr:cNvCxnSpPr/>
      </xdr:nvCxnSpPr>
      <xdr:spPr>
        <a:xfrm flipV="1">
          <a:off x="20434300" y="1848666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100512</xdr:rowOff>
    </xdr:from>
    <xdr:to>
      <xdr:col>102</xdr:col>
      <xdr:colOff>165100</xdr:colOff>
      <xdr:row>108</xdr:row>
      <xdr:rowOff>30662</xdr:rowOff>
    </xdr:to>
    <xdr:sp macro="" textlink="">
      <xdr:nvSpPr>
        <xdr:cNvPr id="939" name="楕円 938"/>
        <xdr:cNvSpPr/>
      </xdr:nvSpPr>
      <xdr:spPr>
        <a:xfrm>
          <a:off x="19494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146413</xdr:rowOff>
    </xdr:from>
    <xdr:to>
      <xdr:col>107</xdr:col>
      <xdr:colOff>50800</xdr:colOff>
      <xdr:row>107</xdr:row>
      <xdr:rowOff>151312</xdr:rowOff>
    </xdr:to>
    <xdr:cxnSp macro="">
      <xdr:nvCxnSpPr>
        <xdr:cNvPr id="940" name="直線コネクタ 939"/>
        <xdr:cNvCxnSpPr/>
      </xdr:nvCxnSpPr>
      <xdr:spPr>
        <a:xfrm flipV="1">
          <a:off x="19545300" y="184915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105411</xdr:rowOff>
    </xdr:from>
    <xdr:to>
      <xdr:col>98</xdr:col>
      <xdr:colOff>38100</xdr:colOff>
      <xdr:row>108</xdr:row>
      <xdr:rowOff>35561</xdr:rowOff>
    </xdr:to>
    <xdr:sp macro="" textlink="">
      <xdr:nvSpPr>
        <xdr:cNvPr id="941" name="楕円 940"/>
        <xdr:cNvSpPr/>
      </xdr:nvSpPr>
      <xdr:spPr>
        <a:xfrm>
          <a:off x="18605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151312</xdr:rowOff>
    </xdr:from>
    <xdr:to>
      <xdr:col>102</xdr:col>
      <xdr:colOff>114300</xdr:colOff>
      <xdr:row>107</xdr:row>
      <xdr:rowOff>156211</xdr:rowOff>
    </xdr:to>
    <xdr:cxnSp macro="">
      <xdr:nvCxnSpPr>
        <xdr:cNvPr id="942" name="直線コネクタ 941"/>
        <xdr:cNvCxnSpPr/>
      </xdr:nvCxnSpPr>
      <xdr:spPr>
        <a:xfrm flipV="1">
          <a:off x="18656300" y="1849646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943" name="n_1aveValue【公民館】&#10;一人当たり面積"/>
        <xdr:cNvSpPr txBox="1"/>
      </xdr:nvSpPr>
      <xdr:spPr>
        <a:xfrm>
          <a:off x="210757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52088</xdr:rowOff>
    </xdr:from>
    <xdr:ext cx="469744" cy="259045"/>
    <xdr:sp macro="" textlink="">
      <xdr:nvSpPr>
        <xdr:cNvPr id="944" name="n_2aveValue【公民館】&#10;一人当たり面積"/>
        <xdr:cNvSpPr txBox="1"/>
      </xdr:nvSpPr>
      <xdr:spPr>
        <a:xfrm>
          <a:off x="20199427" y="1805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25961</xdr:rowOff>
    </xdr:from>
    <xdr:ext cx="469744" cy="259045"/>
    <xdr:sp macro="" textlink="">
      <xdr:nvSpPr>
        <xdr:cNvPr id="945" name="n_3aveValue【公民館】&#10;一人当たり面積"/>
        <xdr:cNvSpPr txBox="1"/>
      </xdr:nvSpPr>
      <xdr:spPr>
        <a:xfrm>
          <a:off x="19310427" y="1802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43922</xdr:rowOff>
    </xdr:from>
    <xdr:ext cx="469744" cy="259045"/>
    <xdr:sp macro="" textlink="">
      <xdr:nvSpPr>
        <xdr:cNvPr id="946" name="n_4aveValue【公民館】&#10;一人当たり面積"/>
        <xdr:cNvSpPr txBox="1"/>
      </xdr:nvSpPr>
      <xdr:spPr>
        <a:xfrm>
          <a:off x="184214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11991</xdr:rowOff>
    </xdr:from>
    <xdr:ext cx="469744" cy="259045"/>
    <xdr:sp macro="" textlink="">
      <xdr:nvSpPr>
        <xdr:cNvPr id="947" name="n_1mainValue【公民館】&#10;一人当たり面積"/>
        <xdr:cNvSpPr txBox="1"/>
      </xdr:nvSpPr>
      <xdr:spPr>
        <a:xfrm>
          <a:off x="21075727" y="18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16890</xdr:rowOff>
    </xdr:from>
    <xdr:ext cx="469744" cy="259045"/>
    <xdr:sp macro="" textlink="">
      <xdr:nvSpPr>
        <xdr:cNvPr id="948" name="n_2mainValue【公民館】&#10;一人当たり面積"/>
        <xdr:cNvSpPr txBox="1"/>
      </xdr:nvSpPr>
      <xdr:spPr>
        <a:xfrm>
          <a:off x="20199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21789</xdr:rowOff>
    </xdr:from>
    <xdr:ext cx="469744" cy="259045"/>
    <xdr:sp macro="" textlink="">
      <xdr:nvSpPr>
        <xdr:cNvPr id="949" name="n_3mainValue【公民館】&#10;一人当たり面積"/>
        <xdr:cNvSpPr txBox="1"/>
      </xdr:nvSpPr>
      <xdr:spPr>
        <a:xfrm>
          <a:off x="19310427" y="1853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26688</xdr:rowOff>
    </xdr:from>
    <xdr:ext cx="469744" cy="259045"/>
    <xdr:sp macro="" textlink="">
      <xdr:nvSpPr>
        <xdr:cNvPr id="950" name="n_4mainValue【公民館】&#10;一人当たり面積"/>
        <xdr:cNvSpPr txBox="1"/>
      </xdr:nvSpPr>
      <xdr:spPr>
        <a:xfrm>
          <a:off x="18421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・類似団体と比較して、有形固定資産減価償却率が高くなっているのは、橋りょう・トンネル及び児童館である。</a:t>
          </a:r>
        </a:p>
        <a:p>
          <a:r>
            <a:rPr kumimoji="1" lang="ja-JP" altLang="en-US" sz="1300">
              <a:latin typeface="ＭＳ Ｐゴシック" panose="020B0600070205080204" pitchFamily="50" charset="-128"/>
              <a:ea typeface="ＭＳ Ｐゴシック" panose="020B0600070205080204" pitchFamily="50" charset="-128"/>
            </a:rPr>
            <a:t>　橋りょう・トンネルは、市道橋長寿命化計画に基づき、計画的な点検及び改修の実施により、適正な維持管理に努める。</a:t>
          </a:r>
        </a:p>
        <a:p>
          <a:r>
            <a:rPr kumimoji="1" lang="ja-JP" altLang="en-US" sz="1300">
              <a:latin typeface="ＭＳ Ｐゴシック" panose="020B0600070205080204" pitchFamily="50" charset="-128"/>
              <a:ea typeface="ＭＳ Ｐゴシック" panose="020B0600070205080204" pitchFamily="50" charset="-128"/>
            </a:rPr>
            <a:t>　児童館は、１施設のみであり、施設の老朽化が著しく進まないよう、適正な維持管理に努める。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その他の施設も、公共施設個別施設計画に基づき、引き続き適正な維持管理に努める。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28,498
28,175
152.86
20,780,065
19,279,227
1,315,499
10,719,130
18,932,967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xdr:cNvSpPr txBox="1"/>
      </xdr:nvSpPr>
      <xdr:spPr>
        <a:xfrm>
          <a:off x="4673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99060</xdr:rowOff>
    </xdr:from>
    <xdr:to>
      <xdr:col>15</xdr:col>
      <xdr:colOff>101600</xdr:colOff>
      <xdr:row>37</xdr:row>
      <xdr:rowOff>29210</xdr:rowOff>
    </xdr:to>
    <xdr:sp macro="" textlink="">
      <xdr:nvSpPr>
        <xdr:cNvPr id="64" name="フローチャート: 判断 63"/>
        <xdr:cNvSpPr/>
      </xdr:nvSpPr>
      <xdr:spPr>
        <a:xfrm>
          <a:off x="28575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62230</xdr:rowOff>
    </xdr:from>
    <xdr:to>
      <xdr:col>10</xdr:col>
      <xdr:colOff>165100</xdr:colOff>
      <xdr:row>36</xdr:row>
      <xdr:rowOff>163830</xdr:rowOff>
    </xdr:to>
    <xdr:sp macro="" textlink="">
      <xdr:nvSpPr>
        <xdr:cNvPr id="65" name="フローチャート: 判断 64"/>
        <xdr:cNvSpPr/>
      </xdr:nvSpPr>
      <xdr:spPr>
        <a:xfrm>
          <a:off x="1968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76200</xdr:rowOff>
    </xdr:from>
    <xdr:to>
      <xdr:col>6</xdr:col>
      <xdr:colOff>38100</xdr:colOff>
      <xdr:row>37</xdr:row>
      <xdr:rowOff>6350</xdr:rowOff>
    </xdr:to>
    <xdr:sp macro="" textlink="">
      <xdr:nvSpPr>
        <xdr:cNvPr id="66" name="フローチャート: 判断 65"/>
        <xdr:cNvSpPr/>
      </xdr:nvSpPr>
      <xdr:spPr>
        <a:xfrm>
          <a:off x="10795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2" name="楕円 71"/>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60977</xdr:rowOff>
    </xdr:from>
    <xdr:ext cx="405111" cy="259045"/>
    <xdr:sp macro="" textlink="">
      <xdr:nvSpPr>
        <xdr:cNvPr id="73" name="【図書館】&#10;有形固定資産減価償却率該当値テキスト"/>
        <xdr:cNvSpPr txBox="1"/>
      </xdr:nvSpPr>
      <xdr:spPr>
        <a:xfrm>
          <a:off x="4673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57150</xdr:rowOff>
    </xdr:from>
    <xdr:to>
      <xdr:col>20</xdr:col>
      <xdr:colOff>38100</xdr:colOff>
      <xdr:row>37</xdr:row>
      <xdr:rowOff>158750</xdr:rowOff>
    </xdr:to>
    <xdr:sp macro="" textlink="">
      <xdr:nvSpPr>
        <xdr:cNvPr id="74" name="楕円 73"/>
        <xdr:cNvSpPr/>
      </xdr:nvSpPr>
      <xdr:spPr>
        <a:xfrm>
          <a:off x="3746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107950</xdr:rowOff>
    </xdr:from>
    <xdr:to>
      <xdr:col>24</xdr:col>
      <xdr:colOff>63500</xdr:colOff>
      <xdr:row>37</xdr:row>
      <xdr:rowOff>133350</xdr:rowOff>
    </xdr:to>
    <xdr:cxnSp macro="">
      <xdr:nvCxnSpPr>
        <xdr:cNvPr id="75" name="直線コネクタ 74"/>
        <xdr:cNvCxnSpPr/>
      </xdr:nvCxnSpPr>
      <xdr:spPr>
        <a:xfrm>
          <a:off x="3797300" y="6451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31750</xdr:rowOff>
    </xdr:from>
    <xdr:to>
      <xdr:col>15</xdr:col>
      <xdr:colOff>101600</xdr:colOff>
      <xdr:row>37</xdr:row>
      <xdr:rowOff>133350</xdr:rowOff>
    </xdr:to>
    <xdr:sp macro="" textlink="">
      <xdr:nvSpPr>
        <xdr:cNvPr id="76" name="楕円 75"/>
        <xdr:cNvSpPr/>
      </xdr:nvSpPr>
      <xdr:spPr>
        <a:xfrm>
          <a:off x="2857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82550</xdr:rowOff>
    </xdr:from>
    <xdr:to>
      <xdr:col>19</xdr:col>
      <xdr:colOff>177800</xdr:colOff>
      <xdr:row>37</xdr:row>
      <xdr:rowOff>107950</xdr:rowOff>
    </xdr:to>
    <xdr:cxnSp macro="">
      <xdr:nvCxnSpPr>
        <xdr:cNvPr id="77" name="直線コネクタ 76"/>
        <xdr:cNvCxnSpPr/>
      </xdr:nvCxnSpPr>
      <xdr:spPr>
        <a:xfrm>
          <a:off x="2908300" y="642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xdr:rowOff>
    </xdr:from>
    <xdr:to>
      <xdr:col>10</xdr:col>
      <xdr:colOff>165100</xdr:colOff>
      <xdr:row>37</xdr:row>
      <xdr:rowOff>107950</xdr:rowOff>
    </xdr:to>
    <xdr:sp macro="" textlink="">
      <xdr:nvSpPr>
        <xdr:cNvPr id="78" name="楕円 77"/>
        <xdr:cNvSpPr/>
      </xdr:nvSpPr>
      <xdr:spPr>
        <a:xfrm>
          <a:off x="196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57150</xdr:rowOff>
    </xdr:from>
    <xdr:to>
      <xdr:col>15</xdr:col>
      <xdr:colOff>50800</xdr:colOff>
      <xdr:row>37</xdr:row>
      <xdr:rowOff>82550</xdr:rowOff>
    </xdr:to>
    <xdr:cxnSp macro="">
      <xdr:nvCxnSpPr>
        <xdr:cNvPr id="79" name="直線コネクタ 78"/>
        <xdr:cNvCxnSpPr/>
      </xdr:nvCxnSpPr>
      <xdr:spPr>
        <a:xfrm>
          <a:off x="2019300" y="640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152400</xdr:rowOff>
    </xdr:from>
    <xdr:to>
      <xdr:col>6</xdr:col>
      <xdr:colOff>38100</xdr:colOff>
      <xdr:row>37</xdr:row>
      <xdr:rowOff>82550</xdr:rowOff>
    </xdr:to>
    <xdr:sp macro="" textlink="">
      <xdr:nvSpPr>
        <xdr:cNvPr id="80" name="楕円 79"/>
        <xdr:cNvSpPr/>
      </xdr:nvSpPr>
      <xdr:spPr>
        <a:xfrm>
          <a:off x="1079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31750</xdr:rowOff>
    </xdr:from>
    <xdr:to>
      <xdr:col>10</xdr:col>
      <xdr:colOff>114300</xdr:colOff>
      <xdr:row>37</xdr:row>
      <xdr:rowOff>57150</xdr:rowOff>
    </xdr:to>
    <xdr:cxnSp macro="">
      <xdr:nvCxnSpPr>
        <xdr:cNvPr id="81" name="直線コネクタ 80"/>
        <xdr:cNvCxnSpPr/>
      </xdr:nvCxnSpPr>
      <xdr:spPr>
        <a:xfrm>
          <a:off x="1130300" y="637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45737</xdr:rowOff>
    </xdr:from>
    <xdr:ext cx="405111" cy="259045"/>
    <xdr:sp macro="" textlink="">
      <xdr:nvSpPr>
        <xdr:cNvPr id="83" name="n_2aveValue【図書館】&#10;有形固定資産減価償却率"/>
        <xdr:cNvSpPr txBox="1"/>
      </xdr:nvSpPr>
      <xdr:spPr>
        <a:xfrm>
          <a:off x="2705744"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8907</xdr:rowOff>
    </xdr:from>
    <xdr:ext cx="405111" cy="259045"/>
    <xdr:sp macro="" textlink="">
      <xdr:nvSpPr>
        <xdr:cNvPr id="84" name="n_3aveValue【図書館】&#10;有形固定資産減価償却率"/>
        <xdr:cNvSpPr txBox="1"/>
      </xdr:nvSpPr>
      <xdr:spPr>
        <a:xfrm>
          <a:off x="181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22877</xdr:rowOff>
    </xdr:from>
    <xdr:ext cx="405111" cy="259045"/>
    <xdr:sp macro="" textlink="">
      <xdr:nvSpPr>
        <xdr:cNvPr id="85" name="n_4aveValue【図書館】&#10;有形固定資産減価償却率"/>
        <xdr:cNvSpPr txBox="1"/>
      </xdr:nvSpPr>
      <xdr:spPr>
        <a:xfrm>
          <a:off x="927744" y="602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149877</xdr:rowOff>
    </xdr:from>
    <xdr:ext cx="405111" cy="259045"/>
    <xdr:sp macro="" textlink="">
      <xdr:nvSpPr>
        <xdr:cNvPr id="86" name="n_1mainValue【図書館】&#10;有形固定資産減価償却率"/>
        <xdr:cNvSpPr txBox="1"/>
      </xdr:nvSpPr>
      <xdr:spPr>
        <a:xfrm>
          <a:off x="3582044"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124477</xdr:rowOff>
    </xdr:from>
    <xdr:ext cx="405111" cy="259045"/>
    <xdr:sp macro="" textlink="">
      <xdr:nvSpPr>
        <xdr:cNvPr id="87" name="n_2mainValue【図書館】&#10;有形固定資産減価償却率"/>
        <xdr:cNvSpPr txBox="1"/>
      </xdr:nvSpPr>
      <xdr:spPr>
        <a:xfrm>
          <a:off x="2705744"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99077</xdr:rowOff>
    </xdr:from>
    <xdr:ext cx="405111" cy="259045"/>
    <xdr:sp macro="" textlink="">
      <xdr:nvSpPr>
        <xdr:cNvPr id="88" name="n_3mainValue【図書館】&#10;有形固定資産減価償却率"/>
        <xdr:cNvSpPr txBox="1"/>
      </xdr:nvSpPr>
      <xdr:spPr>
        <a:xfrm>
          <a:off x="1816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73677</xdr:rowOff>
    </xdr:from>
    <xdr:ext cx="405111" cy="259045"/>
    <xdr:sp macro="" textlink="">
      <xdr:nvSpPr>
        <xdr:cNvPr id="89" name="n_4mainValue【図書館】&#10;有形固定資産減価償却率"/>
        <xdr:cNvSpPr txBox="1"/>
      </xdr:nvSpPr>
      <xdr:spPr>
        <a:xfrm>
          <a:off x="927744" y="641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xdr:cNvSpPr txBox="1"/>
      </xdr:nvSpPr>
      <xdr:spPr>
        <a:xfrm>
          <a:off x="10515600" y="676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21" name="フローチャート: 判断 120"/>
        <xdr:cNvSpPr/>
      </xdr:nvSpPr>
      <xdr:spPr>
        <a:xfrm>
          <a:off x="8699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2" name="フローチャート: 判断 121"/>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132080</xdr:rowOff>
    </xdr:from>
    <xdr:to>
      <xdr:col>36</xdr:col>
      <xdr:colOff>165100</xdr:colOff>
      <xdr:row>41</xdr:row>
      <xdr:rowOff>62230</xdr:rowOff>
    </xdr:to>
    <xdr:sp macro="" textlink="">
      <xdr:nvSpPr>
        <xdr:cNvPr id="123" name="フローチャート: 判断 122"/>
        <xdr:cNvSpPr/>
      </xdr:nvSpPr>
      <xdr:spPr>
        <a:xfrm>
          <a:off x="6921500" y="699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25400</xdr:rowOff>
    </xdr:from>
    <xdr:to>
      <xdr:col>55</xdr:col>
      <xdr:colOff>50800</xdr:colOff>
      <xdr:row>41</xdr:row>
      <xdr:rowOff>127000</xdr:rowOff>
    </xdr:to>
    <xdr:sp macro="" textlink="">
      <xdr:nvSpPr>
        <xdr:cNvPr id="129" name="楕円 128"/>
        <xdr:cNvSpPr/>
      </xdr:nvSpPr>
      <xdr:spPr>
        <a:xfrm>
          <a:off x="10426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111777</xdr:rowOff>
    </xdr:from>
    <xdr:ext cx="469744" cy="259045"/>
    <xdr:sp macro="" textlink="">
      <xdr:nvSpPr>
        <xdr:cNvPr id="130" name="【図書館】&#10;一人当たり面積該当値テキスト"/>
        <xdr:cNvSpPr txBox="1"/>
      </xdr:nvSpPr>
      <xdr:spPr>
        <a:xfrm>
          <a:off x="10515600" y="696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25400</xdr:rowOff>
    </xdr:from>
    <xdr:to>
      <xdr:col>50</xdr:col>
      <xdr:colOff>165100</xdr:colOff>
      <xdr:row>41</xdr:row>
      <xdr:rowOff>127000</xdr:rowOff>
    </xdr:to>
    <xdr:sp macro="" textlink="">
      <xdr:nvSpPr>
        <xdr:cNvPr id="131" name="楕円 130"/>
        <xdr:cNvSpPr/>
      </xdr:nvSpPr>
      <xdr:spPr>
        <a:xfrm>
          <a:off x="9588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76200</xdr:rowOff>
    </xdr:from>
    <xdr:to>
      <xdr:col>55</xdr:col>
      <xdr:colOff>0</xdr:colOff>
      <xdr:row>41</xdr:row>
      <xdr:rowOff>76200</xdr:rowOff>
    </xdr:to>
    <xdr:cxnSp macro="">
      <xdr:nvCxnSpPr>
        <xdr:cNvPr id="132" name="直線コネクタ 131"/>
        <xdr:cNvCxnSpPr/>
      </xdr:nvCxnSpPr>
      <xdr:spPr>
        <a:xfrm>
          <a:off x="96393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29210</xdr:rowOff>
    </xdr:from>
    <xdr:to>
      <xdr:col>46</xdr:col>
      <xdr:colOff>38100</xdr:colOff>
      <xdr:row>41</xdr:row>
      <xdr:rowOff>130810</xdr:rowOff>
    </xdr:to>
    <xdr:sp macro="" textlink="">
      <xdr:nvSpPr>
        <xdr:cNvPr id="133" name="楕円 132"/>
        <xdr:cNvSpPr/>
      </xdr:nvSpPr>
      <xdr:spPr>
        <a:xfrm>
          <a:off x="8699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76200</xdr:rowOff>
    </xdr:from>
    <xdr:to>
      <xdr:col>50</xdr:col>
      <xdr:colOff>114300</xdr:colOff>
      <xdr:row>41</xdr:row>
      <xdr:rowOff>80010</xdr:rowOff>
    </xdr:to>
    <xdr:cxnSp macro="">
      <xdr:nvCxnSpPr>
        <xdr:cNvPr id="134" name="直線コネクタ 133"/>
        <xdr:cNvCxnSpPr/>
      </xdr:nvCxnSpPr>
      <xdr:spPr>
        <a:xfrm flipV="1">
          <a:off x="8750300" y="7105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33020</xdr:rowOff>
    </xdr:from>
    <xdr:to>
      <xdr:col>41</xdr:col>
      <xdr:colOff>101600</xdr:colOff>
      <xdr:row>41</xdr:row>
      <xdr:rowOff>134620</xdr:rowOff>
    </xdr:to>
    <xdr:sp macro="" textlink="">
      <xdr:nvSpPr>
        <xdr:cNvPr id="135" name="楕円 134"/>
        <xdr:cNvSpPr/>
      </xdr:nvSpPr>
      <xdr:spPr>
        <a:xfrm>
          <a:off x="7810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80010</xdr:rowOff>
    </xdr:from>
    <xdr:to>
      <xdr:col>45</xdr:col>
      <xdr:colOff>177800</xdr:colOff>
      <xdr:row>41</xdr:row>
      <xdr:rowOff>83820</xdr:rowOff>
    </xdr:to>
    <xdr:cxnSp macro="">
      <xdr:nvCxnSpPr>
        <xdr:cNvPr id="136" name="直線コネクタ 135"/>
        <xdr:cNvCxnSpPr/>
      </xdr:nvCxnSpPr>
      <xdr:spPr>
        <a:xfrm flipV="1">
          <a:off x="7861300" y="710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33020</xdr:rowOff>
    </xdr:from>
    <xdr:to>
      <xdr:col>36</xdr:col>
      <xdr:colOff>165100</xdr:colOff>
      <xdr:row>41</xdr:row>
      <xdr:rowOff>134620</xdr:rowOff>
    </xdr:to>
    <xdr:sp macro="" textlink="">
      <xdr:nvSpPr>
        <xdr:cNvPr id="137" name="楕円 136"/>
        <xdr:cNvSpPr/>
      </xdr:nvSpPr>
      <xdr:spPr>
        <a:xfrm>
          <a:off x="6921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83820</xdr:rowOff>
    </xdr:from>
    <xdr:to>
      <xdr:col>41</xdr:col>
      <xdr:colOff>50800</xdr:colOff>
      <xdr:row>41</xdr:row>
      <xdr:rowOff>83820</xdr:rowOff>
    </xdr:to>
    <xdr:cxnSp macro="">
      <xdr:nvCxnSpPr>
        <xdr:cNvPr id="138" name="直線コネクタ 137"/>
        <xdr:cNvCxnSpPr/>
      </xdr:nvCxnSpPr>
      <xdr:spPr>
        <a:xfrm>
          <a:off x="6972300" y="711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63517</xdr:rowOff>
    </xdr:from>
    <xdr:ext cx="469744" cy="259045"/>
    <xdr:sp macro="" textlink="">
      <xdr:nvSpPr>
        <xdr:cNvPr id="140" name="n_2aveValue【図書館】&#10;一人当たり面積"/>
        <xdr:cNvSpPr txBox="1"/>
      </xdr:nvSpPr>
      <xdr:spPr>
        <a:xfrm>
          <a:off x="8515427" y="67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1"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78757</xdr:rowOff>
    </xdr:from>
    <xdr:ext cx="469744" cy="259045"/>
    <xdr:sp macro="" textlink="">
      <xdr:nvSpPr>
        <xdr:cNvPr id="142" name="n_4aveValue【図書館】&#10;一人当たり面積"/>
        <xdr:cNvSpPr txBox="1"/>
      </xdr:nvSpPr>
      <xdr:spPr>
        <a:xfrm>
          <a:off x="6737427" y="676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118127</xdr:rowOff>
    </xdr:from>
    <xdr:ext cx="469744" cy="259045"/>
    <xdr:sp macro="" textlink="">
      <xdr:nvSpPr>
        <xdr:cNvPr id="143" name="n_1mainValue【図書館】&#10;一人当たり面積"/>
        <xdr:cNvSpPr txBox="1"/>
      </xdr:nvSpPr>
      <xdr:spPr>
        <a:xfrm>
          <a:off x="93917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121937</xdr:rowOff>
    </xdr:from>
    <xdr:ext cx="469744" cy="259045"/>
    <xdr:sp macro="" textlink="">
      <xdr:nvSpPr>
        <xdr:cNvPr id="144" name="n_2mainValue【図書館】&#10;一人当たり面積"/>
        <xdr:cNvSpPr txBox="1"/>
      </xdr:nvSpPr>
      <xdr:spPr>
        <a:xfrm>
          <a:off x="8515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125747</xdr:rowOff>
    </xdr:from>
    <xdr:ext cx="469744" cy="259045"/>
    <xdr:sp macro="" textlink="">
      <xdr:nvSpPr>
        <xdr:cNvPr id="145" name="n_3mainValue【図書館】&#10;一人当たり面積"/>
        <xdr:cNvSpPr txBox="1"/>
      </xdr:nvSpPr>
      <xdr:spPr>
        <a:xfrm>
          <a:off x="7626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125747</xdr:rowOff>
    </xdr:from>
    <xdr:ext cx="469744" cy="259045"/>
    <xdr:sp macro="" textlink="">
      <xdr:nvSpPr>
        <xdr:cNvPr id="146" name="n_4mainValue【図書館】&#10;一人当たり面積"/>
        <xdr:cNvSpPr txBox="1"/>
      </xdr:nvSpPr>
      <xdr:spPr>
        <a:xfrm>
          <a:off x="6737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6" name="【体育館・プール】&#10;有形固定資産減価償却率平均値テキスト"/>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9" name="フローチャート: 判断 178"/>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0" name="フローチャート: 判断 179"/>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149225</xdr:rowOff>
    </xdr:from>
    <xdr:to>
      <xdr:col>6</xdr:col>
      <xdr:colOff>38100</xdr:colOff>
      <xdr:row>60</xdr:row>
      <xdr:rowOff>79375</xdr:rowOff>
    </xdr:to>
    <xdr:sp macro="" textlink="">
      <xdr:nvSpPr>
        <xdr:cNvPr id="181" name="フローチャート: 判断 180"/>
        <xdr:cNvSpPr/>
      </xdr:nvSpPr>
      <xdr:spPr>
        <a:xfrm>
          <a:off x="1079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87" name="楕円 186"/>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86377</xdr:rowOff>
    </xdr:from>
    <xdr:ext cx="405111" cy="259045"/>
    <xdr:sp macro="" textlink="">
      <xdr:nvSpPr>
        <xdr:cNvPr id="188" name="【体育館・プール】&#10;有形固定資産減価償却率該当値テキスト"/>
        <xdr:cNvSpPr txBox="1"/>
      </xdr:nvSpPr>
      <xdr:spPr>
        <a:xfrm>
          <a:off x="4673600"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89" name="楕円 188"/>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60</xdr:row>
      <xdr:rowOff>125730</xdr:rowOff>
    </xdr:to>
    <xdr:cxnSp macro="">
      <xdr:nvCxnSpPr>
        <xdr:cNvPr id="190" name="直線コネクタ 189"/>
        <xdr:cNvCxnSpPr/>
      </xdr:nvCxnSpPr>
      <xdr:spPr>
        <a:xfrm flipV="1">
          <a:off x="3797300" y="104013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69215</xdr:rowOff>
    </xdr:from>
    <xdr:to>
      <xdr:col>15</xdr:col>
      <xdr:colOff>101600</xdr:colOff>
      <xdr:row>60</xdr:row>
      <xdr:rowOff>170815</xdr:rowOff>
    </xdr:to>
    <xdr:sp macro="" textlink="">
      <xdr:nvSpPr>
        <xdr:cNvPr id="191" name="楕円 190"/>
        <xdr:cNvSpPr/>
      </xdr:nvSpPr>
      <xdr:spPr>
        <a:xfrm>
          <a:off x="2857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120015</xdr:rowOff>
    </xdr:from>
    <xdr:to>
      <xdr:col>19</xdr:col>
      <xdr:colOff>177800</xdr:colOff>
      <xdr:row>60</xdr:row>
      <xdr:rowOff>125730</xdr:rowOff>
    </xdr:to>
    <xdr:cxnSp macro="">
      <xdr:nvCxnSpPr>
        <xdr:cNvPr id="192" name="直線コネクタ 191"/>
        <xdr:cNvCxnSpPr/>
      </xdr:nvCxnSpPr>
      <xdr:spPr>
        <a:xfrm>
          <a:off x="2908300" y="104070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38735</xdr:rowOff>
    </xdr:from>
    <xdr:to>
      <xdr:col>10</xdr:col>
      <xdr:colOff>165100</xdr:colOff>
      <xdr:row>60</xdr:row>
      <xdr:rowOff>140335</xdr:rowOff>
    </xdr:to>
    <xdr:sp macro="" textlink="">
      <xdr:nvSpPr>
        <xdr:cNvPr id="193" name="楕円 192"/>
        <xdr:cNvSpPr/>
      </xdr:nvSpPr>
      <xdr:spPr>
        <a:xfrm>
          <a:off x="1968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89535</xdr:rowOff>
    </xdr:from>
    <xdr:to>
      <xdr:col>15</xdr:col>
      <xdr:colOff>50800</xdr:colOff>
      <xdr:row>60</xdr:row>
      <xdr:rowOff>120015</xdr:rowOff>
    </xdr:to>
    <xdr:cxnSp macro="">
      <xdr:nvCxnSpPr>
        <xdr:cNvPr id="194" name="直線コネクタ 193"/>
        <xdr:cNvCxnSpPr/>
      </xdr:nvCxnSpPr>
      <xdr:spPr>
        <a:xfrm>
          <a:off x="2019300" y="103765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166370</xdr:rowOff>
    </xdr:from>
    <xdr:to>
      <xdr:col>6</xdr:col>
      <xdr:colOff>38100</xdr:colOff>
      <xdr:row>60</xdr:row>
      <xdr:rowOff>96520</xdr:rowOff>
    </xdr:to>
    <xdr:sp macro="" textlink="">
      <xdr:nvSpPr>
        <xdr:cNvPr id="195" name="楕円 194"/>
        <xdr:cNvSpPr/>
      </xdr:nvSpPr>
      <xdr:spPr>
        <a:xfrm>
          <a:off x="1079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45720</xdr:rowOff>
    </xdr:from>
    <xdr:to>
      <xdr:col>10</xdr:col>
      <xdr:colOff>114300</xdr:colOff>
      <xdr:row>60</xdr:row>
      <xdr:rowOff>89535</xdr:rowOff>
    </xdr:to>
    <xdr:cxnSp macro="">
      <xdr:nvCxnSpPr>
        <xdr:cNvPr id="196" name="直線コネクタ 195"/>
        <xdr:cNvCxnSpPr/>
      </xdr:nvCxnSpPr>
      <xdr:spPr>
        <a:xfrm>
          <a:off x="1130300" y="103327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98"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99" name="n_3aveValue【体育館・プール】&#10;有形固定資産減価償却率"/>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95902</xdr:rowOff>
    </xdr:from>
    <xdr:ext cx="405111" cy="259045"/>
    <xdr:sp macro="" textlink="">
      <xdr:nvSpPr>
        <xdr:cNvPr id="200" name="n_4aveValue【体育館・プール】&#10;有形固定資産減価償却率"/>
        <xdr:cNvSpPr txBox="1"/>
      </xdr:nvSpPr>
      <xdr:spPr>
        <a:xfrm>
          <a:off x="927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167657</xdr:rowOff>
    </xdr:from>
    <xdr:ext cx="405111" cy="259045"/>
    <xdr:sp macro="" textlink="">
      <xdr:nvSpPr>
        <xdr:cNvPr id="201" name="n_1mainValue【体育館・プール】&#10;有形固定資産減価償却率"/>
        <xdr:cNvSpPr txBox="1"/>
      </xdr:nvSpPr>
      <xdr:spPr>
        <a:xfrm>
          <a:off x="3582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161942</xdr:rowOff>
    </xdr:from>
    <xdr:ext cx="405111" cy="259045"/>
    <xdr:sp macro="" textlink="">
      <xdr:nvSpPr>
        <xdr:cNvPr id="202" name="n_2mainValue【体育館・プール】&#10;有形固定資産減価償却率"/>
        <xdr:cNvSpPr txBox="1"/>
      </xdr:nvSpPr>
      <xdr:spPr>
        <a:xfrm>
          <a:off x="2705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131462</xdr:rowOff>
    </xdr:from>
    <xdr:ext cx="405111" cy="259045"/>
    <xdr:sp macro="" textlink="">
      <xdr:nvSpPr>
        <xdr:cNvPr id="203" name="n_3mainValue【体育館・プール】&#10;有形固定資産減価償却率"/>
        <xdr:cNvSpPr txBox="1"/>
      </xdr:nvSpPr>
      <xdr:spPr>
        <a:xfrm>
          <a:off x="1816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87647</xdr:rowOff>
    </xdr:from>
    <xdr:ext cx="405111" cy="259045"/>
    <xdr:sp macro="" textlink="">
      <xdr:nvSpPr>
        <xdr:cNvPr id="204" name="n_4mainValue【体育館・プール】&#10;有形固定資産減価償却率"/>
        <xdr:cNvSpPr txBox="1"/>
      </xdr:nvSpPr>
      <xdr:spPr>
        <a:xfrm>
          <a:off x="927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16400</xdr:rowOff>
    </xdr:from>
    <xdr:ext cx="469744" cy="259045"/>
    <xdr:sp macro="" textlink="">
      <xdr:nvSpPr>
        <xdr:cNvPr id="233" name="【体育館・プール】&#10;一人当たり面積平均値テキスト"/>
        <xdr:cNvSpPr txBox="1"/>
      </xdr:nvSpPr>
      <xdr:spPr>
        <a:xfrm>
          <a:off x="10515600" y="1081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61595</xdr:rowOff>
    </xdr:from>
    <xdr:to>
      <xdr:col>46</xdr:col>
      <xdr:colOff>38100</xdr:colOff>
      <xdr:row>63</xdr:row>
      <xdr:rowOff>163195</xdr:rowOff>
    </xdr:to>
    <xdr:sp macro="" textlink="">
      <xdr:nvSpPr>
        <xdr:cNvPr id="236" name="フローチャート: 判断 235"/>
        <xdr:cNvSpPr/>
      </xdr:nvSpPr>
      <xdr:spPr>
        <a:xfrm>
          <a:off x="8699500" y="1086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57404</xdr:rowOff>
    </xdr:from>
    <xdr:to>
      <xdr:col>41</xdr:col>
      <xdr:colOff>101600</xdr:colOff>
      <xdr:row>63</xdr:row>
      <xdr:rowOff>159004</xdr:rowOff>
    </xdr:to>
    <xdr:sp macro="" textlink="">
      <xdr:nvSpPr>
        <xdr:cNvPr id="237" name="フローチャート: 判断 236"/>
        <xdr:cNvSpPr/>
      </xdr:nvSpPr>
      <xdr:spPr>
        <a:xfrm>
          <a:off x="7810500" y="1085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66167</xdr:rowOff>
    </xdr:from>
    <xdr:to>
      <xdr:col>36</xdr:col>
      <xdr:colOff>165100</xdr:colOff>
      <xdr:row>63</xdr:row>
      <xdr:rowOff>167767</xdr:rowOff>
    </xdr:to>
    <xdr:sp macro="" textlink="">
      <xdr:nvSpPr>
        <xdr:cNvPr id="238" name="フローチャート: 判断 237"/>
        <xdr:cNvSpPr/>
      </xdr:nvSpPr>
      <xdr:spPr>
        <a:xfrm>
          <a:off x="6921500" y="1086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168656</xdr:rowOff>
    </xdr:from>
    <xdr:to>
      <xdr:col>55</xdr:col>
      <xdr:colOff>50800</xdr:colOff>
      <xdr:row>63</xdr:row>
      <xdr:rowOff>98806</xdr:rowOff>
    </xdr:to>
    <xdr:sp macro="" textlink="">
      <xdr:nvSpPr>
        <xdr:cNvPr id="244" name="楕円 243"/>
        <xdr:cNvSpPr/>
      </xdr:nvSpPr>
      <xdr:spPr>
        <a:xfrm>
          <a:off x="104267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20083</xdr:rowOff>
    </xdr:from>
    <xdr:ext cx="469744" cy="259045"/>
    <xdr:sp macro="" textlink="">
      <xdr:nvSpPr>
        <xdr:cNvPr id="245" name="【体育館・プール】&#10;一人当たり面積該当値テキスト"/>
        <xdr:cNvSpPr txBox="1"/>
      </xdr:nvSpPr>
      <xdr:spPr>
        <a:xfrm>
          <a:off x="10515600" y="1064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1016</xdr:rowOff>
    </xdr:from>
    <xdr:to>
      <xdr:col>50</xdr:col>
      <xdr:colOff>165100</xdr:colOff>
      <xdr:row>63</xdr:row>
      <xdr:rowOff>102616</xdr:rowOff>
    </xdr:to>
    <xdr:sp macro="" textlink="">
      <xdr:nvSpPr>
        <xdr:cNvPr id="246" name="楕円 245"/>
        <xdr:cNvSpPr/>
      </xdr:nvSpPr>
      <xdr:spPr>
        <a:xfrm>
          <a:off x="9588500" y="108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48006</xdr:rowOff>
    </xdr:from>
    <xdr:to>
      <xdr:col>55</xdr:col>
      <xdr:colOff>0</xdr:colOff>
      <xdr:row>63</xdr:row>
      <xdr:rowOff>51816</xdr:rowOff>
    </xdr:to>
    <xdr:cxnSp macro="">
      <xdr:nvCxnSpPr>
        <xdr:cNvPr id="247" name="直線コネクタ 246"/>
        <xdr:cNvCxnSpPr/>
      </xdr:nvCxnSpPr>
      <xdr:spPr>
        <a:xfrm flipV="1">
          <a:off x="9639300" y="10849356"/>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4826</xdr:rowOff>
    </xdr:from>
    <xdr:to>
      <xdr:col>46</xdr:col>
      <xdr:colOff>38100</xdr:colOff>
      <xdr:row>63</xdr:row>
      <xdr:rowOff>106426</xdr:rowOff>
    </xdr:to>
    <xdr:sp macro="" textlink="">
      <xdr:nvSpPr>
        <xdr:cNvPr id="248" name="楕円 247"/>
        <xdr:cNvSpPr/>
      </xdr:nvSpPr>
      <xdr:spPr>
        <a:xfrm>
          <a:off x="8699500" y="1080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51816</xdr:rowOff>
    </xdr:from>
    <xdr:to>
      <xdr:col>50</xdr:col>
      <xdr:colOff>114300</xdr:colOff>
      <xdr:row>63</xdr:row>
      <xdr:rowOff>55626</xdr:rowOff>
    </xdr:to>
    <xdr:cxnSp macro="">
      <xdr:nvCxnSpPr>
        <xdr:cNvPr id="249" name="直線コネクタ 248"/>
        <xdr:cNvCxnSpPr/>
      </xdr:nvCxnSpPr>
      <xdr:spPr>
        <a:xfrm flipV="1">
          <a:off x="8750300" y="1085316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8636</xdr:rowOff>
    </xdr:from>
    <xdr:to>
      <xdr:col>41</xdr:col>
      <xdr:colOff>101600</xdr:colOff>
      <xdr:row>63</xdr:row>
      <xdr:rowOff>110236</xdr:rowOff>
    </xdr:to>
    <xdr:sp macro="" textlink="">
      <xdr:nvSpPr>
        <xdr:cNvPr id="250" name="楕円 249"/>
        <xdr:cNvSpPr/>
      </xdr:nvSpPr>
      <xdr:spPr>
        <a:xfrm>
          <a:off x="7810500" y="108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55626</xdr:rowOff>
    </xdr:from>
    <xdr:to>
      <xdr:col>45</xdr:col>
      <xdr:colOff>177800</xdr:colOff>
      <xdr:row>63</xdr:row>
      <xdr:rowOff>59436</xdr:rowOff>
    </xdr:to>
    <xdr:cxnSp macro="">
      <xdr:nvCxnSpPr>
        <xdr:cNvPr id="251" name="直線コネクタ 250"/>
        <xdr:cNvCxnSpPr/>
      </xdr:nvCxnSpPr>
      <xdr:spPr>
        <a:xfrm flipV="1">
          <a:off x="7861300" y="1085697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170561</xdr:rowOff>
    </xdr:from>
    <xdr:to>
      <xdr:col>36</xdr:col>
      <xdr:colOff>165100</xdr:colOff>
      <xdr:row>63</xdr:row>
      <xdr:rowOff>100711</xdr:rowOff>
    </xdr:to>
    <xdr:sp macro="" textlink="">
      <xdr:nvSpPr>
        <xdr:cNvPr id="252" name="楕円 251"/>
        <xdr:cNvSpPr/>
      </xdr:nvSpPr>
      <xdr:spPr>
        <a:xfrm>
          <a:off x="6921500" y="108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49911</xdr:rowOff>
    </xdr:from>
    <xdr:to>
      <xdr:col>41</xdr:col>
      <xdr:colOff>50800</xdr:colOff>
      <xdr:row>63</xdr:row>
      <xdr:rowOff>59436</xdr:rowOff>
    </xdr:to>
    <xdr:cxnSp macro="">
      <xdr:nvCxnSpPr>
        <xdr:cNvPr id="253" name="直線コネクタ 252"/>
        <xdr:cNvCxnSpPr/>
      </xdr:nvCxnSpPr>
      <xdr:spPr>
        <a:xfrm>
          <a:off x="6972300" y="108512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135272</xdr:rowOff>
    </xdr:from>
    <xdr:ext cx="469744" cy="259045"/>
    <xdr:sp macro="" textlink="">
      <xdr:nvSpPr>
        <xdr:cNvPr id="254" name="n_1aveValue【体育館・プール】&#10;一人当たり面積"/>
        <xdr:cNvSpPr txBox="1"/>
      </xdr:nvSpPr>
      <xdr:spPr>
        <a:xfrm>
          <a:off x="9391727" y="1093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154322</xdr:rowOff>
    </xdr:from>
    <xdr:ext cx="469744" cy="259045"/>
    <xdr:sp macro="" textlink="">
      <xdr:nvSpPr>
        <xdr:cNvPr id="255" name="n_2aveValue【体育館・プール】&#10;一人当たり面積"/>
        <xdr:cNvSpPr txBox="1"/>
      </xdr:nvSpPr>
      <xdr:spPr>
        <a:xfrm>
          <a:off x="8515427" y="109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150131</xdr:rowOff>
    </xdr:from>
    <xdr:ext cx="469744" cy="259045"/>
    <xdr:sp macro="" textlink="">
      <xdr:nvSpPr>
        <xdr:cNvPr id="256" name="n_3aveValue【体育館・プール】&#10;一人当たり面積"/>
        <xdr:cNvSpPr txBox="1"/>
      </xdr:nvSpPr>
      <xdr:spPr>
        <a:xfrm>
          <a:off x="7626427" y="1095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158894</xdr:rowOff>
    </xdr:from>
    <xdr:ext cx="469744" cy="259045"/>
    <xdr:sp macro="" textlink="">
      <xdr:nvSpPr>
        <xdr:cNvPr id="257" name="n_4aveValue【体育館・プール】&#10;一人当たり面積"/>
        <xdr:cNvSpPr txBox="1"/>
      </xdr:nvSpPr>
      <xdr:spPr>
        <a:xfrm>
          <a:off x="6737427" y="1096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119143</xdr:rowOff>
    </xdr:from>
    <xdr:ext cx="469744" cy="259045"/>
    <xdr:sp macro="" textlink="">
      <xdr:nvSpPr>
        <xdr:cNvPr id="258" name="n_1mainValue【体育館・プール】&#10;一人当たり面積"/>
        <xdr:cNvSpPr txBox="1"/>
      </xdr:nvSpPr>
      <xdr:spPr>
        <a:xfrm>
          <a:off x="9391727" y="105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122953</xdr:rowOff>
    </xdr:from>
    <xdr:ext cx="469744" cy="259045"/>
    <xdr:sp macro="" textlink="">
      <xdr:nvSpPr>
        <xdr:cNvPr id="259" name="n_2mainValue【体育館・プール】&#10;一人当たり面積"/>
        <xdr:cNvSpPr txBox="1"/>
      </xdr:nvSpPr>
      <xdr:spPr>
        <a:xfrm>
          <a:off x="8515427" y="1058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126763</xdr:rowOff>
    </xdr:from>
    <xdr:ext cx="469744" cy="259045"/>
    <xdr:sp macro="" textlink="">
      <xdr:nvSpPr>
        <xdr:cNvPr id="260" name="n_3mainValue【体育館・プール】&#10;一人当たり面積"/>
        <xdr:cNvSpPr txBox="1"/>
      </xdr:nvSpPr>
      <xdr:spPr>
        <a:xfrm>
          <a:off x="7626427" y="1058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117238</xdr:rowOff>
    </xdr:from>
    <xdr:ext cx="469744" cy="259045"/>
    <xdr:sp macro="" textlink="">
      <xdr:nvSpPr>
        <xdr:cNvPr id="261" name="n_4mainValue【体育館・プール】&#10;一人当たり面積"/>
        <xdr:cNvSpPr txBox="1"/>
      </xdr:nvSpPr>
      <xdr:spPr>
        <a:xfrm>
          <a:off x="6737427" y="105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92" name="【福祉施設】&#10;有形固定資産減価償却率平均値テキスト"/>
        <xdr:cNvSpPr txBox="1"/>
      </xdr:nvSpPr>
      <xdr:spPr>
        <a:xfrm>
          <a:off x="4673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59145</xdr:rowOff>
    </xdr:from>
    <xdr:to>
      <xdr:col>15</xdr:col>
      <xdr:colOff>101600</xdr:colOff>
      <xdr:row>83</xdr:row>
      <xdr:rowOff>160745</xdr:rowOff>
    </xdr:to>
    <xdr:sp macro="" textlink="">
      <xdr:nvSpPr>
        <xdr:cNvPr id="295" name="フローチャート: 判断 294"/>
        <xdr:cNvSpPr/>
      </xdr:nvSpPr>
      <xdr:spPr>
        <a:xfrm>
          <a:off x="2857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6" name="フローチャート: 判断 295"/>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19957</xdr:rowOff>
    </xdr:from>
    <xdr:to>
      <xdr:col>6</xdr:col>
      <xdr:colOff>38100</xdr:colOff>
      <xdr:row>83</xdr:row>
      <xdr:rowOff>121557</xdr:rowOff>
    </xdr:to>
    <xdr:sp macro="" textlink="">
      <xdr:nvSpPr>
        <xdr:cNvPr id="297" name="フローチャート: 判断 296"/>
        <xdr:cNvSpPr/>
      </xdr:nvSpPr>
      <xdr:spPr>
        <a:xfrm>
          <a:off x="10795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41184</xdr:rowOff>
    </xdr:from>
    <xdr:to>
      <xdr:col>24</xdr:col>
      <xdr:colOff>114300</xdr:colOff>
      <xdr:row>84</xdr:row>
      <xdr:rowOff>142784</xdr:rowOff>
    </xdr:to>
    <xdr:sp macro="" textlink="">
      <xdr:nvSpPr>
        <xdr:cNvPr id="303" name="楕円 302"/>
        <xdr:cNvSpPr/>
      </xdr:nvSpPr>
      <xdr:spPr>
        <a:xfrm>
          <a:off x="45847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19611</xdr:rowOff>
    </xdr:from>
    <xdr:ext cx="405111" cy="259045"/>
    <xdr:sp macro="" textlink="">
      <xdr:nvSpPr>
        <xdr:cNvPr id="304" name="【福祉施設】&#10;有形固定資産減価償却率該当値テキスト"/>
        <xdr:cNvSpPr txBox="1"/>
      </xdr:nvSpPr>
      <xdr:spPr>
        <a:xfrm>
          <a:off x="4673600"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5262</xdr:rowOff>
    </xdr:from>
    <xdr:to>
      <xdr:col>20</xdr:col>
      <xdr:colOff>38100</xdr:colOff>
      <xdr:row>84</xdr:row>
      <xdr:rowOff>106862</xdr:rowOff>
    </xdr:to>
    <xdr:sp macro="" textlink="">
      <xdr:nvSpPr>
        <xdr:cNvPr id="305" name="楕円 304"/>
        <xdr:cNvSpPr/>
      </xdr:nvSpPr>
      <xdr:spPr>
        <a:xfrm>
          <a:off x="3746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56062</xdr:rowOff>
    </xdr:from>
    <xdr:to>
      <xdr:col>24</xdr:col>
      <xdr:colOff>63500</xdr:colOff>
      <xdr:row>84</xdr:row>
      <xdr:rowOff>91984</xdr:rowOff>
    </xdr:to>
    <xdr:cxnSp macro="">
      <xdr:nvCxnSpPr>
        <xdr:cNvPr id="306" name="直線コネクタ 305"/>
        <xdr:cNvCxnSpPr/>
      </xdr:nvCxnSpPr>
      <xdr:spPr>
        <a:xfrm>
          <a:off x="3797300" y="1445786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140788</xdr:rowOff>
    </xdr:from>
    <xdr:to>
      <xdr:col>15</xdr:col>
      <xdr:colOff>101600</xdr:colOff>
      <xdr:row>84</xdr:row>
      <xdr:rowOff>70938</xdr:rowOff>
    </xdr:to>
    <xdr:sp macro="" textlink="">
      <xdr:nvSpPr>
        <xdr:cNvPr id="307" name="楕円 306"/>
        <xdr:cNvSpPr/>
      </xdr:nvSpPr>
      <xdr:spPr>
        <a:xfrm>
          <a:off x="2857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20138</xdr:rowOff>
    </xdr:from>
    <xdr:to>
      <xdr:col>19</xdr:col>
      <xdr:colOff>177800</xdr:colOff>
      <xdr:row>84</xdr:row>
      <xdr:rowOff>56062</xdr:rowOff>
    </xdr:to>
    <xdr:cxnSp macro="">
      <xdr:nvCxnSpPr>
        <xdr:cNvPr id="308" name="直線コネクタ 307"/>
        <xdr:cNvCxnSpPr/>
      </xdr:nvCxnSpPr>
      <xdr:spPr>
        <a:xfrm>
          <a:off x="2908300" y="144219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103232</xdr:rowOff>
    </xdr:from>
    <xdr:to>
      <xdr:col>10</xdr:col>
      <xdr:colOff>165100</xdr:colOff>
      <xdr:row>84</xdr:row>
      <xdr:rowOff>33382</xdr:rowOff>
    </xdr:to>
    <xdr:sp macro="" textlink="">
      <xdr:nvSpPr>
        <xdr:cNvPr id="309" name="楕円 308"/>
        <xdr:cNvSpPr/>
      </xdr:nvSpPr>
      <xdr:spPr>
        <a:xfrm>
          <a:off x="1968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154032</xdr:rowOff>
    </xdr:from>
    <xdr:to>
      <xdr:col>15</xdr:col>
      <xdr:colOff>50800</xdr:colOff>
      <xdr:row>84</xdr:row>
      <xdr:rowOff>20138</xdr:rowOff>
    </xdr:to>
    <xdr:cxnSp macro="">
      <xdr:nvCxnSpPr>
        <xdr:cNvPr id="310" name="直線コネクタ 309"/>
        <xdr:cNvCxnSpPr/>
      </xdr:nvCxnSpPr>
      <xdr:spPr>
        <a:xfrm>
          <a:off x="2019300" y="1438438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88537</xdr:rowOff>
    </xdr:from>
    <xdr:to>
      <xdr:col>6</xdr:col>
      <xdr:colOff>38100</xdr:colOff>
      <xdr:row>85</xdr:row>
      <xdr:rowOff>18687</xdr:rowOff>
    </xdr:to>
    <xdr:sp macro="" textlink="">
      <xdr:nvSpPr>
        <xdr:cNvPr id="311" name="楕円 310"/>
        <xdr:cNvSpPr/>
      </xdr:nvSpPr>
      <xdr:spPr>
        <a:xfrm>
          <a:off x="1079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154032</xdr:rowOff>
    </xdr:from>
    <xdr:to>
      <xdr:col>10</xdr:col>
      <xdr:colOff>114300</xdr:colOff>
      <xdr:row>84</xdr:row>
      <xdr:rowOff>139337</xdr:rowOff>
    </xdr:to>
    <xdr:cxnSp macro="">
      <xdr:nvCxnSpPr>
        <xdr:cNvPr id="312" name="直線コネクタ 311"/>
        <xdr:cNvCxnSpPr/>
      </xdr:nvCxnSpPr>
      <xdr:spPr>
        <a:xfrm flipV="1">
          <a:off x="1130300" y="14384382"/>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macro="" textlink="">
      <xdr:nvSpPr>
        <xdr:cNvPr id="313" name="n_1aveValue【福祉施設】&#10;有形固定資産減価償却率"/>
        <xdr:cNvSpPr txBox="1"/>
      </xdr:nvSpPr>
      <xdr:spPr>
        <a:xfrm>
          <a:off x="3582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5822</xdr:rowOff>
    </xdr:from>
    <xdr:ext cx="405111" cy="259045"/>
    <xdr:sp macro="" textlink="">
      <xdr:nvSpPr>
        <xdr:cNvPr id="314" name="n_2aveValue【福祉施設】&#10;有形固定資産減価償却率"/>
        <xdr:cNvSpPr txBox="1"/>
      </xdr:nvSpPr>
      <xdr:spPr>
        <a:xfrm>
          <a:off x="2705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5" name="n_3aveValue【福祉施設】&#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138084</xdr:rowOff>
    </xdr:from>
    <xdr:ext cx="405111" cy="259045"/>
    <xdr:sp macro="" textlink="">
      <xdr:nvSpPr>
        <xdr:cNvPr id="316" name="n_4aveValue【福祉施設】&#10;有形固定資産減価償却率"/>
        <xdr:cNvSpPr txBox="1"/>
      </xdr:nvSpPr>
      <xdr:spPr>
        <a:xfrm>
          <a:off x="927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97989</xdr:rowOff>
    </xdr:from>
    <xdr:ext cx="405111" cy="259045"/>
    <xdr:sp macro="" textlink="">
      <xdr:nvSpPr>
        <xdr:cNvPr id="317" name="n_1mainValue【福祉施設】&#10;有形固定資産減価償却率"/>
        <xdr:cNvSpPr txBox="1"/>
      </xdr:nvSpPr>
      <xdr:spPr>
        <a:xfrm>
          <a:off x="35820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62065</xdr:rowOff>
    </xdr:from>
    <xdr:ext cx="405111" cy="259045"/>
    <xdr:sp macro="" textlink="">
      <xdr:nvSpPr>
        <xdr:cNvPr id="318" name="n_2mainValue【福祉施設】&#10;有形固定資産減価償却率"/>
        <xdr:cNvSpPr txBox="1"/>
      </xdr:nvSpPr>
      <xdr:spPr>
        <a:xfrm>
          <a:off x="2705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24509</xdr:rowOff>
    </xdr:from>
    <xdr:ext cx="405111" cy="259045"/>
    <xdr:sp macro="" textlink="">
      <xdr:nvSpPr>
        <xdr:cNvPr id="319" name="n_3mainValue【福祉施設】&#10;有形固定資産減価償却率"/>
        <xdr:cNvSpPr txBox="1"/>
      </xdr:nvSpPr>
      <xdr:spPr>
        <a:xfrm>
          <a:off x="1816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9814</xdr:rowOff>
    </xdr:from>
    <xdr:ext cx="405111" cy="259045"/>
    <xdr:sp macro="" textlink="">
      <xdr:nvSpPr>
        <xdr:cNvPr id="320" name="n_4mainValue【福祉施設】&#10;有形固定資産減価償却率"/>
        <xdr:cNvSpPr txBox="1"/>
      </xdr:nvSpPr>
      <xdr:spPr>
        <a:xfrm>
          <a:off x="927744"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0" name="フローチャート: 判断 349"/>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51" name="フローチャート: 判断 350"/>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60452</xdr:rowOff>
    </xdr:from>
    <xdr:to>
      <xdr:col>36</xdr:col>
      <xdr:colOff>165100</xdr:colOff>
      <xdr:row>84</xdr:row>
      <xdr:rowOff>162052</xdr:rowOff>
    </xdr:to>
    <xdr:sp macro="" textlink="">
      <xdr:nvSpPr>
        <xdr:cNvPr id="352" name="フローチャート: 判断 351"/>
        <xdr:cNvSpPr/>
      </xdr:nvSpPr>
      <xdr:spPr>
        <a:xfrm>
          <a:off x="6921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12446</xdr:rowOff>
    </xdr:from>
    <xdr:to>
      <xdr:col>55</xdr:col>
      <xdr:colOff>50800</xdr:colOff>
      <xdr:row>85</xdr:row>
      <xdr:rowOff>114046</xdr:rowOff>
    </xdr:to>
    <xdr:sp macro="" textlink="">
      <xdr:nvSpPr>
        <xdr:cNvPr id="358" name="楕円 357"/>
        <xdr:cNvSpPr/>
      </xdr:nvSpPr>
      <xdr:spPr>
        <a:xfrm>
          <a:off x="104267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162323</xdr:rowOff>
    </xdr:from>
    <xdr:ext cx="469744" cy="259045"/>
    <xdr:sp macro="" textlink="">
      <xdr:nvSpPr>
        <xdr:cNvPr id="359" name="【福祉施設】&#10;一人当たり面積該当値テキスト"/>
        <xdr:cNvSpPr txBox="1"/>
      </xdr:nvSpPr>
      <xdr:spPr>
        <a:xfrm>
          <a:off x="10515600"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14732</xdr:rowOff>
    </xdr:from>
    <xdr:to>
      <xdr:col>50</xdr:col>
      <xdr:colOff>165100</xdr:colOff>
      <xdr:row>85</xdr:row>
      <xdr:rowOff>116332</xdr:rowOff>
    </xdr:to>
    <xdr:sp macro="" textlink="">
      <xdr:nvSpPr>
        <xdr:cNvPr id="360" name="楕円 359"/>
        <xdr:cNvSpPr/>
      </xdr:nvSpPr>
      <xdr:spPr>
        <a:xfrm>
          <a:off x="95885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63246</xdr:rowOff>
    </xdr:from>
    <xdr:to>
      <xdr:col>55</xdr:col>
      <xdr:colOff>0</xdr:colOff>
      <xdr:row>85</xdr:row>
      <xdr:rowOff>65532</xdr:rowOff>
    </xdr:to>
    <xdr:cxnSp macro="">
      <xdr:nvCxnSpPr>
        <xdr:cNvPr id="361" name="直線コネクタ 360"/>
        <xdr:cNvCxnSpPr/>
      </xdr:nvCxnSpPr>
      <xdr:spPr>
        <a:xfrm flipV="1">
          <a:off x="9639300" y="146364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17018</xdr:rowOff>
    </xdr:from>
    <xdr:to>
      <xdr:col>46</xdr:col>
      <xdr:colOff>38100</xdr:colOff>
      <xdr:row>85</xdr:row>
      <xdr:rowOff>118618</xdr:rowOff>
    </xdr:to>
    <xdr:sp macro="" textlink="">
      <xdr:nvSpPr>
        <xdr:cNvPr id="362" name="楕円 361"/>
        <xdr:cNvSpPr/>
      </xdr:nvSpPr>
      <xdr:spPr>
        <a:xfrm>
          <a:off x="8699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65532</xdr:rowOff>
    </xdr:from>
    <xdr:to>
      <xdr:col>50</xdr:col>
      <xdr:colOff>114300</xdr:colOff>
      <xdr:row>85</xdr:row>
      <xdr:rowOff>67818</xdr:rowOff>
    </xdr:to>
    <xdr:cxnSp macro="">
      <xdr:nvCxnSpPr>
        <xdr:cNvPr id="363" name="直線コネクタ 362"/>
        <xdr:cNvCxnSpPr/>
      </xdr:nvCxnSpPr>
      <xdr:spPr>
        <a:xfrm flipV="1">
          <a:off x="8750300" y="146387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19304</xdr:rowOff>
    </xdr:from>
    <xdr:to>
      <xdr:col>41</xdr:col>
      <xdr:colOff>101600</xdr:colOff>
      <xdr:row>85</xdr:row>
      <xdr:rowOff>120904</xdr:rowOff>
    </xdr:to>
    <xdr:sp macro="" textlink="">
      <xdr:nvSpPr>
        <xdr:cNvPr id="364" name="楕円 363"/>
        <xdr:cNvSpPr/>
      </xdr:nvSpPr>
      <xdr:spPr>
        <a:xfrm>
          <a:off x="7810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67818</xdr:rowOff>
    </xdr:from>
    <xdr:to>
      <xdr:col>45</xdr:col>
      <xdr:colOff>177800</xdr:colOff>
      <xdr:row>85</xdr:row>
      <xdr:rowOff>70104</xdr:rowOff>
    </xdr:to>
    <xdr:cxnSp macro="">
      <xdr:nvCxnSpPr>
        <xdr:cNvPr id="365" name="直線コネクタ 364"/>
        <xdr:cNvCxnSpPr/>
      </xdr:nvCxnSpPr>
      <xdr:spPr>
        <a:xfrm flipV="1">
          <a:off x="7861300" y="146410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165608</xdr:rowOff>
    </xdr:from>
    <xdr:to>
      <xdr:col>36</xdr:col>
      <xdr:colOff>165100</xdr:colOff>
      <xdr:row>85</xdr:row>
      <xdr:rowOff>95758</xdr:rowOff>
    </xdr:to>
    <xdr:sp macro="" textlink="">
      <xdr:nvSpPr>
        <xdr:cNvPr id="366" name="楕円 365"/>
        <xdr:cNvSpPr/>
      </xdr:nvSpPr>
      <xdr:spPr>
        <a:xfrm>
          <a:off x="6921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44958</xdr:rowOff>
    </xdr:from>
    <xdr:to>
      <xdr:col>41</xdr:col>
      <xdr:colOff>50800</xdr:colOff>
      <xdr:row>85</xdr:row>
      <xdr:rowOff>70104</xdr:rowOff>
    </xdr:to>
    <xdr:cxnSp macro="">
      <xdr:nvCxnSpPr>
        <xdr:cNvPr id="367" name="直線コネクタ 366"/>
        <xdr:cNvCxnSpPr/>
      </xdr:nvCxnSpPr>
      <xdr:spPr>
        <a:xfrm>
          <a:off x="6972300" y="1461820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68" name="n_1aveValue【福祉施設】&#10;一人当たり面積"/>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69" name="n_2aveValue【福祉施設】&#10;一人当たり面積"/>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70" name="n_3aveValue【福祉施設】&#10;一人当たり面積"/>
        <xdr:cNvSpPr txBox="1"/>
      </xdr:nvSpPr>
      <xdr:spPr>
        <a:xfrm>
          <a:off x="7626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7129</xdr:rowOff>
    </xdr:from>
    <xdr:ext cx="469744" cy="259045"/>
    <xdr:sp macro="" textlink="">
      <xdr:nvSpPr>
        <xdr:cNvPr id="371" name="n_4aveValue【福祉施設】&#10;一人当たり面積"/>
        <xdr:cNvSpPr txBox="1"/>
      </xdr:nvSpPr>
      <xdr:spPr>
        <a:xfrm>
          <a:off x="6737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107459</xdr:rowOff>
    </xdr:from>
    <xdr:ext cx="469744" cy="259045"/>
    <xdr:sp macro="" textlink="">
      <xdr:nvSpPr>
        <xdr:cNvPr id="372" name="n_1mainValue【福祉施設】&#10;一人当たり面積"/>
        <xdr:cNvSpPr txBox="1"/>
      </xdr:nvSpPr>
      <xdr:spPr>
        <a:xfrm>
          <a:off x="9391727" y="146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109745</xdr:rowOff>
    </xdr:from>
    <xdr:ext cx="469744" cy="259045"/>
    <xdr:sp macro="" textlink="">
      <xdr:nvSpPr>
        <xdr:cNvPr id="373" name="n_2mainValue【福祉施設】&#10;一人当たり面積"/>
        <xdr:cNvSpPr txBox="1"/>
      </xdr:nvSpPr>
      <xdr:spPr>
        <a:xfrm>
          <a:off x="8515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112031</xdr:rowOff>
    </xdr:from>
    <xdr:ext cx="469744" cy="259045"/>
    <xdr:sp macro="" textlink="">
      <xdr:nvSpPr>
        <xdr:cNvPr id="374" name="n_3mainValue【福祉施設】&#10;一人当たり面積"/>
        <xdr:cNvSpPr txBox="1"/>
      </xdr:nvSpPr>
      <xdr:spPr>
        <a:xfrm>
          <a:off x="76264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86885</xdr:rowOff>
    </xdr:from>
    <xdr:ext cx="469744" cy="259045"/>
    <xdr:sp macro="" textlink="">
      <xdr:nvSpPr>
        <xdr:cNvPr id="375" name="n_4mainValue【福祉施設】&#10;一人当たり面積"/>
        <xdr:cNvSpPr txBox="1"/>
      </xdr:nvSpPr>
      <xdr:spPr>
        <a:xfrm>
          <a:off x="6737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6" name="【市民会館】&#10;有形固定資産減価償却率平均値テキスト"/>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35198</xdr:rowOff>
    </xdr:from>
    <xdr:to>
      <xdr:col>15</xdr:col>
      <xdr:colOff>101600</xdr:colOff>
      <xdr:row>104</xdr:row>
      <xdr:rowOff>136798</xdr:rowOff>
    </xdr:to>
    <xdr:sp macro="" textlink="">
      <xdr:nvSpPr>
        <xdr:cNvPr id="409" name="フローチャート: 判断 408"/>
        <xdr:cNvSpPr/>
      </xdr:nvSpPr>
      <xdr:spPr>
        <a:xfrm>
          <a:off x="2857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0" name="フローチャート: 判断 409"/>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71120</xdr:rowOff>
    </xdr:from>
    <xdr:to>
      <xdr:col>6</xdr:col>
      <xdr:colOff>38100</xdr:colOff>
      <xdr:row>105</xdr:row>
      <xdr:rowOff>1270</xdr:rowOff>
    </xdr:to>
    <xdr:sp macro="" textlink="">
      <xdr:nvSpPr>
        <xdr:cNvPr id="411" name="フローチャート: 判断 410"/>
        <xdr:cNvSpPr/>
      </xdr:nvSpPr>
      <xdr:spPr>
        <a:xfrm>
          <a:off x="1079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33564</xdr:rowOff>
    </xdr:from>
    <xdr:to>
      <xdr:col>24</xdr:col>
      <xdr:colOff>114300</xdr:colOff>
      <xdr:row>105</xdr:row>
      <xdr:rowOff>135164</xdr:rowOff>
    </xdr:to>
    <xdr:sp macro="" textlink="">
      <xdr:nvSpPr>
        <xdr:cNvPr id="417" name="楕円 416"/>
        <xdr:cNvSpPr/>
      </xdr:nvSpPr>
      <xdr:spPr>
        <a:xfrm>
          <a:off x="45847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11991</xdr:rowOff>
    </xdr:from>
    <xdr:ext cx="405111" cy="259045"/>
    <xdr:sp macro="" textlink="">
      <xdr:nvSpPr>
        <xdr:cNvPr id="418" name="【市民会館】&#10;有形固定資産減価償却率該当値テキスト"/>
        <xdr:cNvSpPr txBox="1"/>
      </xdr:nvSpPr>
      <xdr:spPr>
        <a:xfrm>
          <a:off x="4673600"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159294</xdr:rowOff>
    </xdr:from>
    <xdr:to>
      <xdr:col>20</xdr:col>
      <xdr:colOff>38100</xdr:colOff>
      <xdr:row>105</xdr:row>
      <xdr:rowOff>89444</xdr:rowOff>
    </xdr:to>
    <xdr:sp macro="" textlink="">
      <xdr:nvSpPr>
        <xdr:cNvPr id="419" name="楕円 418"/>
        <xdr:cNvSpPr/>
      </xdr:nvSpPr>
      <xdr:spPr>
        <a:xfrm>
          <a:off x="3746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38644</xdr:rowOff>
    </xdr:from>
    <xdr:to>
      <xdr:col>24</xdr:col>
      <xdr:colOff>63500</xdr:colOff>
      <xdr:row>105</xdr:row>
      <xdr:rowOff>84364</xdr:rowOff>
    </xdr:to>
    <xdr:cxnSp macro="">
      <xdr:nvCxnSpPr>
        <xdr:cNvPr id="420" name="直線コネクタ 419"/>
        <xdr:cNvCxnSpPr/>
      </xdr:nvCxnSpPr>
      <xdr:spPr>
        <a:xfrm>
          <a:off x="3797300" y="1804089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126637</xdr:rowOff>
    </xdr:from>
    <xdr:to>
      <xdr:col>15</xdr:col>
      <xdr:colOff>101600</xdr:colOff>
      <xdr:row>105</xdr:row>
      <xdr:rowOff>56787</xdr:rowOff>
    </xdr:to>
    <xdr:sp macro="" textlink="">
      <xdr:nvSpPr>
        <xdr:cNvPr id="421" name="楕円 420"/>
        <xdr:cNvSpPr/>
      </xdr:nvSpPr>
      <xdr:spPr>
        <a:xfrm>
          <a:off x="2857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5987</xdr:rowOff>
    </xdr:from>
    <xdr:to>
      <xdr:col>19</xdr:col>
      <xdr:colOff>177800</xdr:colOff>
      <xdr:row>105</xdr:row>
      <xdr:rowOff>38644</xdr:rowOff>
    </xdr:to>
    <xdr:cxnSp macro="">
      <xdr:nvCxnSpPr>
        <xdr:cNvPr id="422" name="直線コネクタ 421"/>
        <xdr:cNvCxnSpPr/>
      </xdr:nvCxnSpPr>
      <xdr:spPr>
        <a:xfrm>
          <a:off x="2908300" y="180082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423" name="楕円 422"/>
        <xdr:cNvSpPr/>
      </xdr:nvSpPr>
      <xdr:spPr>
        <a:xfrm>
          <a:off x="1968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134982</xdr:rowOff>
    </xdr:from>
    <xdr:to>
      <xdr:col>15</xdr:col>
      <xdr:colOff>50800</xdr:colOff>
      <xdr:row>105</xdr:row>
      <xdr:rowOff>5987</xdr:rowOff>
    </xdr:to>
    <xdr:cxnSp macro="">
      <xdr:nvCxnSpPr>
        <xdr:cNvPr id="424" name="直線コネクタ 423"/>
        <xdr:cNvCxnSpPr/>
      </xdr:nvCxnSpPr>
      <xdr:spPr>
        <a:xfrm>
          <a:off x="2019300" y="1796578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38463</xdr:rowOff>
    </xdr:from>
    <xdr:to>
      <xdr:col>6</xdr:col>
      <xdr:colOff>38100</xdr:colOff>
      <xdr:row>104</xdr:row>
      <xdr:rowOff>140063</xdr:rowOff>
    </xdr:to>
    <xdr:sp macro="" textlink="">
      <xdr:nvSpPr>
        <xdr:cNvPr id="425" name="楕円 424"/>
        <xdr:cNvSpPr/>
      </xdr:nvSpPr>
      <xdr:spPr>
        <a:xfrm>
          <a:off x="1079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89263</xdr:rowOff>
    </xdr:from>
    <xdr:to>
      <xdr:col>10</xdr:col>
      <xdr:colOff>114300</xdr:colOff>
      <xdr:row>104</xdr:row>
      <xdr:rowOff>134982</xdr:rowOff>
    </xdr:to>
    <xdr:cxnSp macro="">
      <xdr:nvCxnSpPr>
        <xdr:cNvPr id="426" name="直線コネクタ 425"/>
        <xdr:cNvCxnSpPr/>
      </xdr:nvCxnSpPr>
      <xdr:spPr>
        <a:xfrm>
          <a:off x="1130300" y="179200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153325</xdr:rowOff>
    </xdr:from>
    <xdr:ext cx="405111" cy="259045"/>
    <xdr:sp macro="" textlink="">
      <xdr:nvSpPr>
        <xdr:cNvPr id="428" name="n_2aveValue【市民会館】&#10;有形固定資産減価償却率"/>
        <xdr:cNvSpPr txBox="1"/>
      </xdr:nvSpPr>
      <xdr:spPr>
        <a:xfrm>
          <a:off x="2705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29"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163847</xdr:rowOff>
    </xdr:from>
    <xdr:ext cx="405111" cy="259045"/>
    <xdr:sp macro="" textlink="">
      <xdr:nvSpPr>
        <xdr:cNvPr id="430" name="n_4aveValue【市民会館】&#10;有形固定資産減価償却率"/>
        <xdr:cNvSpPr txBox="1"/>
      </xdr:nvSpPr>
      <xdr:spPr>
        <a:xfrm>
          <a:off x="927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80571</xdr:rowOff>
    </xdr:from>
    <xdr:ext cx="405111" cy="259045"/>
    <xdr:sp macro="" textlink="">
      <xdr:nvSpPr>
        <xdr:cNvPr id="431" name="n_1mainValue【市民会館】&#10;有形固定資産減価償却率"/>
        <xdr:cNvSpPr txBox="1"/>
      </xdr:nvSpPr>
      <xdr:spPr>
        <a:xfrm>
          <a:off x="3582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47914</xdr:rowOff>
    </xdr:from>
    <xdr:ext cx="405111" cy="259045"/>
    <xdr:sp macro="" textlink="">
      <xdr:nvSpPr>
        <xdr:cNvPr id="432" name="n_2mainValue【市民会館】&#10;有形固定資産減価償却率"/>
        <xdr:cNvSpPr txBox="1"/>
      </xdr:nvSpPr>
      <xdr:spPr>
        <a:xfrm>
          <a:off x="2705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5459</xdr:rowOff>
    </xdr:from>
    <xdr:ext cx="405111" cy="259045"/>
    <xdr:sp macro="" textlink="">
      <xdr:nvSpPr>
        <xdr:cNvPr id="433" name="n_3mainValue【市民会館】&#10;有形固定資産減価償却率"/>
        <xdr:cNvSpPr txBox="1"/>
      </xdr:nvSpPr>
      <xdr:spPr>
        <a:xfrm>
          <a:off x="1816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156590</xdr:rowOff>
    </xdr:from>
    <xdr:ext cx="405111" cy="259045"/>
    <xdr:sp macro="" textlink="">
      <xdr:nvSpPr>
        <xdr:cNvPr id="434" name="n_4mainValue【市民会館】&#10;有形固定資産減価償却率"/>
        <xdr:cNvSpPr txBox="1"/>
      </xdr:nvSpPr>
      <xdr:spPr>
        <a:xfrm>
          <a:off x="927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36213</xdr:rowOff>
    </xdr:from>
    <xdr:ext cx="469744" cy="259045"/>
    <xdr:sp macro="" textlink="">
      <xdr:nvSpPr>
        <xdr:cNvPr id="463" name="【市民会館】&#10;一人当たり面積平均値テキスト"/>
        <xdr:cNvSpPr txBox="1"/>
      </xdr:nvSpPr>
      <xdr:spPr>
        <a:xfrm>
          <a:off x="10515600" y="18209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132080</xdr:rowOff>
    </xdr:from>
    <xdr:to>
      <xdr:col>46</xdr:col>
      <xdr:colOff>38100</xdr:colOff>
      <xdr:row>107</xdr:row>
      <xdr:rowOff>62230</xdr:rowOff>
    </xdr:to>
    <xdr:sp macro="" textlink="">
      <xdr:nvSpPr>
        <xdr:cNvPr id="466" name="フローチャート: 判断 465"/>
        <xdr:cNvSpPr/>
      </xdr:nvSpPr>
      <xdr:spPr>
        <a:xfrm>
          <a:off x="8699500" y="183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133986</xdr:rowOff>
    </xdr:from>
    <xdr:to>
      <xdr:col>41</xdr:col>
      <xdr:colOff>101600</xdr:colOff>
      <xdr:row>107</xdr:row>
      <xdr:rowOff>64136</xdr:rowOff>
    </xdr:to>
    <xdr:sp macro="" textlink="">
      <xdr:nvSpPr>
        <xdr:cNvPr id="467" name="フローチャート: 判断 466"/>
        <xdr:cNvSpPr/>
      </xdr:nvSpPr>
      <xdr:spPr>
        <a:xfrm>
          <a:off x="7810500" y="1830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636</xdr:rowOff>
    </xdr:from>
    <xdr:to>
      <xdr:col>36</xdr:col>
      <xdr:colOff>165100</xdr:colOff>
      <xdr:row>107</xdr:row>
      <xdr:rowOff>102236</xdr:rowOff>
    </xdr:to>
    <xdr:sp macro="" textlink="">
      <xdr:nvSpPr>
        <xdr:cNvPr id="468" name="フローチャート: 判断 467"/>
        <xdr:cNvSpPr/>
      </xdr:nvSpPr>
      <xdr:spPr>
        <a:xfrm>
          <a:off x="6921500" y="183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63500</xdr:rowOff>
    </xdr:from>
    <xdr:to>
      <xdr:col>55</xdr:col>
      <xdr:colOff>50800</xdr:colOff>
      <xdr:row>104</xdr:row>
      <xdr:rowOff>165100</xdr:rowOff>
    </xdr:to>
    <xdr:sp macro="" textlink="">
      <xdr:nvSpPr>
        <xdr:cNvPr id="474" name="楕円 473"/>
        <xdr:cNvSpPr/>
      </xdr:nvSpPr>
      <xdr:spPr>
        <a:xfrm>
          <a:off x="10426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86377</xdr:rowOff>
    </xdr:from>
    <xdr:ext cx="469744" cy="259045"/>
    <xdr:sp macro="" textlink="">
      <xdr:nvSpPr>
        <xdr:cNvPr id="475" name="【市民会館】&#10;一人当たり面積該当値テキスト"/>
        <xdr:cNvSpPr txBox="1"/>
      </xdr:nvSpPr>
      <xdr:spPr>
        <a:xfrm>
          <a:off x="10515600"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76836</xdr:rowOff>
    </xdr:from>
    <xdr:to>
      <xdr:col>50</xdr:col>
      <xdr:colOff>165100</xdr:colOff>
      <xdr:row>105</xdr:row>
      <xdr:rowOff>6986</xdr:rowOff>
    </xdr:to>
    <xdr:sp macro="" textlink="">
      <xdr:nvSpPr>
        <xdr:cNvPr id="476" name="楕円 475"/>
        <xdr:cNvSpPr/>
      </xdr:nvSpPr>
      <xdr:spPr>
        <a:xfrm>
          <a:off x="9588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114300</xdr:rowOff>
    </xdr:from>
    <xdr:to>
      <xdr:col>55</xdr:col>
      <xdr:colOff>0</xdr:colOff>
      <xdr:row>104</xdr:row>
      <xdr:rowOff>127636</xdr:rowOff>
    </xdr:to>
    <xdr:cxnSp macro="">
      <xdr:nvCxnSpPr>
        <xdr:cNvPr id="477" name="直線コネクタ 476"/>
        <xdr:cNvCxnSpPr/>
      </xdr:nvCxnSpPr>
      <xdr:spPr>
        <a:xfrm flipV="1">
          <a:off x="9639300" y="17945100"/>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90170</xdr:rowOff>
    </xdr:from>
    <xdr:to>
      <xdr:col>46</xdr:col>
      <xdr:colOff>38100</xdr:colOff>
      <xdr:row>105</xdr:row>
      <xdr:rowOff>20320</xdr:rowOff>
    </xdr:to>
    <xdr:sp macro="" textlink="">
      <xdr:nvSpPr>
        <xdr:cNvPr id="478" name="楕円 477"/>
        <xdr:cNvSpPr/>
      </xdr:nvSpPr>
      <xdr:spPr>
        <a:xfrm>
          <a:off x="8699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127636</xdr:rowOff>
    </xdr:from>
    <xdr:to>
      <xdr:col>50</xdr:col>
      <xdr:colOff>114300</xdr:colOff>
      <xdr:row>104</xdr:row>
      <xdr:rowOff>140970</xdr:rowOff>
    </xdr:to>
    <xdr:cxnSp macro="">
      <xdr:nvCxnSpPr>
        <xdr:cNvPr id="479" name="直線コネクタ 478"/>
        <xdr:cNvCxnSpPr/>
      </xdr:nvCxnSpPr>
      <xdr:spPr>
        <a:xfrm flipV="1">
          <a:off x="8750300" y="1795843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103505</xdr:rowOff>
    </xdr:from>
    <xdr:to>
      <xdr:col>41</xdr:col>
      <xdr:colOff>101600</xdr:colOff>
      <xdr:row>105</xdr:row>
      <xdr:rowOff>33655</xdr:rowOff>
    </xdr:to>
    <xdr:sp macro="" textlink="">
      <xdr:nvSpPr>
        <xdr:cNvPr id="480" name="楕円 479"/>
        <xdr:cNvSpPr/>
      </xdr:nvSpPr>
      <xdr:spPr>
        <a:xfrm>
          <a:off x="7810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140970</xdr:rowOff>
    </xdr:from>
    <xdr:to>
      <xdr:col>45</xdr:col>
      <xdr:colOff>177800</xdr:colOff>
      <xdr:row>104</xdr:row>
      <xdr:rowOff>154305</xdr:rowOff>
    </xdr:to>
    <xdr:cxnSp macro="">
      <xdr:nvCxnSpPr>
        <xdr:cNvPr id="481" name="直線コネクタ 480"/>
        <xdr:cNvCxnSpPr/>
      </xdr:nvCxnSpPr>
      <xdr:spPr>
        <a:xfrm flipV="1">
          <a:off x="7861300" y="179717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118745</xdr:rowOff>
    </xdr:from>
    <xdr:to>
      <xdr:col>36</xdr:col>
      <xdr:colOff>165100</xdr:colOff>
      <xdr:row>105</xdr:row>
      <xdr:rowOff>48895</xdr:rowOff>
    </xdr:to>
    <xdr:sp macro="" textlink="">
      <xdr:nvSpPr>
        <xdr:cNvPr id="482" name="楕円 481"/>
        <xdr:cNvSpPr/>
      </xdr:nvSpPr>
      <xdr:spPr>
        <a:xfrm>
          <a:off x="6921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154305</xdr:rowOff>
    </xdr:from>
    <xdr:to>
      <xdr:col>41</xdr:col>
      <xdr:colOff>50800</xdr:colOff>
      <xdr:row>104</xdr:row>
      <xdr:rowOff>169545</xdr:rowOff>
    </xdr:to>
    <xdr:cxnSp macro="">
      <xdr:nvCxnSpPr>
        <xdr:cNvPr id="483" name="直線コネクタ 482"/>
        <xdr:cNvCxnSpPr/>
      </xdr:nvCxnSpPr>
      <xdr:spPr>
        <a:xfrm flipV="1">
          <a:off x="6972300" y="179851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484" name="n_1aveValue【市民会館】&#10;一人当たり面積"/>
        <xdr:cNvSpPr txBox="1"/>
      </xdr:nvSpPr>
      <xdr:spPr>
        <a:xfrm>
          <a:off x="93917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53357</xdr:rowOff>
    </xdr:from>
    <xdr:ext cx="469744" cy="259045"/>
    <xdr:sp macro="" textlink="">
      <xdr:nvSpPr>
        <xdr:cNvPr id="485" name="n_2aveValue【市民会館】&#10;一人当たり面積"/>
        <xdr:cNvSpPr txBox="1"/>
      </xdr:nvSpPr>
      <xdr:spPr>
        <a:xfrm>
          <a:off x="8515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55263</xdr:rowOff>
    </xdr:from>
    <xdr:ext cx="469744" cy="259045"/>
    <xdr:sp macro="" textlink="">
      <xdr:nvSpPr>
        <xdr:cNvPr id="486" name="n_3aveValue【市民会館】&#10;一人当たり面積"/>
        <xdr:cNvSpPr txBox="1"/>
      </xdr:nvSpPr>
      <xdr:spPr>
        <a:xfrm>
          <a:off x="7626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93363</xdr:rowOff>
    </xdr:from>
    <xdr:ext cx="469744" cy="259045"/>
    <xdr:sp macro="" textlink="">
      <xdr:nvSpPr>
        <xdr:cNvPr id="487" name="n_4aveValue【市民会館】&#10;一人当たり面積"/>
        <xdr:cNvSpPr txBox="1"/>
      </xdr:nvSpPr>
      <xdr:spPr>
        <a:xfrm>
          <a:off x="6737427" y="184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23513</xdr:rowOff>
    </xdr:from>
    <xdr:ext cx="469744" cy="259045"/>
    <xdr:sp macro="" textlink="">
      <xdr:nvSpPr>
        <xdr:cNvPr id="488" name="n_1mainValue【市民会館】&#10;一人当たり面積"/>
        <xdr:cNvSpPr txBox="1"/>
      </xdr:nvSpPr>
      <xdr:spPr>
        <a:xfrm>
          <a:off x="9391727" y="176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36847</xdr:rowOff>
    </xdr:from>
    <xdr:ext cx="469744" cy="259045"/>
    <xdr:sp macro="" textlink="">
      <xdr:nvSpPr>
        <xdr:cNvPr id="489" name="n_2mainValue【市民会館】&#10;一人当たり面積"/>
        <xdr:cNvSpPr txBox="1"/>
      </xdr:nvSpPr>
      <xdr:spPr>
        <a:xfrm>
          <a:off x="8515427" y="176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50182</xdr:rowOff>
    </xdr:from>
    <xdr:ext cx="469744" cy="259045"/>
    <xdr:sp macro="" textlink="">
      <xdr:nvSpPr>
        <xdr:cNvPr id="490" name="n_3mainValue【市民会館】&#10;一人当たり面積"/>
        <xdr:cNvSpPr txBox="1"/>
      </xdr:nvSpPr>
      <xdr:spPr>
        <a:xfrm>
          <a:off x="7626427" y="1770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65422</xdr:rowOff>
    </xdr:from>
    <xdr:ext cx="469744" cy="259045"/>
    <xdr:sp macro="" textlink="">
      <xdr:nvSpPr>
        <xdr:cNvPr id="491" name="n_4mainValue【市民会館】&#10;一人当たり面積"/>
        <xdr:cNvSpPr txBox="1"/>
      </xdr:nvSpPr>
      <xdr:spPr>
        <a:xfrm>
          <a:off x="6737427" y="1772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22" name="【一般廃棄物処理施設】&#10;有形固定資産減価償却率平均値テキスト"/>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5" name="フローチャート: 判断 524"/>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136434</xdr:rowOff>
    </xdr:from>
    <xdr:to>
      <xdr:col>72</xdr:col>
      <xdr:colOff>38100</xdr:colOff>
      <xdr:row>39</xdr:row>
      <xdr:rowOff>66584</xdr:rowOff>
    </xdr:to>
    <xdr:sp macro="" textlink="">
      <xdr:nvSpPr>
        <xdr:cNvPr id="526" name="フローチャート: 判断 525"/>
        <xdr:cNvSpPr/>
      </xdr:nvSpPr>
      <xdr:spPr>
        <a:xfrm>
          <a:off x="136525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105410</xdr:rowOff>
    </xdr:from>
    <xdr:to>
      <xdr:col>67</xdr:col>
      <xdr:colOff>101600</xdr:colOff>
      <xdr:row>39</xdr:row>
      <xdr:rowOff>35560</xdr:rowOff>
    </xdr:to>
    <xdr:sp macro="" textlink="">
      <xdr:nvSpPr>
        <xdr:cNvPr id="527" name="フローチャート: 判断 526"/>
        <xdr:cNvSpPr/>
      </xdr:nvSpPr>
      <xdr:spPr>
        <a:xfrm>
          <a:off x="12763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35197</xdr:rowOff>
    </xdr:from>
    <xdr:to>
      <xdr:col>85</xdr:col>
      <xdr:colOff>177800</xdr:colOff>
      <xdr:row>41</xdr:row>
      <xdr:rowOff>136797</xdr:rowOff>
    </xdr:to>
    <xdr:sp macro="" textlink="">
      <xdr:nvSpPr>
        <xdr:cNvPr id="533" name="楕円 532"/>
        <xdr:cNvSpPr/>
      </xdr:nvSpPr>
      <xdr:spPr>
        <a:xfrm>
          <a:off x="162687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13624</xdr:rowOff>
    </xdr:from>
    <xdr:ext cx="405111" cy="259045"/>
    <xdr:sp macro="" textlink="">
      <xdr:nvSpPr>
        <xdr:cNvPr id="534" name="【一般廃棄物処理施設】&#10;有形固定資産減価償却率該当値テキスト"/>
        <xdr:cNvSpPr txBox="1"/>
      </xdr:nvSpPr>
      <xdr:spPr>
        <a:xfrm>
          <a:off x="16357600" y="704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17235</xdr:rowOff>
    </xdr:from>
    <xdr:to>
      <xdr:col>81</xdr:col>
      <xdr:colOff>101600</xdr:colOff>
      <xdr:row>41</xdr:row>
      <xdr:rowOff>118835</xdr:rowOff>
    </xdr:to>
    <xdr:sp macro="" textlink="">
      <xdr:nvSpPr>
        <xdr:cNvPr id="535" name="楕円 534"/>
        <xdr:cNvSpPr/>
      </xdr:nvSpPr>
      <xdr:spPr>
        <a:xfrm>
          <a:off x="15430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68035</xdr:rowOff>
    </xdr:from>
    <xdr:to>
      <xdr:col>85</xdr:col>
      <xdr:colOff>127000</xdr:colOff>
      <xdr:row>41</xdr:row>
      <xdr:rowOff>85997</xdr:rowOff>
    </xdr:to>
    <xdr:cxnSp macro="">
      <xdr:nvCxnSpPr>
        <xdr:cNvPr id="536" name="直線コネクタ 535"/>
        <xdr:cNvCxnSpPr/>
      </xdr:nvCxnSpPr>
      <xdr:spPr>
        <a:xfrm>
          <a:off x="15481300" y="7097485"/>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907</xdr:rowOff>
    </xdr:from>
    <xdr:to>
      <xdr:col>76</xdr:col>
      <xdr:colOff>165100</xdr:colOff>
      <xdr:row>41</xdr:row>
      <xdr:rowOff>102507</xdr:rowOff>
    </xdr:to>
    <xdr:sp macro="" textlink="">
      <xdr:nvSpPr>
        <xdr:cNvPr id="537" name="楕円 536"/>
        <xdr:cNvSpPr/>
      </xdr:nvSpPr>
      <xdr:spPr>
        <a:xfrm>
          <a:off x="14541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51707</xdr:rowOff>
    </xdr:from>
    <xdr:to>
      <xdr:col>81</xdr:col>
      <xdr:colOff>50800</xdr:colOff>
      <xdr:row>41</xdr:row>
      <xdr:rowOff>68035</xdr:rowOff>
    </xdr:to>
    <xdr:cxnSp macro="">
      <xdr:nvCxnSpPr>
        <xdr:cNvPr id="538" name="直線コネクタ 537"/>
        <xdr:cNvCxnSpPr/>
      </xdr:nvCxnSpPr>
      <xdr:spPr>
        <a:xfrm>
          <a:off x="14592300" y="70811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156028</xdr:rowOff>
    </xdr:from>
    <xdr:to>
      <xdr:col>72</xdr:col>
      <xdr:colOff>38100</xdr:colOff>
      <xdr:row>41</xdr:row>
      <xdr:rowOff>86178</xdr:rowOff>
    </xdr:to>
    <xdr:sp macro="" textlink="">
      <xdr:nvSpPr>
        <xdr:cNvPr id="539" name="楕円 538"/>
        <xdr:cNvSpPr/>
      </xdr:nvSpPr>
      <xdr:spPr>
        <a:xfrm>
          <a:off x="13652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35378</xdr:rowOff>
    </xdr:from>
    <xdr:to>
      <xdr:col>76</xdr:col>
      <xdr:colOff>114300</xdr:colOff>
      <xdr:row>41</xdr:row>
      <xdr:rowOff>51707</xdr:rowOff>
    </xdr:to>
    <xdr:cxnSp macro="">
      <xdr:nvCxnSpPr>
        <xdr:cNvPr id="540" name="直線コネクタ 539"/>
        <xdr:cNvCxnSpPr/>
      </xdr:nvCxnSpPr>
      <xdr:spPr>
        <a:xfrm>
          <a:off x="13703300" y="70648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138067</xdr:rowOff>
    </xdr:from>
    <xdr:to>
      <xdr:col>67</xdr:col>
      <xdr:colOff>101600</xdr:colOff>
      <xdr:row>41</xdr:row>
      <xdr:rowOff>68217</xdr:rowOff>
    </xdr:to>
    <xdr:sp macro="" textlink="">
      <xdr:nvSpPr>
        <xdr:cNvPr id="541" name="楕円 540"/>
        <xdr:cNvSpPr/>
      </xdr:nvSpPr>
      <xdr:spPr>
        <a:xfrm>
          <a:off x="127635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17417</xdr:rowOff>
    </xdr:from>
    <xdr:to>
      <xdr:col>71</xdr:col>
      <xdr:colOff>177800</xdr:colOff>
      <xdr:row>41</xdr:row>
      <xdr:rowOff>35378</xdr:rowOff>
    </xdr:to>
    <xdr:cxnSp macro="">
      <xdr:nvCxnSpPr>
        <xdr:cNvPr id="542" name="直線コネクタ 541"/>
        <xdr:cNvCxnSpPr/>
      </xdr:nvCxnSpPr>
      <xdr:spPr>
        <a:xfrm>
          <a:off x="12814300" y="704686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3" name="n_1aveValue【一般廃棄物処理施設】&#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544" name="n_2aveValue【一般廃棄物処理施設】&#10;有形固定資産減価償却率"/>
        <xdr:cNvSpPr txBox="1"/>
      </xdr:nvSpPr>
      <xdr:spPr>
        <a:xfrm>
          <a:off x="14389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83111</xdr:rowOff>
    </xdr:from>
    <xdr:ext cx="405111" cy="259045"/>
    <xdr:sp macro="" textlink="">
      <xdr:nvSpPr>
        <xdr:cNvPr id="545" name="n_3aveValue【一般廃棄物処理施設】&#10;有形固定資産減価償却率"/>
        <xdr:cNvSpPr txBox="1"/>
      </xdr:nvSpPr>
      <xdr:spPr>
        <a:xfrm>
          <a:off x="13500744" y="642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52087</xdr:rowOff>
    </xdr:from>
    <xdr:ext cx="405111" cy="259045"/>
    <xdr:sp macro="" textlink="">
      <xdr:nvSpPr>
        <xdr:cNvPr id="546" name="n_4aveValue【一般廃棄物処理施設】&#10;有形固定資産減価償却率"/>
        <xdr:cNvSpPr txBox="1"/>
      </xdr:nvSpPr>
      <xdr:spPr>
        <a:xfrm>
          <a:off x="12611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109962</xdr:rowOff>
    </xdr:from>
    <xdr:ext cx="405111" cy="259045"/>
    <xdr:sp macro="" textlink="">
      <xdr:nvSpPr>
        <xdr:cNvPr id="547" name="n_1mainValue【一般廃棄物処理施設】&#10;有形固定資産減価償却率"/>
        <xdr:cNvSpPr txBox="1"/>
      </xdr:nvSpPr>
      <xdr:spPr>
        <a:xfrm>
          <a:off x="1526604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93634</xdr:rowOff>
    </xdr:from>
    <xdr:ext cx="405111" cy="259045"/>
    <xdr:sp macro="" textlink="">
      <xdr:nvSpPr>
        <xdr:cNvPr id="548" name="n_2mainValue【一般廃棄物処理施設】&#10;有形固定資産減価償却率"/>
        <xdr:cNvSpPr txBox="1"/>
      </xdr:nvSpPr>
      <xdr:spPr>
        <a:xfrm>
          <a:off x="14389744" y="712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77305</xdr:rowOff>
    </xdr:from>
    <xdr:ext cx="405111" cy="259045"/>
    <xdr:sp macro="" textlink="">
      <xdr:nvSpPr>
        <xdr:cNvPr id="549" name="n_3mainValue【一般廃棄物処理施設】&#10;有形固定資産減価償却率"/>
        <xdr:cNvSpPr txBox="1"/>
      </xdr:nvSpPr>
      <xdr:spPr>
        <a:xfrm>
          <a:off x="13500744" y="71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59344</xdr:rowOff>
    </xdr:from>
    <xdr:ext cx="405111" cy="259045"/>
    <xdr:sp macro="" textlink="">
      <xdr:nvSpPr>
        <xdr:cNvPr id="550" name="n_4mainValue【一般廃棄物処理施設】&#10;有形固定資産減価償却率"/>
        <xdr:cNvSpPr txBox="1"/>
      </xdr:nvSpPr>
      <xdr:spPr>
        <a:xfrm>
          <a:off x="12611744" y="708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579" name="【一般廃棄物処理施設】&#10;一人当たり有形固定資産（償却資産）額平均値テキスト"/>
        <xdr:cNvSpPr txBox="1"/>
      </xdr:nvSpPr>
      <xdr:spPr>
        <a:xfrm>
          <a:off x="22199600" y="6705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121526</xdr:rowOff>
    </xdr:from>
    <xdr:to>
      <xdr:col>107</xdr:col>
      <xdr:colOff>101600</xdr:colOff>
      <xdr:row>40</xdr:row>
      <xdr:rowOff>51676</xdr:rowOff>
    </xdr:to>
    <xdr:sp macro="" textlink="">
      <xdr:nvSpPr>
        <xdr:cNvPr id="582" name="フローチャート: 判断 581"/>
        <xdr:cNvSpPr/>
      </xdr:nvSpPr>
      <xdr:spPr>
        <a:xfrm>
          <a:off x="20383500" y="68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105646</xdr:rowOff>
    </xdr:from>
    <xdr:to>
      <xdr:col>102</xdr:col>
      <xdr:colOff>165100</xdr:colOff>
      <xdr:row>40</xdr:row>
      <xdr:rowOff>35796</xdr:rowOff>
    </xdr:to>
    <xdr:sp macro="" textlink="">
      <xdr:nvSpPr>
        <xdr:cNvPr id="583" name="フローチャート: 判断 582"/>
        <xdr:cNvSpPr/>
      </xdr:nvSpPr>
      <xdr:spPr>
        <a:xfrm>
          <a:off x="19494500" y="67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121111</xdr:rowOff>
    </xdr:from>
    <xdr:to>
      <xdr:col>98</xdr:col>
      <xdr:colOff>38100</xdr:colOff>
      <xdr:row>40</xdr:row>
      <xdr:rowOff>51261</xdr:rowOff>
    </xdr:to>
    <xdr:sp macro="" textlink="">
      <xdr:nvSpPr>
        <xdr:cNvPr id="584" name="フローチャート: 判断 583"/>
        <xdr:cNvSpPr/>
      </xdr:nvSpPr>
      <xdr:spPr>
        <a:xfrm>
          <a:off x="18605500" y="68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139357</xdr:rowOff>
    </xdr:from>
    <xdr:to>
      <xdr:col>116</xdr:col>
      <xdr:colOff>114300</xdr:colOff>
      <xdr:row>37</xdr:row>
      <xdr:rowOff>69507</xdr:rowOff>
    </xdr:to>
    <xdr:sp macro="" textlink="">
      <xdr:nvSpPr>
        <xdr:cNvPr id="590" name="楕円 589"/>
        <xdr:cNvSpPr/>
      </xdr:nvSpPr>
      <xdr:spPr>
        <a:xfrm>
          <a:off x="22110700" y="631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162234</xdr:rowOff>
    </xdr:from>
    <xdr:ext cx="599010" cy="259045"/>
    <xdr:sp macro="" textlink="">
      <xdr:nvSpPr>
        <xdr:cNvPr id="591" name="【一般廃棄物処理施設】&#10;一人当たり有形固定資産（償却資産）額該当値テキスト"/>
        <xdr:cNvSpPr txBox="1"/>
      </xdr:nvSpPr>
      <xdr:spPr>
        <a:xfrm>
          <a:off x="22199600" y="616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154685</xdr:rowOff>
    </xdr:from>
    <xdr:to>
      <xdr:col>112</xdr:col>
      <xdr:colOff>38100</xdr:colOff>
      <xdr:row>37</xdr:row>
      <xdr:rowOff>84835</xdr:rowOff>
    </xdr:to>
    <xdr:sp macro="" textlink="">
      <xdr:nvSpPr>
        <xdr:cNvPr id="592" name="楕円 591"/>
        <xdr:cNvSpPr/>
      </xdr:nvSpPr>
      <xdr:spPr>
        <a:xfrm>
          <a:off x="21272500" y="632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18707</xdr:rowOff>
    </xdr:from>
    <xdr:to>
      <xdr:col>116</xdr:col>
      <xdr:colOff>63500</xdr:colOff>
      <xdr:row>37</xdr:row>
      <xdr:rowOff>34035</xdr:rowOff>
    </xdr:to>
    <xdr:cxnSp macro="">
      <xdr:nvCxnSpPr>
        <xdr:cNvPr id="593" name="直線コネクタ 592"/>
        <xdr:cNvCxnSpPr/>
      </xdr:nvCxnSpPr>
      <xdr:spPr>
        <a:xfrm flipV="1">
          <a:off x="21323300" y="6362357"/>
          <a:ext cx="838200" cy="1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169555</xdr:rowOff>
    </xdr:from>
    <xdr:to>
      <xdr:col>107</xdr:col>
      <xdr:colOff>101600</xdr:colOff>
      <xdr:row>37</xdr:row>
      <xdr:rowOff>99705</xdr:rowOff>
    </xdr:to>
    <xdr:sp macro="" textlink="">
      <xdr:nvSpPr>
        <xdr:cNvPr id="594" name="楕円 593"/>
        <xdr:cNvSpPr/>
      </xdr:nvSpPr>
      <xdr:spPr>
        <a:xfrm>
          <a:off x="20383500" y="634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34035</xdr:rowOff>
    </xdr:from>
    <xdr:to>
      <xdr:col>111</xdr:col>
      <xdr:colOff>177800</xdr:colOff>
      <xdr:row>37</xdr:row>
      <xdr:rowOff>48905</xdr:rowOff>
    </xdr:to>
    <xdr:cxnSp macro="">
      <xdr:nvCxnSpPr>
        <xdr:cNvPr id="595" name="直線コネクタ 594"/>
        <xdr:cNvCxnSpPr/>
      </xdr:nvCxnSpPr>
      <xdr:spPr>
        <a:xfrm flipV="1">
          <a:off x="20434300" y="6377685"/>
          <a:ext cx="889000" cy="1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166301</xdr:rowOff>
    </xdr:from>
    <xdr:to>
      <xdr:col>102</xdr:col>
      <xdr:colOff>165100</xdr:colOff>
      <xdr:row>37</xdr:row>
      <xdr:rowOff>96451</xdr:rowOff>
    </xdr:to>
    <xdr:sp macro="" textlink="">
      <xdr:nvSpPr>
        <xdr:cNvPr id="596" name="楕円 595"/>
        <xdr:cNvSpPr/>
      </xdr:nvSpPr>
      <xdr:spPr>
        <a:xfrm>
          <a:off x="19494500" y="633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45651</xdr:rowOff>
    </xdr:from>
    <xdr:to>
      <xdr:col>107</xdr:col>
      <xdr:colOff>50800</xdr:colOff>
      <xdr:row>37</xdr:row>
      <xdr:rowOff>48905</xdr:rowOff>
    </xdr:to>
    <xdr:cxnSp macro="">
      <xdr:nvCxnSpPr>
        <xdr:cNvPr id="597" name="直線コネクタ 596"/>
        <xdr:cNvCxnSpPr/>
      </xdr:nvCxnSpPr>
      <xdr:spPr>
        <a:xfrm>
          <a:off x="19545300" y="6389301"/>
          <a:ext cx="889000" cy="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1987</xdr:rowOff>
    </xdr:from>
    <xdr:to>
      <xdr:col>98</xdr:col>
      <xdr:colOff>38100</xdr:colOff>
      <xdr:row>37</xdr:row>
      <xdr:rowOff>103587</xdr:rowOff>
    </xdr:to>
    <xdr:sp macro="" textlink="">
      <xdr:nvSpPr>
        <xdr:cNvPr id="598" name="楕円 597"/>
        <xdr:cNvSpPr/>
      </xdr:nvSpPr>
      <xdr:spPr>
        <a:xfrm>
          <a:off x="18605500" y="634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45651</xdr:rowOff>
    </xdr:from>
    <xdr:to>
      <xdr:col>102</xdr:col>
      <xdr:colOff>114300</xdr:colOff>
      <xdr:row>37</xdr:row>
      <xdr:rowOff>52787</xdr:rowOff>
    </xdr:to>
    <xdr:cxnSp macro="">
      <xdr:nvCxnSpPr>
        <xdr:cNvPr id="599" name="直線コネクタ 598"/>
        <xdr:cNvCxnSpPr/>
      </xdr:nvCxnSpPr>
      <xdr:spPr>
        <a:xfrm flipV="1">
          <a:off x="18656300" y="6389301"/>
          <a:ext cx="8890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149045</xdr:rowOff>
    </xdr:from>
    <xdr:ext cx="599010" cy="259045"/>
    <xdr:sp macro="" textlink="">
      <xdr:nvSpPr>
        <xdr:cNvPr id="600" name="n_1aveValue【一般廃棄物処理施設】&#10;一人当たり有形固定資産（償却資産）額"/>
        <xdr:cNvSpPr txBox="1"/>
      </xdr:nvSpPr>
      <xdr:spPr>
        <a:xfrm>
          <a:off x="210110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42803</xdr:rowOff>
    </xdr:from>
    <xdr:ext cx="534377" cy="259045"/>
    <xdr:sp macro="" textlink="">
      <xdr:nvSpPr>
        <xdr:cNvPr id="601" name="n_2aveValue【一般廃棄物処理施設】&#10;一人当たり有形固定資産（償却資産）額"/>
        <xdr:cNvSpPr txBox="1"/>
      </xdr:nvSpPr>
      <xdr:spPr>
        <a:xfrm>
          <a:off x="20167111" y="690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26923</xdr:rowOff>
    </xdr:from>
    <xdr:ext cx="599010" cy="259045"/>
    <xdr:sp macro="" textlink="">
      <xdr:nvSpPr>
        <xdr:cNvPr id="602" name="n_3aveValue【一般廃棄物処理施設】&#10;一人当たり有形固定資産（償却資産）額"/>
        <xdr:cNvSpPr txBox="1"/>
      </xdr:nvSpPr>
      <xdr:spPr>
        <a:xfrm>
          <a:off x="19245795" y="688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42388</xdr:rowOff>
    </xdr:from>
    <xdr:ext cx="534377" cy="259045"/>
    <xdr:sp macro="" textlink="">
      <xdr:nvSpPr>
        <xdr:cNvPr id="603" name="n_4aveValue【一般廃棄物処理施設】&#10;一人当たり有形固定資産（償却資産）額"/>
        <xdr:cNvSpPr txBox="1"/>
      </xdr:nvSpPr>
      <xdr:spPr>
        <a:xfrm>
          <a:off x="18389111" y="690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101362</xdr:rowOff>
    </xdr:from>
    <xdr:ext cx="599010" cy="259045"/>
    <xdr:sp macro="" textlink="">
      <xdr:nvSpPr>
        <xdr:cNvPr id="604" name="n_1mainValue【一般廃棄物処理施設】&#10;一人当たり有形固定資産（償却資産）額"/>
        <xdr:cNvSpPr txBox="1"/>
      </xdr:nvSpPr>
      <xdr:spPr>
        <a:xfrm>
          <a:off x="21011095" y="610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116232</xdr:rowOff>
    </xdr:from>
    <xdr:ext cx="599010" cy="259045"/>
    <xdr:sp macro="" textlink="">
      <xdr:nvSpPr>
        <xdr:cNvPr id="605" name="n_2mainValue【一般廃棄物処理施設】&#10;一人当たり有形固定資産（償却資産）額"/>
        <xdr:cNvSpPr txBox="1"/>
      </xdr:nvSpPr>
      <xdr:spPr>
        <a:xfrm>
          <a:off x="20134795" y="611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112978</xdr:rowOff>
    </xdr:from>
    <xdr:ext cx="599010" cy="259045"/>
    <xdr:sp macro="" textlink="">
      <xdr:nvSpPr>
        <xdr:cNvPr id="606" name="n_3mainValue【一般廃棄物処理施設】&#10;一人当たり有形固定資産（償却資産）額"/>
        <xdr:cNvSpPr txBox="1"/>
      </xdr:nvSpPr>
      <xdr:spPr>
        <a:xfrm>
          <a:off x="19245795" y="6113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120114</xdr:rowOff>
    </xdr:from>
    <xdr:ext cx="599010" cy="259045"/>
    <xdr:sp macro="" textlink="">
      <xdr:nvSpPr>
        <xdr:cNvPr id="607" name="n_4mainValue【一般廃棄物処理施設】&#10;一人当たり有形固定資産（償却資産）額"/>
        <xdr:cNvSpPr txBox="1"/>
      </xdr:nvSpPr>
      <xdr:spPr>
        <a:xfrm>
          <a:off x="18356795" y="612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637" name="【保健センター・保健所】&#10;有形固定資産減価償却率平均値テキスト"/>
        <xdr:cNvSpPr txBox="1"/>
      </xdr:nvSpPr>
      <xdr:spPr>
        <a:xfrm>
          <a:off x="16357600" y="996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65405</xdr:rowOff>
    </xdr:from>
    <xdr:to>
      <xdr:col>76</xdr:col>
      <xdr:colOff>165100</xdr:colOff>
      <xdr:row>58</xdr:row>
      <xdr:rowOff>167005</xdr:rowOff>
    </xdr:to>
    <xdr:sp macro="" textlink="">
      <xdr:nvSpPr>
        <xdr:cNvPr id="640" name="フローチャート: 判断 639"/>
        <xdr:cNvSpPr/>
      </xdr:nvSpPr>
      <xdr:spPr>
        <a:xfrm>
          <a:off x="145415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31115</xdr:rowOff>
    </xdr:from>
    <xdr:to>
      <xdr:col>72</xdr:col>
      <xdr:colOff>38100</xdr:colOff>
      <xdr:row>58</xdr:row>
      <xdr:rowOff>132715</xdr:rowOff>
    </xdr:to>
    <xdr:sp macro="" textlink="">
      <xdr:nvSpPr>
        <xdr:cNvPr id="641" name="フローチャート: 判断 640"/>
        <xdr:cNvSpPr/>
      </xdr:nvSpPr>
      <xdr:spPr>
        <a:xfrm>
          <a:off x="13652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642" name="フローチャート: 判断 641"/>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57785</xdr:rowOff>
    </xdr:from>
    <xdr:to>
      <xdr:col>85</xdr:col>
      <xdr:colOff>177800</xdr:colOff>
      <xdr:row>63</xdr:row>
      <xdr:rowOff>159385</xdr:rowOff>
    </xdr:to>
    <xdr:sp macro="" textlink="">
      <xdr:nvSpPr>
        <xdr:cNvPr id="648" name="楕円 647"/>
        <xdr:cNvSpPr/>
      </xdr:nvSpPr>
      <xdr:spPr>
        <a:xfrm>
          <a:off x="162687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36212</xdr:rowOff>
    </xdr:from>
    <xdr:ext cx="405111" cy="259045"/>
    <xdr:sp macro="" textlink="">
      <xdr:nvSpPr>
        <xdr:cNvPr id="649" name="【保健センター・保健所】&#10;有形固定資産減価償却率該当値テキスト"/>
        <xdr:cNvSpPr txBox="1"/>
      </xdr:nvSpPr>
      <xdr:spPr>
        <a:xfrm>
          <a:off x="16357600"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36830</xdr:rowOff>
    </xdr:from>
    <xdr:to>
      <xdr:col>81</xdr:col>
      <xdr:colOff>101600</xdr:colOff>
      <xdr:row>63</xdr:row>
      <xdr:rowOff>138430</xdr:rowOff>
    </xdr:to>
    <xdr:sp macro="" textlink="">
      <xdr:nvSpPr>
        <xdr:cNvPr id="650" name="楕円 649"/>
        <xdr:cNvSpPr/>
      </xdr:nvSpPr>
      <xdr:spPr>
        <a:xfrm>
          <a:off x="15430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87630</xdr:rowOff>
    </xdr:from>
    <xdr:to>
      <xdr:col>85</xdr:col>
      <xdr:colOff>127000</xdr:colOff>
      <xdr:row>63</xdr:row>
      <xdr:rowOff>108585</xdr:rowOff>
    </xdr:to>
    <xdr:cxnSp macro="">
      <xdr:nvCxnSpPr>
        <xdr:cNvPr id="651" name="直線コネクタ 650"/>
        <xdr:cNvCxnSpPr/>
      </xdr:nvCxnSpPr>
      <xdr:spPr>
        <a:xfrm>
          <a:off x="15481300" y="1088898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13970</xdr:rowOff>
    </xdr:from>
    <xdr:to>
      <xdr:col>76</xdr:col>
      <xdr:colOff>165100</xdr:colOff>
      <xdr:row>63</xdr:row>
      <xdr:rowOff>115570</xdr:rowOff>
    </xdr:to>
    <xdr:sp macro="" textlink="">
      <xdr:nvSpPr>
        <xdr:cNvPr id="652" name="楕円 651"/>
        <xdr:cNvSpPr/>
      </xdr:nvSpPr>
      <xdr:spPr>
        <a:xfrm>
          <a:off x="14541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64770</xdr:rowOff>
    </xdr:from>
    <xdr:to>
      <xdr:col>81</xdr:col>
      <xdr:colOff>50800</xdr:colOff>
      <xdr:row>63</xdr:row>
      <xdr:rowOff>87630</xdr:rowOff>
    </xdr:to>
    <xdr:cxnSp macro="">
      <xdr:nvCxnSpPr>
        <xdr:cNvPr id="653" name="直線コネクタ 652"/>
        <xdr:cNvCxnSpPr/>
      </xdr:nvCxnSpPr>
      <xdr:spPr>
        <a:xfrm>
          <a:off x="14592300" y="10866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158750</xdr:rowOff>
    </xdr:from>
    <xdr:to>
      <xdr:col>72</xdr:col>
      <xdr:colOff>38100</xdr:colOff>
      <xdr:row>63</xdr:row>
      <xdr:rowOff>88900</xdr:rowOff>
    </xdr:to>
    <xdr:sp macro="" textlink="">
      <xdr:nvSpPr>
        <xdr:cNvPr id="654" name="楕円 653"/>
        <xdr:cNvSpPr/>
      </xdr:nvSpPr>
      <xdr:spPr>
        <a:xfrm>
          <a:off x="1365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38100</xdr:rowOff>
    </xdr:from>
    <xdr:to>
      <xdr:col>76</xdr:col>
      <xdr:colOff>114300</xdr:colOff>
      <xdr:row>63</xdr:row>
      <xdr:rowOff>64770</xdr:rowOff>
    </xdr:to>
    <xdr:cxnSp macro="">
      <xdr:nvCxnSpPr>
        <xdr:cNvPr id="655" name="直線コネクタ 654"/>
        <xdr:cNvCxnSpPr/>
      </xdr:nvCxnSpPr>
      <xdr:spPr>
        <a:xfrm>
          <a:off x="13703300" y="108394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132080</xdr:rowOff>
    </xdr:from>
    <xdr:to>
      <xdr:col>67</xdr:col>
      <xdr:colOff>101600</xdr:colOff>
      <xdr:row>63</xdr:row>
      <xdr:rowOff>62230</xdr:rowOff>
    </xdr:to>
    <xdr:sp macro="" textlink="">
      <xdr:nvSpPr>
        <xdr:cNvPr id="656" name="楕円 655"/>
        <xdr:cNvSpPr/>
      </xdr:nvSpPr>
      <xdr:spPr>
        <a:xfrm>
          <a:off x="1276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11430</xdr:rowOff>
    </xdr:from>
    <xdr:to>
      <xdr:col>71</xdr:col>
      <xdr:colOff>177800</xdr:colOff>
      <xdr:row>63</xdr:row>
      <xdr:rowOff>38100</xdr:rowOff>
    </xdr:to>
    <xdr:cxnSp macro="">
      <xdr:nvCxnSpPr>
        <xdr:cNvPr id="657" name="直線コネクタ 656"/>
        <xdr:cNvCxnSpPr/>
      </xdr:nvCxnSpPr>
      <xdr:spPr>
        <a:xfrm>
          <a:off x="12814300" y="108127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658" name="n_1aveValue【保健センター・保健所】&#10;有形固定資産減価償却率"/>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12082</xdr:rowOff>
    </xdr:from>
    <xdr:ext cx="405111" cy="259045"/>
    <xdr:sp macro="" textlink="">
      <xdr:nvSpPr>
        <xdr:cNvPr id="659" name="n_2aveValue【保健センター・保健所】&#10;有形固定資産減価償却率"/>
        <xdr:cNvSpPr txBox="1"/>
      </xdr:nvSpPr>
      <xdr:spPr>
        <a:xfrm>
          <a:off x="143897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149242</xdr:rowOff>
    </xdr:from>
    <xdr:ext cx="405111" cy="259045"/>
    <xdr:sp macro="" textlink="">
      <xdr:nvSpPr>
        <xdr:cNvPr id="660" name="n_3aveValue【保健センター・保健所】&#10;有形固定資産減価償却率"/>
        <xdr:cNvSpPr txBox="1"/>
      </xdr:nvSpPr>
      <xdr:spPr>
        <a:xfrm>
          <a:off x="13500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661" name="n_4aveValue【保健センター・保健所】&#10;有形固定資産減価償却率"/>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129557</xdr:rowOff>
    </xdr:from>
    <xdr:ext cx="405111" cy="259045"/>
    <xdr:sp macro="" textlink="">
      <xdr:nvSpPr>
        <xdr:cNvPr id="662" name="n_1mainValue【保健センター・保健所】&#10;有形固定資産減価償却率"/>
        <xdr:cNvSpPr txBox="1"/>
      </xdr:nvSpPr>
      <xdr:spPr>
        <a:xfrm>
          <a:off x="15266044"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106697</xdr:rowOff>
    </xdr:from>
    <xdr:ext cx="405111" cy="259045"/>
    <xdr:sp macro="" textlink="">
      <xdr:nvSpPr>
        <xdr:cNvPr id="663" name="n_2mainValue【保健センター・保健所】&#10;有形固定資産減価償却率"/>
        <xdr:cNvSpPr txBox="1"/>
      </xdr:nvSpPr>
      <xdr:spPr>
        <a:xfrm>
          <a:off x="14389744"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80027</xdr:rowOff>
    </xdr:from>
    <xdr:ext cx="405111" cy="259045"/>
    <xdr:sp macro="" textlink="">
      <xdr:nvSpPr>
        <xdr:cNvPr id="664" name="n_3mainValue【保健センター・保健所】&#10;有形固定資産減価償却率"/>
        <xdr:cNvSpPr txBox="1"/>
      </xdr:nvSpPr>
      <xdr:spPr>
        <a:xfrm>
          <a:off x="13500744"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53357</xdr:rowOff>
    </xdr:from>
    <xdr:ext cx="405111" cy="259045"/>
    <xdr:sp macro="" textlink="">
      <xdr:nvSpPr>
        <xdr:cNvPr id="665" name="n_4mainValue【保健センター・保健所】&#10;有形固定資産減価償却率"/>
        <xdr:cNvSpPr txBox="1"/>
      </xdr:nvSpPr>
      <xdr:spPr>
        <a:xfrm>
          <a:off x="12611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4" name="【保健センター・保健所】&#10;一人当たり面積平均値テキスト"/>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44450</xdr:rowOff>
    </xdr:from>
    <xdr:to>
      <xdr:col>107</xdr:col>
      <xdr:colOff>101600</xdr:colOff>
      <xdr:row>62</xdr:row>
      <xdr:rowOff>146050</xdr:rowOff>
    </xdr:to>
    <xdr:sp macro="" textlink="">
      <xdr:nvSpPr>
        <xdr:cNvPr id="697" name="フローチャート: 判断 696"/>
        <xdr:cNvSpPr/>
      </xdr:nvSpPr>
      <xdr:spPr>
        <a:xfrm>
          <a:off x="20383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698" name="フローチャート: 判断 697"/>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113030</xdr:rowOff>
    </xdr:from>
    <xdr:to>
      <xdr:col>98</xdr:col>
      <xdr:colOff>38100</xdr:colOff>
      <xdr:row>63</xdr:row>
      <xdr:rowOff>43180</xdr:rowOff>
    </xdr:to>
    <xdr:sp macro="" textlink="">
      <xdr:nvSpPr>
        <xdr:cNvPr id="699" name="フローチャート: 判断 698"/>
        <xdr:cNvSpPr/>
      </xdr:nvSpPr>
      <xdr:spPr>
        <a:xfrm>
          <a:off x="18605500" y="107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105410</xdr:rowOff>
    </xdr:from>
    <xdr:to>
      <xdr:col>116</xdr:col>
      <xdr:colOff>114300</xdr:colOff>
      <xdr:row>64</xdr:row>
      <xdr:rowOff>35560</xdr:rowOff>
    </xdr:to>
    <xdr:sp macro="" textlink="">
      <xdr:nvSpPr>
        <xdr:cNvPr id="705" name="楕円 704"/>
        <xdr:cNvSpPr/>
      </xdr:nvSpPr>
      <xdr:spPr>
        <a:xfrm>
          <a:off x="221107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20337</xdr:rowOff>
    </xdr:from>
    <xdr:ext cx="469744" cy="259045"/>
    <xdr:sp macro="" textlink="">
      <xdr:nvSpPr>
        <xdr:cNvPr id="706" name="【保健センター・保健所】&#10;一人当たり面積該当値テキスト"/>
        <xdr:cNvSpPr txBox="1"/>
      </xdr:nvSpPr>
      <xdr:spPr>
        <a:xfrm>
          <a:off x="22199600"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105410</xdr:rowOff>
    </xdr:from>
    <xdr:to>
      <xdr:col>112</xdr:col>
      <xdr:colOff>38100</xdr:colOff>
      <xdr:row>64</xdr:row>
      <xdr:rowOff>35560</xdr:rowOff>
    </xdr:to>
    <xdr:sp macro="" textlink="">
      <xdr:nvSpPr>
        <xdr:cNvPr id="707" name="楕円 706"/>
        <xdr:cNvSpPr/>
      </xdr:nvSpPr>
      <xdr:spPr>
        <a:xfrm>
          <a:off x="21272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156210</xdr:rowOff>
    </xdr:from>
    <xdr:to>
      <xdr:col>116</xdr:col>
      <xdr:colOff>63500</xdr:colOff>
      <xdr:row>63</xdr:row>
      <xdr:rowOff>156210</xdr:rowOff>
    </xdr:to>
    <xdr:cxnSp macro="">
      <xdr:nvCxnSpPr>
        <xdr:cNvPr id="708" name="直線コネクタ 707"/>
        <xdr:cNvCxnSpPr/>
      </xdr:nvCxnSpPr>
      <xdr:spPr>
        <a:xfrm>
          <a:off x="21323300" y="10957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109220</xdr:rowOff>
    </xdr:from>
    <xdr:to>
      <xdr:col>107</xdr:col>
      <xdr:colOff>101600</xdr:colOff>
      <xdr:row>64</xdr:row>
      <xdr:rowOff>39370</xdr:rowOff>
    </xdr:to>
    <xdr:sp macro="" textlink="">
      <xdr:nvSpPr>
        <xdr:cNvPr id="709" name="楕円 708"/>
        <xdr:cNvSpPr/>
      </xdr:nvSpPr>
      <xdr:spPr>
        <a:xfrm>
          <a:off x="20383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156210</xdr:rowOff>
    </xdr:from>
    <xdr:to>
      <xdr:col>111</xdr:col>
      <xdr:colOff>177800</xdr:colOff>
      <xdr:row>63</xdr:row>
      <xdr:rowOff>160020</xdr:rowOff>
    </xdr:to>
    <xdr:cxnSp macro="">
      <xdr:nvCxnSpPr>
        <xdr:cNvPr id="710" name="直線コネクタ 709"/>
        <xdr:cNvCxnSpPr/>
      </xdr:nvCxnSpPr>
      <xdr:spPr>
        <a:xfrm flipV="1">
          <a:off x="20434300" y="10957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109220</xdr:rowOff>
    </xdr:from>
    <xdr:to>
      <xdr:col>102</xdr:col>
      <xdr:colOff>165100</xdr:colOff>
      <xdr:row>64</xdr:row>
      <xdr:rowOff>39370</xdr:rowOff>
    </xdr:to>
    <xdr:sp macro="" textlink="">
      <xdr:nvSpPr>
        <xdr:cNvPr id="711" name="楕円 710"/>
        <xdr:cNvSpPr/>
      </xdr:nvSpPr>
      <xdr:spPr>
        <a:xfrm>
          <a:off x="19494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160020</xdr:rowOff>
    </xdr:from>
    <xdr:to>
      <xdr:col>107</xdr:col>
      <xdr:colOff>50800</xdr:colOff>
      <xdr:row>63</xdr:row>
      <xdr:rowOff>160020</xdr:rowOff>
    </xdr:to>
    <xdr:cxnSp macro="">
      <xdr:nvCxnSpPr>
        <xdr:cNvPr id="712" name="直線コネクタ 711"/>
        <xdr:cNvCxnSpPr/>
      </xdr:nvCxnSpPr>
      <xdr:spPr>
        <a:xfrm>
          <a:off x="19545300" y="1096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113030</xdr:rowOff>
    </xdr:from>
    <xdr:to>
      <xdr:col>98</xdr:col>
      <xdr:colOff>38100</xdr:colOff>
      <xdr:row>64</xdr:row>
      <xdr:rowOff>43180</xdr:rowOff>
    </xdr:to>
    <xdr:sp macro="" textlink="">
      <xdr:nvSpPr>
        <xdr:cNvPr id="713" name="楕円 712"/>
        <xdr:cNvSpPr/>
      </xdr:nvSpPr>
      <xdr:spPr>
        <a:xfrm>
          <a:off x="18605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160020</xdr:rowOff>
    </xdr:from>
    <xdr:to>
      <xdr:col>102</xdr:col>
      <xdr:colOff>114300</xdr:colOff>
      <xdr:row>63</xdr:row>
      <xdr:rowOff>163830</xdr:rowOff>
    </xdr:to>
    <xdr:cxnSp macro="">
      <xdr:nvCxnSpPr>
        <xdr:cNvPr id="714" name="直線コネクタ 713"/>
        <xdr:cNvCxnSpPr/>
      </xdr:nvCxnSpPr>
      <xdr:spPr>
        <a:xfrm flipV="1">
          <a:off x="18656300" y="10961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715" name="n_1aveValue【保健センター・保健所】&#10;一人当たり面積"/>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162577</xdr:rowOff>
    </xdr:from>
    <xdr:ext cx="469744" cy="259045"/>
    <xdr:sp macro="" textlink="">
      <xdr:nvSpPr>
        <xdr:cNvPr id="716" name="n_2aveValue【保健センター・保健所】&#10;一人当たり面積"/>
        <xdr:cNvSpPr txBox="1"/>
      </xdr:nvSpPr>
      <xdr:spPr>
        <a:xfrm>
          <a:off x="20199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6367</xdr:rowOff>
    </xdr:from>
    <xdr:ext cx="469744" cy="259045"/>
    <xdr:sp macro="" textlink="">
      <xdr:nvSpPr>
        <xdr:cNvPr id="717" name="n_3aveValue【保健センター・保健所】&#10;一人当たり面積"/>
        <xdr:cNvSpPr txBox="1"/>
      </xdr:nvSpPr>
      <xdr:spPr>
        <a:xfrm>
          <a:off x="19310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59707</xdr:rowOff>
    </xdr:from>
    <xdr:ext cx="469744" cy="259045"/>
    <xdr:sp macro="" textlink="">
      <xdr:nvSpPr>
        <xdr:cNvPr id="718" name="n_4aveValue【保健センター・保健所】&#10;一人当たり面積"/>
        <xdr:cNvSpPr txBox="1"/>
      </xdr:nvSpPr>
      <xdr:spPr>
        <a:xfrm>
          <a:off x="18421427" y="1051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26687</xdr:rowOff>
    </xdr:from>
    <xdr:ext cx="469744" cy="259045"/>
    <xdr:sp macro="" textlink="">
      <xdr:nvSpPr>
        <xdr:cNvPr id="719" name="n_1mainValue【保健センター・保健所】&#10;一人当たり面積"/>
        <xdr:cNvSpPr txBox="1"/>
      </xdr:nvSpPr>
      <xdr:spPr>
        <a:xfrm>
          <a:off x="210757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30497</xdr:rowOff>
    </xdr:from>
    <xdr:ext cx="469744" cy="259045"/>
    <xdr:sp macro="" textlink="">
      <xdr:nvSpPr>
        <xdr:cNvPr id="720" name="n_2mainValue【保健センター・保健所】&#10;一人当たり面積"/>
        <xdr:cNvSpPr txBox="1"/>
      </xdr:nvSpPr>
      <xdr:spPr>
        <a:xfrm>
          <a:off x="20199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30497</xdr:rowOff>
    </xdr:from>
    <xdr:ext cx="469744" cy="259045"/>
    <xdr:sp macro="" textlink="">
      <xdr:nvSpPr>
        <xdr:cNvPr id="721" name="n_3mainValue【保健センター・保健所】&#10;一人当たり面積"/>
        <xdr:cNvSpPr txBox="1"/>
      </xdr:nvSpPr>
      <xdr:spPr>
        <a:xfrm>
          <a:off x="19310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34307</xdr:rowOff>
    </xdr:from>
    <xdr:ext cx="469744" cy="259045"/>
    <xdr:sp macro="" textlink="">
      <xdr:nvSpPr>
        <xdr:cNvPr id="722" name="n_4mainValue【保健センター・保健所】&#10;一人当たり面積"/>
        <xdr:cNvSpPr txBox="1"/>
      </xdr:nvSpPr>
      <xdr:spPr>
        <a:xfrm>
          <a:off x="18421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751" name="【消防施設】&#10;有形固定資産減価償却率平均値テキスト"/>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165100</xdr:rowOff>
    </xdr:from>
    <xdr:to>
      <xdr:col>76</xdr:col>
      <xdr:colOff>165100</xdr:colOff>
      <xdr:row>82</xdr:row>
      <xdr:rowOff>95250</xdr:rowOff>
    </xdr:to>
    <xdr:sp macro="" textlink="">
      <xdr:nvSpPr>
        <xdr:cNvPr id="754" name="フローチャート: 判断 753"/>
        <xdr:cNvSpPr/>
      </xdr:nvSpPr>
      <xdr:spPr>
        <a:xfrm>
          <a:off x="14541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162561</xdr:rowOff>
    </xdr:from>
    <xdr:to>
      <xdr:col>72</xdr:col>
      <xdr:colOff>38100</xdr:colOff>
      <xdr:row>82</xdr:row>
      <xdr:rowOff>92711</xdr:rowOff>
    </xdr:to>
    <xdr:sp macro="" textlink="">
      <xdr:nvSpPr>
        <xdr:cNvPr id="755" name="フローチャート: 判断 754"/>
        <xdr:cNvSpPr/>
      </xdr:nvSpPr>
      <xdr:spPr>
        <a:xfrm>
          <a:off x="13652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756" name="フローチャート: 判断 755"/>
        <xdr:cNvSpPr/>
      </xdr:nvSpPr>
      <xdr:spPr>
        <a:xfrm>
          <a:off x="12763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146050</xdr:rowOff>
    </xdr:from>
    <xdr:to>
      <xdr:col>85</xdr:col>
      <xdr:colOff>177800</xdr:colOff>
      <xdr:row>80</xdr:row>
      <xdr:rowOff>76200</xdr:rowOff>
    </xdr:to>
    <xdr:sp macro="" textlink="">
      <xdr:nvSpPr>
        <xdr:cNvPr id="762" name="楕円 761"/>
        <xdr:cNvSpPr/>
      </xdr:nvSpPr>
      <xdr:spPr>
        <a:xfrm>
          <a:off x="162687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168927</xdr:rowOff>
    </xdr:from>
    <xdr:ext cx="405111" cy="259045"/>
    <xdr:sp macro="" textlink="">
      <xdr:nvSpPr>
        <xdr:cNvPr id="763" name="【消防施設】&#10;有形固定資産減価償却率該当値テキスト"/>
        <xdr:cNvSpPr txBox="1"/>
      </xdr:nvSpPr>
      <xdr:spPr>
        <a:xfrm>
          <a:off x="16357600" y="1354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97789</xdr:rowOff>
    </xdr:from>
    <xdr:to>
      <xdr:col>81</xdr:col>
      <xdr:colOff>101600</xdr:colOff>
      <xdr:row>80</xdr:row>
      <xdr:rowOff>27939</xdr:rowOff>
    </xdr:to>
    <xdr:sp macro="" textlink="">
      <xdr:nvSpPr>
        <xdr:cNvPr id="764" name="楕円 763"/>
        <xdr:cNvSpPr/>
      </xdr:nvSpPr>
      <xdr:spPr>
        <a:xfrm>
          <a:off x="15430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148589</xdr:rowOff>
    </xdr:from>
    <xdr:to>
      <xdr:col>85</xdr:col>
      <xdr:colOff>127000</xdr:colOff>
      <xdr:row>80</xdr:row>
      <xdr:rowOff>25400</xdr:rowOff>
    </xdr:to>
    <xdr:cxnSp macro="">
      <xdr:nvCxnSpPr>
        <xdr:cNvPr id="765" name="直線コネクタ 764"/>
        <xdr:cNvCxnSpPr/>
      </xdr:nvCxnSpPr>
      <xdr:spPr>
        <a:xfrm>
          <a:off x="15481300" y="13693139"/>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77470</xdr:rowOff>
    </xdr:from>
    <xdr:to>
      <xdr:col>76</xdr:col>
      <xdr:colOff>165100</xdr:colOff>
      <xdr:row>80</xdr:row>
      <xdr:rowOff>7620</xdr:rowOff>
    </xdr:to>
    <xdr:sp macro="" textlink="">
      <xdr:nvSpPr>
        <xdr:cNvPr id="766" name="楕円 765"/>
        <xdr:cNvSpPr/>
      </xdr:nvSpPr>
      <xdr:spPr>
        <a:xfrm>
          <a:off x="14541500" y="1362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128270</xdr:rowOff>
    </xdr:from>
    <xdr:to>
      <xdr:col>81</xdr:col>
      <xdr:colOff>50800</xdr:colOff>
      <xdr:row>79</xdr:row>
      <xdr:rowOff>148589</xdr:rowOff>
    </xdr:to>
    <xdr:cxnSp macro="">
      <xdr:nvCxnSpPr>
        <xdr:cNvPr id="767" name="直線コネクタ 766"/>
        <xdr:cNvCxnSpPr/>
      </xdr:nvCxnSpPr>
      <xdr:spPr>
        <a:xfrm>
          <a:off x="14592300" y="13672820"/>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24130</xdr:rowOff>
    </xdr:from>
    <xdr:to>
      <xdr:col>72</xdr:col>
      <xdr:colOff>38100</xdr:colOff>
      <xdr:row>79</xdr:row>
      <xdr:rowOff>125730</xdr:rowOff>
    </xdr:to>
    <xdr:sp macro="" textlink="">
      <xdr:nvSpPr>
        <xdr:cNvPr id="768" name="楕円 767"/>
        <xdr:cNvSpPr/>
      </xdr:nvSpPr>
      <xdr:spPr>
        <a:xfrm>
          <a:off x="13652500" y="135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74930</xdr:rowOff>
    </xdr:from>
    <xdr:to>
      <xdr:col>76</xdr:col>
      <xdr:colOff>114300</xdr:colOff>
      <xdr:row>79</xdr:row>
      <xdr:rowOff>128270</xdr:rowOff>
    </xdr:to>
    <xdr:cxnSp macro="">
      <xdr:nvCxnSpPr>
        <xdr:cNvPr id="769" name="直線コネクタ 768"/>
        <xdr:cNvCxnSpPr/>
      </xdr:nvCxnSpPr>
      <xdr:spPr>
        <a:xfrm>
          <a:off x="13703300" y="13619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0</xdr:rowOff>
    </xdr:from>
    <xdr:to>
      <xdr:col>67</xdr:col>
      <xdr:colOff>101600</xdr:colOff>
      <xdr:row>79</xdr:row>
      <xdr:rowOff>101600</xdr:rowOff>
    </xdr:to>
    <xdr:sp macro="" textlink="">
      <xdr:nvSpPr>
        <xdr:cNvPr id="770" name="楕円 769"/>
        <xdr:cNvSpPr/>
      </xdr:nvSpPr>
      <xdr:spPr>
        <a:xfrm>
          <a:off x="127635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50800</xdr:rowOff>
    </xdr:from>
    <xdr:to>
      <xdr:col>71</xdr:col>
      <xdr:colOff>177800</xdr:colOff>
      <xdr:row>79</xdr:row>
      <xdr:rowOff>74930</xdr:rowOff>
    </xdr:to>
    <xdr:cxnSp macro="">
      <xdr:nvCxnSpPr>
        <xdr:cNvPr id="771" name="直線コネクタ 770"/>
        <xdr:cNvCxnSpPr/>
      </xdr:nvCxnSpPr>
      <xdr:spPr>
        <a:xfrm>
          <a:off x="12814300" y="135953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772" name="n_1aveValue【消防施設】&#10;有形固定資産減価償却率"/>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86377</xdr:rowOff>
    </xdr:from>
    <xdr:ext cx="405111" cy="259045"/>
    <xdr:sp macro="" textlink="">
      <xdr:nvSpPr>
        <xdr:cNvPr id="773" name="n_2aveValue【消防施設】&#10;有形固定資産減価償却率"/>
        <xdr:cNvSpPr txBox="1"/>
      </xdr:nvSpPr>
      <xdr:spPr>
        <a:xfrm>
          <a:off x="143897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83838</xdr:rowOff>
    </xdr:from>
    <xdr:ext cx="405111" cy="259045"/>
    <xdr:sp macro="" textlink="">
      <xdr:nvSpPr>
        <xdr:cNvPr id="774" name="n_3aveValue【消防施設】&#10;有形固定資産減価償却率"/>
        <xdr:cNvSpPr txBox="1"/>
      </xdr:nvSpPr>
      <xdr:spPr>
        <a:xfrm>
          <a:off x="13500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45738</xdr:rowOff>
    </xdr:from>
    <xdr:ext cx="405111" cy="259045"/>
    <xdr:sp macro="" textlink="">
      <xdr:nvSpPr>
        <xdr:cNvPr id="775" name="n_4aveValue【消防施設】&#10;有形固定資産減価償却率"/>
        <xdr:cNvSpPr txBox="1"/>
      </xdr:nvSpPr>
      <xdr:spPr>
        <a:xfrm>
          <a:off x="12611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44466</xdr:rowOff>
    </xdr:from>
    <xdr:ext cx="405111" cy="259045"/>
    <xdr:sp macro="" textlink="">
      <xdr:nvSpPr>
        <xdr:cNvPr id="776" name="n_1mainValue【消防施設】&#10;有形固定資産減価償却率"/>
        <xdr:cNvSpPr txBox="1"/>
      </xdr:nvSpPr>
      <xdr:spPr>
        <a:xfrm>
          <a:off x="152660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24147</xdr:rowOff>
    </xdr:from>
    <xdr:ext cx="405111" cy="259045"/>
    <xdr:sp macro="" textlink="">
      <xdr:nvSpPr>
        <xdr:cNvPr id="777" name="n_2mainValue【消防施設】&#10;有形固定資産減価償却率"/>
        <xdr:cNvSpPr txBox="1"/>
      </xdr:nvSpPr>
      <xdr:spPr>
        <a:xfrm>
          <a:off x="14389744" y="13397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142257</xdr:rowOff>
    </xdr:from>
    <xdr:ext cx="405111" cy="259045"/>
    <xdr:sp macro="" textlink="">
      <xdr:nvSpPr>
        <xdr:cNvPr id="778" name="n_3mainValue【消防施設】&#10;有形固定資産減価償却率"/>
        <xdr:cNvSpPr txBox="1"/>
      </xdr:nvSpPr>
      <xdr:spPr>
        <a:xfrm>
          <a:off x="13500744" y="1334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118127</xdr:rowOff>
    </xdr:from>
    <xdr:ext cx="405111" cy="259045"/>
    <xdr:sp macro="" textlink="">
      <xdr:nvSpPr>
        <xdr:cNvPr id="779" name="n_4mainValue【消防施設】&#10;有形固定資産減価償却率"/>
        <xdr:cNvSpPr txBox="1"/>
      </xdr:nvSpPr>
      <xdr:spPr>
        <a:xfrm>
          <a:off x="12611744"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0" name="直線コネクタ 7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1" name="テキスト ボックス 7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2" name="直線コネクタ 7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3" name="テキスト ボックス 7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4" name="直線コネクタ 7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5" name="テキスト ボックス 7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6" name="直線コネクタ 7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7" name="テキスト ボックス 7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8" name="直線コネクタ 7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9" name="テキスト ボックス 7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0" name="直線コネクタ 7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1" name="テキスト ボックス 8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160564</xdr:rowOff>
    </xdr:from>
    <xdr:to>
      <xdr:col>116</xdr:col>
      <xdr:colOff>62864</xdr:colOff>
      <xdr:row>86</xdr:row>
      <xdr:rowOff>132806</xdr:rowOff>
    </xdr:to>
    <xdr:cxnSp macro="">
      <xdr:nvCxnSpPr>
        <xdr:cNvPr id="805" name="直線コネクタ 804"/>
        <xdr:cNvCxnSpPr/>
      </xdr:nvCxnSpPr>
      <xdr:spPr>
        <a:xfrm flipV="1">
          <a:off x="22160864" y="13362214"/>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136633</xdr:rowOff>
    </xdr:from>
    <xdr:ext cx="469744" cy="259045"/>
    <xdr:sp macro="" textlink="">
      <xdr:nvSpPr>
        <xdr:cNvPr id="806" name="【消防施設】&#10;一人当たり面積最小値テキスト"/>
        <xdr:cNvSpPr txBox="1"/>
      </xdr:nvSpPr>
      <xdr:spPr>
        <a:xfrm>
          <a:off x="22199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132806</xdr:rowOff>
    </xdr:from>
    <xdr:to>
      <xdr:col>116</xdr:col>
      <xdr:colOff>152400</xdr:colOff>
      <xdr:row>86</xdr:row>
      <xdr:rowOff>132806</xdr:rowOff>
    </xdr:to>
    <xdr:cxnSp macro="">
      <xdr:nvCxnSpPr>
        <xdr:cNvPr id="807" name="直線コネクタ 806"/>
        <xdr:cNvCxnSpPr/>
      </xdr:nvCxnSpPr>
      <xdr:spPr>
        <a:xfrm>
          <a:off x="22072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107241</xdr:rowOff>
    </xdr:from>
    <xdr:ext cx="469744" cy="259045"/>
    <xdr:sp macro="" textlink="">
      <xdr:nvSpPr>
        <xdr:cNvPr id="808" name="【消防施設】&#10;一人当たり面積最大値テキスト"/>
        <xdr:cNvSpPr txBox="1"/>
      </xdr:nvSpPr>
      <xdr:spPr>
        <a:xfrm>
          <a:off x="22199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160564</xdr:rowOff>
    </xdr:from>
    <xdr:to>
      <xdr:col>116</xdr:col>
      <xdr:colOff>152400</xdr:colOff>
      <xdr:row>77</xdr:row>
      <xdr:rowOff>160564</xdr:rowOff>
    </xdr:to>
    <xdr:cxnSp macro="">
      <xdr:nvCxnSpPr>
        <xdr:cNvPr id="809" name="直線コネクタ 808"/>
        <xdr:cNvCxnSpPr/>
      </xdr:nvCxnSpPr>
      <xdr:spPr>
        <a:xfrm>
          <a:off x="22072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3283</xdr:rowOff>
    </xdr:from>
    <xdr:ext cx="469744" cy="259045"/>
    <xdr:sp macro="" textlink="">
      <xdr:nvSpPr>
        <xdr:cNvPr id="810" name="【消防施設】&#10;一人当たり面積平均値テキスト"/>
        <xdr:cNvSpPr txBox="1"/>
      </xdr:nvSpPr>
      <xdr:spPr>
        <a:xfrm>
          <a:off x="22199600" y="14576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24856</xdr:rowOff>
    </xdr:from>
    <xdr:to>
      <xdr:col>116</xdr:col>
      <xdr:colOff>114300</xdr:colOff>
      <xdr:row>85</xdr:row>
      <xdr:rowOff>126456</xdr:rowOff>
    </xdr:to>
    <xdr:sp macro="" textlink="">
      <xdr:nvSpPr>
        <xdr:cNvPr id="811" name="フローチャート: 判断 810"/>
        <xdr:cNvSpPr/>
      </xdr:nvSpPr>
      <xdr:spPr>
        <a:xfrm>
          <a:off x="221107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28121</xdr:rowOff>
    </xdr:from>
    <xdr:to>
      <xdr:col>112</xdr:col>
      <xdr:colOff>38100</xdr:colOff>
      <xdr:row>85</xdr:row>
      <xdr:rowOff>129721</xdr:rowOff>
    </xdr:to>
    <xdr:sp macro="" textlink="">
      <xdr:nvSpPr>
        <xdr:cNvPr id="812" name="フローチャート: 判断 811"/>
        <xdr:cNvSpPr/>
      </xdr:nvSpPr>
      <xdr:spPr>
        <a:xfrm>
          <a:off x="21272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150586</xdr:rowOff>
    </xdr:from>
    <xdr:to>
      <xdr:col>107</xdr:col>
      <xdr:colOff>101600</xdr:colOff>
      <xdr:row>85</xdr:row>
      <xdr:rowOff>80736</xdr:rowOff>
    </xdr:to>
    <xdr:sp macro="" textlink="">
      <xdr:nvSpPr>
        <xdr:cNvPr id="813" name="フローチャート: 判断 812"/>
        <xdr:cNvSpPr/>
      </xdr:nvSpPr>
      <xdr:spPr>
        <a:xfrm>
          <a:off x="20383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814" name="フローチャート: 判断 813"/>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11793</xdr:rowOff>
    </xdr:from>
    <xdr:to>
      <xdr:col>98</xdr:col>
      <xdr:colOff>38100</xdr:colOff>
      <xdr:row>85</xdr:row>
      <xdr:rowOff>113393</xdr:rowOff>
    </xdr:to>
    <xdr:sp macro="" textlink="">
      <xdr:nvSpPr>
        <xdr:cNvPr id="815" name="フローチャート: 判断 814"/>
        <xdr:cNvSpPr/>
      </xdr:nvSpPr>
      <xdr:spPr>
        <a:xfrm>
          <a:off x="18605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5262</xdr:rowOff>
    </xdr:from>
    <xdr:to>
      <xdr:col>116</xdr:col>
      <xdr:colOff>114300</xdr:colOff>
      <xdr:row>85</xdr:row>
      <xdr:rowOff>106862</xdr:rowOff>
    </xdr:to>
    <xdr:sp macro="" textlink="">
      <xdr:nvSpPr>
        <xdr:cNvPr id="821" name="楕円 820"/>
        <xdr:cNvSpPr/>
      </xdr:nvSpPr>
      <xdr:spPr>
        <a:xfrm>
          <a:off x="221107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28139</xdr:rowOff>
    </xdr:from>
    <xdr:ext cx="469744" cy="259045"/>
    <xdr:sp macro="" textlink="">
      <xdr:nvSpPr>
        <xdr:cNvPr id="822" name="【消防施設】&#10;一人当たり面積該当値テキスト"/>
        <xdr:cNvSpPr txBox="1"/>
      </xdr:nvSpPr>
      <xdr:spPr>
        <a:xfrm>
          <a:off x="22199600" y="1442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10161</xdr:rowOff>
    </xdr:from>
    <xdr:to>
      <xdr:col>112</xdr:col>
      <xdr:colOff>38100</xdr:colOff>
      <xdr:row>85</xdr:row>
      <xdr:rowOff>111761</xdr:rowOff>
    </xdr:to>
    <xdr:sp macro="" textlink="">
      <xdr:nvSpPr>
        <xdr:cNvPr id="823" name="楕円 822"/>
        <xdr:cNvSpPr/>
      </xdr:nvSpPr>
      <xdr:spPr>
        <a:xfrm>
          <a:off x="21272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56062</xdr:rowOff>
    </xdr:from>
    <xdr:to>
      <xdr:col>116</xdr:col>
      <xdr:colOff>63500</xdr:colOff>
      <xdr:row>85</xdr:row>
      <xdr:rowOff>60961</xdr:rowOff>
    </xdr:to>
    <xdr:cxnSp macro="">
      <xdr:nvCxnSpPr>
        <xdr:cNvPr id="824" name="直線コネクタ 823"/>
        <xdr:cNvCxnSpPr/>
      </xdr:nvCxnSpPr>
      <xdr:spPr>
        <a:xfrm flipV="1">
          <a:off x="21323300" y="1462931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33020</xdr:rowOff>
    </xdr:from>
    <xdr:to>
      <xdr:col>107</xdr:col>
      <xdr:colOff>101600</xdr:colOff>
      <xdr:row>85</xdr:row>
      <xdr:rowOff>134620</xdr:rowOff>
    </xdr:to>
    <xdr:sp macro="" textlink="">
      <xdr:nvSpPr>
        <xdr:cNvPr id="825" name="楕円 824"/>
        <xdr:cNvSpPr/>
      </xdr:nvSpPr>
      <xdr:spPr>
        <a:xfrm>
          <a:off x="20383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60961</xdr:rowOff>
    </xdr:from>
    <xdr:to>
      <xdr:col>111</xdr:col>
      <xdr:colOff>177800</xdr:colOff>
      <xdr:row>85</xdr:row>
      <xdr:rowOff>83820</xdr:rowOff>
    </xdr:to>
    <xdr:cxnSp macro="">
      <xdr:nvCxnSpPr>
        <xdr:cNvPr id="826" name="直線コネクタ 825"/>
        <xdr:cNvCxnSpPr/>
      </xdr:nvCxnSpPr>
      <xdr:spPr>
        <a:xfrm flipV="1">
          <a:off x="20434300" y="146342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41184</xdr:rowOff>
    </xdr:from>
    <xdr:to>
      <xdr:col>102</xdr:col>
      <xdr:colOff>165100</xdr:colOff>
      <xdr:row>85</xdr:row>
      <xdr:rowOff>142784</xdr:rowOff>
    </xdr:to>
    <xdr:sp macro="" textlink="">
      <xdr:nvSpPr>
        <xdr:cNvPr id="827" name="楕円 826"/>
        <xdr:cNvSpPr/>
      </xdr:nvSpPr>
      <xdr:spPr>
        <a:xfrm>
          <a:off x="19494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83820</xdr:rowOff>
    </xdr:from>
    <xdr:to>
      <xdr:col>107</xdr:col>
      <xdr:colOff>50800</xdr:colOff>
      <xdr:row>85</xdr:row>
      <xdr:rowOff>91984</xdr:rowOff>
    </xdr:to>
    <xdr:cxnSp macro="">
      <xdr:nvCxnSpPr>
        <xdr:cNvPr id="828" name="直線コネクタ 827"/>
        <xdr:cNvCxnSpPr/>
      </xdr:nvCxnSpPr>
      <xdr:spPr>
        <a:xfrm flipV="1">
          <a:off x="19545300" y="1465707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28121</xdr:rowOff>
    </xdr:from>
    <xdr:to>
      <xdr:col>98</xdr:col>
      <xdr:colOff>38100</xdr:colOff>
      <xdr:row>85</xdr:row>
      <xdr:rowOff>129721</xdr:rowOff>
    </xdr:to>
    <xdr:sp macro="" textlink="">
      <xdr:nvSpPr>
        <xdr:cNvPr id="829" name="楕円 828"/>
        <xdr:cNvSpPr/>
      </xdr:nvSpPr>
      <xdr:spPr>
        <a:xfrm>
          <a:off x="18605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78921</xdr:rowOff>
    </xdr:from>
    <xdr:to>
      <xdr:col>102</xdr:col>
      <xdr:colOff>114300</xdr:colOff>
      <xdr:row>85</xdr:row>
      <xdr:rowOff>91984</xdr:rowOff>
    </xdr:to>
    <xdr:cxnSp macro="">
      <xdr:nvCxnSpPr>
        <xdr:cNvPr id="830" name="直線コネクタ 829"/>
        <xdr:cNvCxnSpPr/>
      </xdr:nvCxnSpPr>
      <xdr:spPr>
        <a:xfrm>
          <a:off x="18656300" y="146521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120848</xdr:rowOff>
    </xdr:from>
    <xdr:ext cx="469744" cy="259045"/>
    <xdr:sp macro="" textlink="">
      <xdr:nvSpPr>
        <xdr:cNvPr id="831" name="n_1aveValue【消防施設】&#10;一人当たり面積"/>
        <xdr:cNvSpPr txBox="1"/>
      </xdr:nvSpPr>
      <xdr:spPr>
        <a:xfrm>
          <a:off x="21075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97263</xdr:rowOff>
    </xdr:from>
    <xdr:ext cx="469744" cy="259045"/>
    <xdr:sp macro="" textlink="">
      <xdr:nvSpPr>
        <xdr:cNvPr id="832" name="n_2aveValue【消防施設】&#10;一人当たり面積"/>
        <xdr:cNvSpPr txBox="1"/>
      </xdr:nvSpPr>
      <xdr:spPr>
        <a:xfrm>
          <a:off x="201994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833" name="n_3aveValue【消防施設】&#10;一人当たり面積"/>
        <xdr:cNvSpPr txBox="1"/>
      </xdr:nvSpPr>
      <xdr:spPr>
        <a:xfrm>
          <a:off x="19310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129920</xdr:rowOff>
    </xdr:from>
    <xdr:ext cx="469744" cy="259045"/>
    <xdr:sp macro="" textlink="">
      <xdr:nvSpPr>
        <xdr:cNvPr id="834" name="n_4aveValue【消防施設】&#10;一人当たり面積"/>
        <xdr:cNvSpPr txBox="1"/>
      </xdr:nvSpPr>
      <xdr:spPr>
        <a:xfrm>
          <a:off x="18421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128288</xdr:rowOff>
    </xdr:from>
    <xdr:ext cx="469744" cy="259045"/>
    <xdr:sp macro="" textlink="">
      <xdr:nvSpPr>
        <xdr:cNvPr id="835" name="n_1mainValue【消防施設】&#10;一人当たり面積"/>
        <xdr:cNvSpPr txBox="1"/>
      </xdr:nvSpPr>
      <xdr:spPr>
        <a:xfrm>
          <a:off x="21075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125747</xdr:rowOff>
    </xdr:from>
    <xdr:ext cx="469744" cy="259045"/>
    <xdr:sp macro="" textlink="">
      <xdr:nvSpPr>
        <xdr:cNvPr id="836" name="n_2mainValue【消防施設】&#10;一人当たり面積"/>
        <xdr:cNvSpPr txBox="1"/>
      </xdr:nvSpPr>
      <xdr:spPr>
        <a:xfrm>
          <a:off x="20199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133911</xdr:rowOff>
    </xdr:from>
    <xdr:ext cx="469744" cy="259045"/>
    <xdr:sp macro="" textlink="">
      <xdr:nvSpPr>
        <xdr:cNvPr id="837" name="n_3mainValue【消防施設】&#10;一人当たり面積"/>
        <xdr:cNvSpPr txBox="1"/>
      </xdr:nvSpPr>
      <xdr:spPr>
        <a:xfrm>
          <a:off x="19310427" y="1470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120848</xdr:rowOff>
    </xdr:from>
    <xdr:ext cx="469744" cy="259045"/>
    <xdr:sp macro="" textlink="">
      <xdr:nvSpPr>
        <xdr:cNvPr id="838" name="n_4mainValue【消防施設】&#10;一人当たり面積"/>
        <xdr:cNvSpPr txBox="1"/>
      </xdr:nvSpPr>
      <xdr:spPr>
        <a:xfrm>
          <a:off x="18421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4" name="直線コネクタ 863"/>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7"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8" name="直線コネクタ 867"/>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869" name="【庁舎】&#10;有形固定資産減価償却率平均値テキスト"/>
        <xdr:cNvSpPr txBox="1"/>
      </xdr:nvSpPr>
      <xdr:spPr>
        <a:xfrm>
          <a:off x="16357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70" name="フローチャート: 判断 869"/>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71" name="フローチャート: 判断 870"/>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872" name="フローチャート: 判断 871"/>
        <xdr:cNvSpPr/>
      </xdr:nvSpPr>
      <xdr:spPr>
        <a:xfrm>
          <a:off x="14541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141332</xdr:rowOff>
    </xdr:from>
    <xdr:to>
      <xdr:col>72</xdr:col>
      <xdr:colOff>38100</xdr:colOff>
      <xdr:row>104</xdr:row>
      <xdr:rowOff>71482</xdr:rowOff>
    </xdr:to>
    <xdr:sp macro="" textlink="">
      <xdr:nvSpPr>
        <xdr:cNvPr id="873" name="フローチャート: 判断 872"/>
        <xdr:cNvSpPr/>
      </xdr:nvSpPr>
      <xdr:spPr>
        <a:xfrm>
          <a:off x="13652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115207</xdr:rowOff>
    </xdr:from>
    <xdr:to>
      <xdr:col>67</xdr:col>
      <xdr:colOff>101600</xdr:colOff>
      <xdr:row>104</xdr:row>
      <xdr:rowOff>45357</xdr:rowOff>
    </xdr:to>
    <xdr:sp macro="" textlink="">
      <xdr:nvSpPr>
        <xdr:cNvPr id="874" name="フローチャート: 判断 873"/>
        <xdr:cNvSpPr/>
      </xdr:nvSpPr>
      <xdr:spPr>
        <a:xfrm>
          <a:off x="12763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880" name="楕円 879"/>
        <xdr:cNvSpPr/>
      </xdr:nvSpPr>
      <xdr:spPr>
        <a:xfrm>
          <a:off x="162687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108693</xdr:rowOff>
    </xdr:from>
    <xdr:ext cx="405111" cy="259045"/>
    <xdr:sp macro="" textlink="">
      <xdr:nvSpPr>
        <xdr:cNvPr id="881" name="【庁舎】&#10;有形固定資産減価償却率該当値テキスト"/>
        <xdr:cNvSpPr txBox="1"/>
      </xdr:nvSpPr>
      <xdr:spPr>
        <a:xfrm>
          <a:off x="16357600" y="1742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46627</xdr:rowOff>
    </xdr:from>
    <xdr:to>
      <xdr:col>81</xdr:col>
      <xdr:colOff>101600</xdr:colOff>
      <xdr:row>102</xdr:row>
      <xdr:rowOff>148227</xdr:rowOff>
    </xdr:to>
    <xdr:sp macro="" textlink="">
      <xdr:nvSpPr>
        <xdr:cNvPr id="882" name="楕円 881"/>
        <xdr:cNvSpPr/>
      </xdr:nvSpPr>
      <xdr:spPr>
        <a:xfrm>
          <a:off x="15430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97427</xdr:rowOff>
    </xdr:from>
    <xdr:to>
      <xdr:col>85</xdr:col>
      <xdr:colOff>127000</xdr:colOff>
      <xdr:row>102</xdr:row>
      <xdr:rowOff>136616</xdr:rowOff>
    </xdr:to>
    <xdr:cxnSp macro="">
      <xdr:nvCxnSpPr>
        <xdr:cNvPr id="883" name="直線コネクタ 882"/>
        <xdr:cNvCxnSpPr/>
      </xdr:nvCxnSpPr>
      <xdr:spPr>
        <a:xfrm>
          <a:off x="15481300" y="1758532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7438</xdr:rowOff>
    </xdr:from>
    <xdr:to>
      <xdr:col>76</xdr:col>
      <xdr:colOff>165100</xdr:colOff>
      <xdr:row>102</xdr:row>
      <xdr:rowOff>109038</xdr:rowOff>
    </xdr:to>
    <xdr:sp macro="" textlink="">
      <xdr:nvSpPr>
        <xdr:cNvPr id="884" name="楕円 883"/>
        <xdr:cNvSpPr/>
      </xdr:nvSpPr>
      <xdr:spPr>
        <a:xfrm>
          <a:off x="14541500" y="17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58238</xdr:rowOff>
    </xdr:from>
    <xdr:to>
      <xdr:col>81</xdr:col>
      <xdr:colOff>50800</xdr:colOff>
      <xdr:row>102</xdr:row>
      <xdr:rowOff>97427</xdr:rowOff>
    </xdr:to>
    <xdr:cxnSp macro="">
      <xdr:nvCxnSpPr>
        <xdr:cNvPr id="885" name="直線コネクタ 884"/>
        <xdr:cNvCxnSpPr/>
      </xdr:nvCxnSpPr>
      <xdr:spPr>
        <a:xfrm>
          <a:off x="14592300" y="1754613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139700</xdr:rowOff>
    </xdr:from>
    <xdr:to>
      <xdr:col>72</xdr:col>
      <xdr:colOff>38100</xdr:colOff>
      <xdr:row>102</xdr:row>
      <xdr:rowOff>69850</xdr:rowOff>
    </xdr:to>
    <xdr:sp macro="" textlink="">
      <xdr:nvSpPr>
        <xdr:cNvPr id="886" name="楕円 885"/>
        <xdr:cNvSpPr/>
      </xdr:nvSpPr>
      <xdr:spPr>
        <a:xfrm>
          <a:off x="13652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19050</xdr:rowOff>
    </xdr:from>
    <xdr:to>
      <xdr:col>76</xdr:col>
      <xdr:colOff>114300</xdr:colOff>
      <xdr:row>102</xdr:row>
      <xdr:rowOff>58238</xdr:rowOff>
    </xdr:to>
    <xdr:cxnSp macro="">
      <xdr:nvCxnSpPr>
        <xdr:cNvPr id="887" name="直線コネクタ 886"/>
        <xdr:cNvCxnSpPr/>
      </xdr:nvCxnSpPr>
      <xdr:spPr>
        <a:xfrm>
          <a:off x="13703300" y="1750695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87449</xdr:rowOff>
    </xdr:from>
    <xdr:to>
      <xdr:col>67</xdr:col>
      <xdr:colOff>101600</xdr:colOff>
      <xdr:row>102</xdr:row>
      <xdr:rowOff>17599</xdr:rowOff>
    </xdr:to>
    <xdr:sp macro="" textlink="">
      <xdr:nvSpPr>
        <xdr:cNvPr id="888" name="楕円 887"/>
        <xdr:cNvSpPr/>
      </xdr:nvSpPr>
      <xdr:spPr>
        <a:xfrm>
          <a:off x="12763500" y="17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138249</xdr:rowOff>
    </xdr:from>
    <xdr:to>
      <xdr:col>71</xdr:col>
      <xdr:colOff>177800</xdr:colOff>
      <xdr:row>102</xdr:row>
      <xdr:rowOff>19050</xdr:rowOff>
    </xdr:to>
    <xdr:cxnSp macro="">
      <xdr:nvCxnSpPr>
        <xdr:cNvPr id="889" name="直線コネクタ 888"/>
        <xdr:cNvCxnSpPr/>
      </xdr:nvCxnSpPr>
      <xdr:spPr>
        <a:xfrm>
          <a:off x="12814300" y="1745469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98533</xdr:rowOff>
    </xdr:from>
    <xdr:ext cx="405111" cy="259045"/>
    <xdr:sp macro="" textlink="">
      <xdr:nvSpPr>
        <xdr:cNvPr id="890" name="n_1aveValue【庁舎】&#10;有形固定資産減価償却率"/>
        <xdr:cNvSpPr txBox="1"/>
      </xdr:nvSpPr>
      <xdr:spPr>
        <a:xfrm>
          <a:off x="152660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70775</xdr:rowOff>
    </xdr:from>
    <xdr:ext cx="405111" cy="259045"/>
    <xdr:sp macro="" textlink="">
      <xdr:nvSpPr>
        <xdr:cNvPr id="891" name="n_2aveValue【庁舎】&#10;有形固定資産減価償却率"/>
        <xdr:cNvSpPr txBox="1"/>
      </xdr:nvSpPr>
      <xdr:spPr>
        <a:xfrm>
          <a:off x="14389744"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62609</xdr:rowOff>
    </xdr:from>
    <xdr:ext cx="405111" cy="259045"/>
    <xdr:sp macro="" textlink="">
      <xdr:nvSpPr>
        <xdr:cNvPr id="892" name="n_3aveValue【庁舎】&#10;有形固定資産減価償却率"/>
        <xdr:cNvSpPr txBox="1"/>
      </xdr:nvSpPr>
      <xdr:spPr>
        <a:xfrm>
          <a:off x="13500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36484</xdr:rowOff>
    </xdr:from>
    <xdr:ext cx="405111" cy="259045"/>
    <xdr:sp macro="" textlink="">
      <xdr:nvSpPr>
        <xdr:cNvPr id="893" name="n_4aveValue【庁舎】&#10;有形固定資産減価償却率"/>
        <xdr:cNvSpPr txBox="1"/>
      </xdr:nvSpPr>
      <xdr:spPr>
        <a:xfrm>
          <a:off x="126117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164754</xdr:rowOff>
    </xdr:from>
    <xdr:ext cx="405111" cy="259045"/>
    <xdr:sp macro="" textlink="">
      <xdr:nvSpPr>
        <xdr:cNvPr id="894" name="n_1mainValue【庁舎】&#10;有形固定資産減価償却率"/>
        <xdr:cNvSpPr txBox="1"/>
      </xdr:nvSpPr>
      <xdr:spPr>
        <a:xfrm>
          <a:off x="152660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125565</xdr:rowOff>
    </xdr:from>
    <xdr:ext cx="405111" cy="259045"/>
    <xdr:sp macro="" textlink="">
      <xdr:nvSpPr>
        <xdr:cNvPr id="895" name="n_2mainValue【庁舎】&#10;有形固定資産減価償却率"/>
        <xdr:cNvSpPr txBox="1"/>
      </xdr:nvSpPr>
      <xdr:spPr>
        <a:xfrm>
          <a:off x="143897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86377</xdr:rowOff>
    </xdr:from>
    <xdr:ext cx="405111" cy="259045"/>
    <xdr:sp macro="" textlink="">
      <xdr:nvSpPr>
        <xdr:cNvPr id="896" name="n_3mainValue【庁舎】&#10;有形固定資産減価償却率"/>
        <xdr:cNvSpPr txBox="1"/>
      </xdr:nvSpPr>
      <xdr:spPr>
        <a:xfrm>
          <a:off x="135007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34126</xdr:rowOff>
    </xdr:from>
    <xdr:ext cx="405111" cy="259045"/>
    <xdr:sp macro="" textlink="">
      <xdr:nvSpPr>
        <xdr:cNvPr id="897" name="n_4mainValue【庁舎】&#10;有形固定資産減価償却率"/>
        <xdr:cNvSpPr txBox="1"/>
      </xdr:nvSpPr>
      <xdr:spPr>
        <a:xfrm>
          <a:off x="12611744" y="1717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5" name="直線コネクタ 924"/>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6"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7" name="直線コネクタ 926"/>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8" name="【庁舎】&#10;一人当たり面積最大値テキスト"/>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9" name="直線コネクタ 928"/>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930" name="【庁舎】&#10;一人当たり面積平均値テキスト"/>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31" name="フローチャート: 判断 930"/>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2" name="フローチャート: 判断 931"/>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141129</xdr:rowOff>
    </xdr:from>
    <xdr:to>
      <xdr:col>107</xdr:col>
      <xdr:colOff>101600</xdr:colOff>
      <xdr:row>106</xdr:row>
      <xdr:rowOff>71279</xdr:rowOff>
    </xdr:to>
    <xdr:sp macro="" textlink="">
      <xdr:nvSpPr>
        <xdr:cNvPr id="933" name="フローチャート: 判断 932"/>
        <xdr:cNvSpPr/>
      </xdr:nvSpPr>
      <xdr:spPr>
        <a:xfrm>
          <a:off x="20383500" y="1814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159702</xdr:rowOff>
    </xdr:from>
    <xdr:to>
      <xdr:col>102</xdr:col>
      <xdr:colOff>165100</xdr:colOff>
      <xdr:row>106</xdr:row>
      <xdr:rowOff>89852</xdr:rowOff>
    </xdr:to>
    <xdr:sp macro="" textlink="">
      <xdr:nvSpPr>
        <xdr:cNvPr id="934" name="フローチャート: 判断 933"/>
        <xdr:cNvSpPr/>
      </xdr:nvSpPr>
      <xdr:spPr>
        <a:xfrm>
          <a:off x="19494500" y="1816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171132</xdr:rowOff>
    </xdr:from>
    <xdr:to>
      <xdr:col>98</xdr:col>
      <xdr:colOff>38100</xdr:colOff>
      <xdr:row>106</xdr:row>
      <xdr:rowOff>101282</xdr:rowOff>
    </xdr:to>
    <xdr:sp macro="" textlink="">
      <xdr:nvSpPr>
        <xdr:cNvPr id="935" name="フローチャート: 判断 934"/>
        <xdr:cNvSpPr/>
      </xdr:nvSpPr>
      <xdr:spPr>
        <a:xfrm>
          <a:off x="18605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131127</xdr:rowOff>
    </xdr:from>
    <xdr:to>
      <xdr:col>116</xdr:col>
      <xdr:colOff>114300</xdr:colOff>
      <xdr:row>106</xdr:row>
      <xdr:rowOff>61277</xdr:rowOff>
    </xdr:to>
    <xdr:sp macro="" textlink="">
      <xdr:nvSpPr>
        <xdr:cNvPr id="941" name="楕円 940"/>
        <xdr:cNvSpPr/>
      </xdr:nvSpPr>
      <xdr:spPr>
        <a:xfrm>
          <a:off x="22110700" y="1813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154004</xdr:rowOff>
    </xdr:from>
    <xdr:ext cx="469744" cy="259045"/>
    <xdr:sp macro="" textlink="">
      <xdr:nvSpPr>
        <xdr:cNvPr id="942" name="【庁舎】&#10;一人当たり面積該当値テキスト"/>
        <xdr:cNvSpPr txBox="1"/>
      </xdr:nvSpPr>
      <xdr:spPr>
        <a:xfrm>
          <a:off x="22199600" y="1798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142557</xdr:rowOff>
    </xdr:from>
    <xdr:to>
      <xdr:col>112</xdr:col>
      <xdr:colOff>38100</xdr:colOff>
      <xdr:row>106</xdr:row>
      <xdr:rowOff>72707</xdr:rowOff>
    </xdr:to>
    <xdr:sp macro="" textlink="">
      <xdr:nvSpPr>
        <xdr:cNvPr id="943" name="楕円 942"/>
        <xdr:cNvSpPr/>
      </xdr:nvSpPr>
      <xdr:spPr>
        <a:xfrm>
          <a:off x="21272500" y="1814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10477</xdr:rowOff>
    </xdr:from>
    <xdr:to>
      <xdr:col>116</xdr:col>
      <xdr:colOff>63500</xdr:colOff>
      <xdr:row>106</xdr:row>
      <xdr:rowOff>21907</xdr:rowOff>
    </xdr:to>
    <xdr:cxnSp macro="">
      <xdr:nvCxnSpPr>
        <xdr:cNvPr id="944" name="直線コネクタ 943"/>
        <xdr:cNvCxnSpPr/>
      </xdr:nvCxnSpPr>
      <xdr:spPr>
        <a:xfrm flipV="1">
          <a:off x="21323300" y="1818417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152558</xdr:rowOff>
    </xdr:from>
    <xdr:to>
      <xdr:col>107</xdr:col>
      <xdr:colOff>101600</xdr:colOff>
      <xdr:row>106</xdr:row>
      <xdr:rowOff>82708</xdr:rowOff>
    </xdr:to>
    <xdr:sp macro="" textlink="">
      <xdr:nvSpPr>
        <xdr:cNvPr id="945" name="楕円 944"/>
        <xdr:cNvSpPr/>
      </xdr:nvSpPr>
      <xdr:spPr>
        <a:xfrm>
          <a:off x="20383500" y="181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21907</xdr:rowOff>
    </xdr:from>
    <xdr:to>
      <xdr:col>111</xdr:col>
      <xdr:colOff>177800</xdr:colOff>
      <xdr:row>106</xdr:row>
      <xdr:rowOff>31908</xdr:rowOff>
    </xdr:to>
    <xdr:cxnSp macro="">
      <xdr:nvCxnSpPr>
        <xdr:cNvPr id="946" name="直線コネクタ 945"/>
        <xdr:cNvCxnSpPr/>
      </xdr:nvCxnSpPr>
      <xdr:spPr>
        <a:xfrm flipV="1">
          <a:off x="20434300" y="18195607"/>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163988</xdr:rowOff>
    </xdr:from>
    <xdr:to>
      <xdr:col>102</xdr:col>
      <xdr:colOff>165100</xdr:colOff>
      <xdr:row>106</xdr:row>
      <xdr:rowOff>94138</xdr:rowOff>
    </xdr:to>
    <xdr:sp macro="" textlink="">
      <xdr:nvSpPr>
        <xdr:cNvPr id="947" name="楕円 946"/>
        <xdr:cNvSpPr/>
      </xdr:nvSpPr>
      <xdr:spPr>
        <a:xfrm>
          <a:off x="19494500" y="1816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31908</xdr:rowOff>
    </xdr:from>
    <xdr:to>
      <xdr:col>107</xdr:col>
      <xdr:colOff>50800</xdr:colOff>
      <xdr:row>106</xdr:row>
      <xdr:rowOff>43338</xdr:rowOff>
    </xdr:to>
    <xdr:cxnSp macro="">
      <xdr:nvCxnSpPr>
        <xdr:cNvPr id="948" name="直線コネクタ 947"/>
        <xdr:cNvCxnSpPr/>
      </xdr:nvCxnSpPr>
      <xdr:spPr>
        <a:xfrm flipV="1">
          <a:off x="19545300" y="1820560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5398</xdr:rowOff>
    </xdr:from>
    <xdr:to>
      <xdr:col>98</xdr:col>
      <xdr:colOff>38100</xdr:colOff>
      <xdr:row>106</xdr:row>
      <xdr:rowOff>106998</xdr:rowOff>
    </xdr:to>
    <xdr:sp macro="" textlink="">
      <xdr:nvSpPr>
        <xdr:cNvPr id="949" name="楕円 948"/>
        <xdr:cNvSpPr/>
      </xdr:nvSpPr>
      <xdr:spPr>
        <a:xfrm>
          <a:off x="18605500" y="1817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43338</xdr:rowOff>
    </xdr:from>
    <xdr:to>
      <xdr:col>102</xdr:col>
      <xdr:colOff>114300</xdr:colOff>
      <xdr:row>106</xdr:row>
      <xdr:rowOff>56198</xdr:rowOff>
    </xdr:to>
    <xdr:cxnSp macro="">
      <xdr:nvCxnSpPr>
        <xdr:cNvPr id="950" name="直線コネクタ 949"/>
        <xdr:cNvCxnSpPr/>
      </xdr:nvCxnSpPr>
      <xdr:spPr>
        <a:xfrm flipV="1">
          <a:off x="18656300" y="18217038"/>
          <a:ext cx="889000" cy="1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951" name="n_1aveValue【庁舎】&#10;一人当たり面積"/>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87806</xdr:rowOff>
    </xdr:from>
    <xdr:ext cx="469744" cy="259045"/>
    <xdr:sp macro="" textlink="">
      <xdr:nvSpPr>
        <xdr:cNvPr id="952" name="n_2aveValue【庁舎】&#10;一人当たり面積"/>
        <xdr:cNvSpPr txBox="1"/>
      </xdr:nvSpPr>
      <xdr:spPr>
        <a:xfrm>
          <a:off x="20199427" y="1791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106379</xdr:rowOff>
    </xdr:from>
    <xdr:ext cx="469744" cy="259045"/>
    <xdr:sp macro="" textlink="">
      <xdr:nvSpPr>
        <xdr:cNvPr id="953" name="n_3aveValue【庁舎】&#10;一人当たり面積"/>
        <xdr:cNvSpPr txBox="1"/>
      </xdr:nvSpPr>
      <xdr:spPr>
        <a:xfrm>
          <a:off x="19310427" y="1793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117809</xdr:rowOff>
    </xdr:from>
    <xdr:ext cx="469744" cy="259045"/>
    <xdr:sp macro="" textlink="">
      <xdr:nvSpPr>
        <xdr:cNvPr id="954" name="n_4aveValue【庁舎】&#10;一人当たり面積"/>
        <xdr:cNvSpPr txBox="1"/>
      </xdr:nvSpPr>
      <xdr:spPr>
        <a:xfrm>
          <a:off x="18421427" y="1794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89234</xdr:rowOff>
    </xdr:from>
    <xdr:ext cx="469744" cy="259045"/>
    <xdr:sp macro="" textlink="">
      <xdr:nvSpPr>
        <xdr:cNvPr id="955" name="n_1mainValue【庁舎】&#10;一人当たり面積"/>
        <xdr:cNvSpPr txBox="1"/>
      </xdr:nvSpPr>
      <xdr:spPr>
        <a:xfrm>
          <a:off x="21075727" y="1792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73835</xdr:rowOff>
    </xdr:from>
    <xdr:ext cx="469744" cy="259045"/>
    <xdr:sp macro="" textlink="">
      <xdr:nvSpPr>
        <xdr:cNvPr id="956" name="n_2mainValue【庁舎】&#10;一人当たり面積"/>
        <xdr:cNvSpPr txBox="1"/>
      </xdr:nvSpPr>
      <xdr:spPr>
        <a:xfrm>
          <a:off x="20199427" y="1824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85265</xdr:rowOff>
    </xdr:from>
    <xdr:ext cx="469744" cy="259045"/>
    <xdr:sp macro="" textlink="">
      <xdr:nvSpPr>
        <xdr:cNvPr id="957" name="n_3mainValue【庁舎】&#10;一人当たり面積"/>
        <xdr:cNvSpPr txBox="1"/>
      </xdr:nvSpPr>
      <xdr:spPr>
        <a:xfrm>
          <a:off x="19310427" y="1825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98125</xdr:rowOff>
    </xdr:from>
    <xdr:ext cx="469744" cy="259045"/>
    <xdr:sp macro="" textlink="">
      <xdr:nvSpPr>
        <xdr:cNvPr id="958" name="n_4mainValue【庁舎】&#10;一人当たり面積"/>
        <xdr:cNvSpPr txBox="1"/>
      </xdr:nvSpPr>
      <xdr:spPr>
        <a:xfrm>
          <a:off x="18421427" y="1827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・類似団体と比較して、有形固定資産減価償却率が高くなっているのは、図書館、一般廃棄物処理施設、保健センター、福祉施設及び市民会館である。</a:t>
          </a:r>
        </a:p>
        <a:p>
          <a:r>
            <a:rPr kumimoji="1" lang="ja-JP" altLang="en-US" sz="1300">
              <a:latin typeface="ＭＳ Ｐゴシック" panose="020B0600070205080204" pitchFamily="50" charset="-128"/>
              <a:ea typeface="ＭＳ Ｐゴシック" panose="020B0600070205080204" pitchFamily="50" charset="-128"/>
            </a:rPr>
            <a:t>　図書館は、平成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年度に庁舎との複合施設として建設した。閉館した図書館の建物が残っており、図書館の減価償却率が高くなっている。今後の活用方針について検討中であり、引き続き適正な維持管理を実施する。  </a:t>
          </a:r>
        </a:p>
        <a:p>
          <a:r>
            <a:rPr kumimoji="1" lang="ja-JP" altLang="en-US" sz="1300">
              <a:latin typeface="ＭＳ Ｐゴシック" panose="020B0600070205080204" pitchFamily="50" charset="-128"/>
              <a:ea typeface="ＭＳ Ｐゴシック" panose="020B0600070205080204" pitchFamily="50" charset="-128"/>
            </a:rPr>
            <a:t>　一般処理廃棄物施設は、特に溶融炉等施設の老朽化が進んでおり、今後は施設更新等の検討が必要である。</a:t>
          </a:r>
        </a:p>
        <a:p>
          <a:r>
            <a:rPr kumimoji="1" lang="ja-JP" altLang="en-US" sz="1300">
              <a:latin typeface="ＭＳ Ｐゴシック" panose="020B0600070205080204" pitchFamily="50" charset="-128"/>
              <a:ea typeface="ＭＳ Ｐゴシック" panose="020B0600070205080204" pitchFamily="50" charset="-128"/>
            </a:rPr>
            <a:t>　福祉施設は、老朽化が進んでおり、今後の活用方針について施設の使用状況等を考慮したうえで、改修等の検討が必要である。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市民会館は、老朽化が進む施設の今後の活用方法について検討しており、引き続き適正な維持管理を実施する。</a:t>
          </a:r>
        </a:p>
        <a:p>
          <a:r>
            <a:rPr kumimoji="1" lang="ja-JP" altLang="en-US" sz="1300">
              <a:latin typeface="ＭＳ Ｐゴシック" panose="020B0600070205080204" pitchFamily="50" charset="-128"/>
              <a:ea typeface="ＭＳ Ｐゴシック" panose="020B0600070205080204" pitchFamily="50" charset="-128"/>
            </a:rPr>
            <a:t>  その他の施設も、公共施設個別施設計画に基づき、引き続き適正な維持管理に努める。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20780065</v>
      </c>
      <c r="BO4" s="449"/>
      <c r="BP4" s="449"/>
      <c r="BQ4" s="449"/>
      <c r="BR4" s="449"/>
      <c r="BS4" s="449"/>
      <c r="BT4" s="449"/>
      <c r="BU4" s="450"/>
      <c r="BV4" s="448">
        <v>19839727</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12.3</v>
      </c>
      <c r="CU4" s="589"/>
      <c r="CV4" s="589"/>
      <c r="CW4" s="589"/>
      <c r="CX4" s="589"/>
      <c r="CY4" s="589"/>
      <c r="CZ4" s="589"/>
      <c r="DA4" s="590"/>
      <c r="DB4" s="588">
        <v>11.5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19279227</v>
      </c>
      <c r="BO5" s="420"/>
      <c r="BP5" s="420"/>
      <c r="BQ5" s="420"/>
      <c r="BR5" s="420"/>
      <c r="BS5" s="420"/>
      <c r="BT5" s="420"/>
      <c r="BU5" s="421"/>
      <c r="BV5" s="419">
        <v>18493400</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94</v>
      </c>
      <c r="CU5" s="417"/>
      <c r="CV5" s="417"/>
      <c r="CW5" s="417"/>
      <c r="CX5" s="417"/>
      <c r="CY5" s="417"/>
      <c r="CZ5" s="417"/>
      <c r="DA5" s="418"/>
      <c r="DB5" s="416">
        <v>89.6</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1500838</v>
      </c>
      <c r="BO6" s="420"/>
      <c r="BP6" s="420"/>
      <c r="BQ6" s="420"/>
      <c r="BR6" s="420"/>
      <c r="BS6" s="420"/>
      <c r="BT6" s="420"/>
      <c r="BU6" s="421"/>
      <c r="BV6" s="419">
        <v>1346327</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95.1</v>
      </c>
      <c r="CU6" s="563"/>
      <c r="CV6" s="563"/>
      <c r="CW6" s="563"/>
      <c r="CX6" s="563"/>
      <c r="CY6" s="563"/>
      <c r="CZ6" s="563"/>
      <c r="DA6" s="564"/>
      <c r="DB6" s="562">
        <v>89.6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185339</v>
      </c>
      <c r="BO7" s="420"/>
      <c r="BP7" s="420"/>
      <c r="BQ7" s="420"/>
      <c r="BR7" s="420"/>
      <c r="BS7" s="420"/>
      <c r="BT7" s="420"/>
      <c r="BU7" s="421"/>
      <c r="BV7" s="419">
        <v>108055</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10719130</v>
      </c>
      <c r="CU7" s="420"/>
      <c r="CV7" s="420"/>
      <c r="CW7" s="420"/>
      <c r="CX7" s="420"/>
      <c r="CY7" s="420"/>
      <c r="CZ7" s="420"/>
      <c r="DA7" s="421"/>
      <c r="DB7" s="419">
        <v>10791958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1315499</v>
      </c>
      <c r="BO8" s="420"/>
      <c r="BP8" s="420"/>
      <c r="BQ8" s="420"/>
      <c r="BR8" s="420"/>
      <c r="BS8" s="420"/>
      <c r="BT8" s="420"/>
      <c r="BU8" s="421"/>
      <c r="BV8" s="419">
        <v>1238272</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0.36</v>
      </c>
      <c r="CU8" s="523"/>
      <c r="CV8" s="523"/>
      <c r="CW8" s="523"/>
      <c r="CX8" s="523"/>
      <c r="CY8" s="523"/>
      <c r="CZ8" s="523"/>
      <c r="DA8" s="524"/>
      <c r="DB8" s="522">
        <v>0.36</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28279</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96</v>
      </c>
      <c r="AV9" s="478"/>
      <c r="AW9" s="478"/>
      <c r="AX9" s="478"/>
      <c r="AY9" s="433" t="s">
        <v>117</v>
      </c>
      <c r="AZ9" s="434"/>
      <c r="BA9" s="434"/>
      <c r="BB9" s="434"/>
      <c r="BC9" s="434"/>
      <c r="BD9" s="434"/>
      <c r="BE9" s="434"/>
      <c r="BF9" s="434"/>
      <c r="BG9" s="434"/>
      <c r="BH9" s="434"/>
      <c r="BI9" s="434"/>
      <c r="BJ9" s="434"/>
      <c r="BK9" s="434"/>
      <c r="BL9" s="434"/>
      <c r="BM9" s="435"/>
      <c r="BN9" s="419">
        <v>77227</v>
      </c>
      <c r="BO9" s="420"/>
      <c r="BP9" s="420"/>
      <c r="BQ9" s="420"/>
      <c r="BR9" s="420"/>
      <c r="BS9" s="420"/>
      <c r="BT9" s="420"/>
      <c r="BU9" s="421"/>
      <c r="BV9" s="419">
        <v>320957</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18.600000000000001</v>
      </c>
      <c r="CU9" s="417"/>
      <c r="CV9" s="417"/>
      <c r="CW9" s="417"/>
      <c r="CX9" s="417"/>
      <c r="CY9" s="417"/>
      <c r="CZ9" s="417"/>
      <c r="DA9" s="418"/>
      <c r="DB9" s="416">
        <v>16.600000000000001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31031</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624086</v>
      </c>
      <c r="BO10" s="420"/>
      <c r="BP10" s="420"/>
      <c r="BQ10" s="420"/>
      <c r="BR10" s="420"/>
      <c r="BS10" s="420"/>
      <c r="BT10" s="420"/>
      <c r="BU10" s="421"/>
      <c r="BV10" s="419">
        <v>463446</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121</v>
      </c>
      <c r="AV11" s="478"/>
      <c r="AW11" s="478"/>
      <c r="AX11" s="478"/>
      <c r="AY11" s="433" t="s">
        <v>127</v>
      </c>
      <c r="AZ11" s="434"/>
      <c r="BA11" s="434"/>
      <c r="BB11" s="434"/>
      <c r="BC11" s="434"/>
      <c r="BD11" s="434"/>
      <c r="BE11" s="434"/>
      <c r="BF11" s="434"/>
      <c r="BG11" s="434"/>
      <c r="BH11" s="434"/>
      <c r="BI11" s="434"/>
      <c r="BJ11" s="434"/>
      <c r="BK11" s="434"/>
      <c r="BL11" s="434"/>
      <c r="BM11" s="435"/>
      <c r="BN11" s="419">
        <v>213750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28498</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136</v>
      </c>
      <c r="AV12" s="478"/>
      <c r="AW12" s="478"/>
      <c r="AX12" s="478"/>
      <c r="AY12" s="433" t="s">
        <v>137</v>
      </c>
      <c r="AZ12" s="434"/>
      <c r="BA12" s="434"/>
      <c r="BB12" s="434"/>
      <c r="BC12" s="434"/>
      <c r="BD12" s="434"/>
      <c r="BE12" s="434"/>
      <c r="BF12" s="434"/>
      <c r="BG12" s="434"/>
      <c r="BH12" s="434"/>
      <c r="BI12" s="434"/>
      <c r="BJ12" s="434"/>
      <c r="BK12" s="434"/>
      <c r="BL12" s="434"/>
      <c r="BM12" s="435"/>
      <c r="BN12" s="419">
        <v>100000</v>
      </c>
      <c r="BO12" s="420"/>
      <c r="BP12" s="420"/>
      <c r="BQ12" s="420"/>
      <c r="BR12" s="420"/>
      <c r="BS12" s="420"/>
      <c r="BT12" s="420"/>
      <c r="BU12" s="421"/>
      <c r="BV12" s="419">
        <v>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130</v>
      </c>
      <c r="CU12" s="523"/>
      <c r="CV12" s="523"/>
      <c r="CW12" s="523"/>
      <c r="CX12" s="523"/>
      <c r="CY12" s="523"/>
      <c r="CZ12" s="523"/>
      <c r="DA12" s="524"/>
      <c r="DB12" s="522" t="s">
        <v>139</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28175</v>
      </c>
      <c r="S13" s="507"/>
      <c r="T13" s="507"/>
      <c r="U13" s="507"/>
      <c r="V13" s="508"/>
      <c r="W13" s="509" t="s">
        <v>141</v>
      </c>
      <c r="X13" s="405"/>
      <c r="Y13" s="405"/>
      <c r="Z13" s="405"/>
      <c r="AA13" s="405"/>
      <c r="AB13" s="406"/>
      <c r="AC13" s="372">
        <v>1130</v>
      </c>
      <c r="AD13" s="373"/>
      <c r="AE13" s="373"/>
      <c r="AF13" s="373"/>
      <c r="AG13" s="374"/>
      <c r="AH13" s="372">
        <v>1277</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815063</v>
      </c>
      <c r="BO13" s="420"/>
      <c r="BP13" s="420"/>
      <c r="BQ13" s="420"/>
      <c r="BR13" s="420"/>
      <c r="BS13" s="420"/>
      <c r="BT13" s="420"/>
      <c r="BU13" s="421"/>
      <c r="BV13" s="419">
        <v>784403</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3.5</v>
      </c>
      <c r="CU13" s="417"/>
      <c r="CV13" s="417"/>
      <c r="CW13" s="417"/>
      <c r="CX13" s="417"/>
      <c r="CY13" s="417"/>
      <c r="CZ13" s="417"/>
      <c r="DA13" s="418"/>
      <c r="DB13" s="416">
        <v>3.1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146</v>
      </c>
      <c r="M14" s="546"/>
      <c r="N14" s="546"/>
      <c r="O14" s="546"/>
      <c r="P14" s="546"/>
      <c r="Q14" s="547"/>
      <c r="R14" s="506">
        <v>29037</v>
      </c>
      <c r="S14" s="507"/>
      <c r="T14" s="507"/>
      <c r="U14" s="507"/>
      <c r="V14" s="508"/>
      <c r="W14" s="510"/>
      <c r="X14" s="408"/>
      <c r="Y14" s="408"/>
      <c r="Z14" s="408"/>
      <c r="AA14" s="408"/>
      <c r="AB14" s="409"/>
      <c r="AC14" s="499">
        <v>8.8000000000000007</v>
      </c>
      <c r="AD14" s="500"/>
      <c r="AE14" s="500"/>
      <c r="AF14" s="500"/>
      <c r="AG14" s="501"/>
      <c r="AH14" s="499">
        <v>8.9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139</v>
      </c>
      <c r="CU14" s="517"/>
      <c r="CV14" s="517"/>
      <c r="CW14" s="517"/>
      <c r="CX14" s="517"/>
      <c r="CY14" s="517"/>
      <c r="CZ14" s="517"/>
      <c r="DA14" s="518"/>
      <c r="DB14" s="516" t="s">
        <v>148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149</v>
      </c>
      <c r="N15" s="504"/>
      <c r="O15" s="504"/>
      <c r="P15" s="504"/>
      <c r="Q15" s="505"/>
      <c r="R15" s="506">
        <v>28782</v>
      </c>
      <c r="S15" s="507"/>
      <c r="T15" s="507"/>
      <c r="U15" s="507"/>
      <c r="V15" s="508"/>
      <c r="W15" s="509" t="s">
        <v>150</v>
      </c>
      <c r="X15" s="405"/>
      <c r="Y15" s="405"/>
      <c r="Z15" s="405"/>
      <c r="AA15" s="405"/>
      <c r="AB15" s="406"/>
      <c r="AC15" s="372">
        <v>4415</v>
      </c>
      <c r="AD15" s="373"/>
      <c r="AE15" s="373"/>
      <c r="AF15" s="373"/>
      <c r="AG15" s="374"/>
      <c r="AH15" s="372">
        <v>5263</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3371802</v>
      </c>
      <c r="BO15" s="449"/>
      <c r="BP15" s="449"/>
      <c r="BQ15" s="449"/>
      <c r="BR15" s="449"/>
      <c r="BS15" s="449"/>
      <c r="BT15" s="449"/>
      <c r="BU15" s="450"/>
      <c r="BV15" s="448">
        <v>3276692</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34.299999999999997</v>
      </c>
      <c r="AD16" s="500"/>
      <c r="AE16" s="500"/>
      <c r="AF16" s="500"/>
      <c r="AG16" s="501"/>
      <c r="AH16" s="499">
        <v>36.700000000000003</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9658845</v>
      </c>
      <c r="BO16" s="420"/>
      <c r="BP16" s="420"/>
      <c r="BQ16" s="420"/>
      <c r="BR16" s="420"/>
      <c r="BS16" s="420"/>
      <c r="BT16" s="420"/>
      <c r="BU16" s="421"/>
      <c r="BV16" s="419">
        <v>9456282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7308</v>
      </c>
      <c r="AD17" s="373"/>
      <c r="AE17" s="373"/>
      <c r="AF17" s="373"/>
      <c r="AG17" s="374"/>
      <c r="AH17" s="372">
        <v>7820</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4300399</v>
      </c>
      <c r="BO17" s="420"/>
      <c r="BP17" s="420"/>
      <c r="BQ17" s="420"/>
      <c r="BR17" s="420"/>
      <c r="BS17" s="420"/>
      <c r="BT17" s="420"/>
      <c r="BU17" s="421"/>
      <c r="BV17" s="419">
        <v>4115627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160</v>
      </c>
      <c r="C18" s="470"/>
      <c r="D18" s="470"/>
      <c r="E18" s="471"/>
      <c r="F18" s="471"/>
      <c r="G18" s="471"/>
      <c r="H18" s="471"/>
      <c r="I18" s="471"/>
      <c r="J18" s="471"/>
      <c r="K18" s="471"/>
      <c r="L18" s="472">
        <v>152.86000000000001</v>
      </c>
      <c r="M18" s="472"/>
      <c r="N18" s="472"/>
      <c r="O18" s="472"/>
      <c r="P18" s="472"/>
      <c r="Q18" s="472"/>
      <c r="R18" s="473"/>
      <c r="S18" s="473"/>
      <c r="T18" s="473"/>
      <c r="U18" s="473"/>
      <c r="V18" s="474"/>
      <c r="W18" s="490"/>
      <c r="X18" s="491"/>
      <c r="Y18" s="491"/>
      <c r="Z18" s="491"/>
      <c r="AA18" s="491"/>
      <c r="AB18" s="515"/>
      <c r="AC18" s="389">
        <v>56.9</v>
      </c>
      <c r="AD18" s="390"/>
      <c r="AE18" s="390"/>
      <c r="AF18" s="390"/>
      <c r="AG18" s="475"/>
      <c r="AH18" s="389">
        <v>54.5</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10076268</v>
      </c>
      <c r="BO18" s="420"/>
      <c r="BP18" s="420"/>
      <c r="BQ18" s="420"/>
      <c r="BR18" s="420"/>
      <c r="BS18" s="420"/>
      <c r="BT18" s="420"/>
      <c r="BU18" s="421"/>
      <c r="BV18" s="419">
        <v>9551865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162</v>
      </c>
      <c r="C19" s="470"/>
      <c r="D19" s="470"/>
      <c r="E19" s="471"/>
      <c r="F19" s="471"/>
      <c r="G19" s="471"/>
      <c r="H19" s="471"/>
      <c r="I19" s="471"/>
      <c r="J19" s="471"/>
      <c r="K19" s="471"/>
      <c r="L19" s="479">
        <v>185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14804450</v>
      </c>
      <c r="BO19" s="420"/>
      <c r="BP19" s="420"/>
      <c r="BQ19" s="420"/>
      <c r="BR19" s="420"/>
      <c r="BS19" s="420"/>
      <c r="BT19" s="420"/>
      <c r="BU19" s="421"/>
      <c r="BV19" s="419">
        <v>13561824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164</v>
      </c>
      <c r="C20" s="470"/>
      <c r="D20" s="470"/>
      <c r="E20" s="471"/>
      <c r="F20" s="471"/>
      <c r="G20" s="471"/>
      <c r="H20" s="471"/>
      <c r="I20" s="471"/>
      <c r="J20" s="471"/>
      <c r="K20" s="471"/>
      <c r="L20" s="479">
        <v>11931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18932967</v>
      </c>
      <c r="BO22" s="449"/>
      <c r="BP22" s="449"/>
      <c r="BQ22" s="449"/>
      <c r="BR22" s="449"/>
      <c r="BS22" s="449"/>
      <c r="BT22" s="449"/>
      <c r="BU22" s="450"/>
      <c r="BV22" s="448">
        <v>18964611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11914208</v>
      </c>
      <c r="BO23" s="420"/>
      <c r="BP23" s="420"/>
      <c r="BQ23" s="420"/>
      <c r="BR23" s="420"/>
      <c r="BS23" s="420"/>
      <c r="BT23" s="420"/>
      <c r="BU23" s="421"/>
      <c r="BV23" s="419">
        <v>11565253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174</v>
      </c>
      <c r="F24" s="376"/>
      <c r="G24" s="376"/>
      <c r="H24" s="376"/>
      <c r="I24" s="376"/>
      <c r="J24" s="376"/>
      <c r="K24" s="377"/>
      <c r="L24" s="372">
        <v>1</v>
      </c>
      <c r="M24" s="373"/>
      <c r="N24" s="373"/>
      <c r="O24" s="373"/>
      <c r="P24" s="374"/>
      <c r="Q24" s="372">
        <v>8400</v>
      </c>
      <c r="R24" s="373"/>
      <c r="S24" s="373"/>
      <c r="T24" s="373"/>
      <c r="U24" s="373"/>
      <c r="V24" s="374"/>
      <c r="W24" s="462"/>
      <c r="X24" s="399"/>
      <c r="Y24" s="400"/>
      <c r="Z24" s="375" t="s">
        <v>175</v>
      </c>
      <c r="AA24" s="376"/>
      <c r="AB24" s="376"/>
      <c r="AC24" s="376"/>
      <c r="AD24" s="376"/>
      <c r="AE24" s="376"/>
      <c r="AF24" s="376"/>
      <c r="AG24" s="377"/>
      <c r="AH24" s="372">
        <v>266</v>
      </c>
      <c r="AI24" s="373"/>
      <c r="AJ24" s="373"/>
      <c r="AK24" s="373"/>
      <c r="AL24" s="374"/>
      <c r="AM24" s="372">
        <v>828590</v>
      </c>
      <c r="AN24" s="373"/>
      <c r="AO24" s="373"/>
      <c r="AP24" s="373"/>
      <c r="AQ24" s="373"/>
      <c r="AR24" s="374"/>
      <c r="AS24" s="372">
        <v>3115</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17777099</v>
      </c>
      <c r="BO24" s="420"/>
      <c r="BP24" s="420"/>
      <c r="BQ24" s="420"/>
      <c r="BR24" s="420"/>
      <c r="BS24" s="420"/>
      <c r="BT24" s="420"/>
      <c r="BU24" s="421"/>
      <c r="BV24" s="419">
        <v>17773582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177</v>
      </c>
      <c r="F25" s="376"/>
      <c r="G25" s="376"/>
      <c r="H25" s="376"/>
      <c r="I25" s="376"/>
      <c r="J25" s="376"/>
      <c r="K25" s="377"/>
      <c r="L25" s="372">
        <v>1</v>
      </c>
      <c r="M25" s="373"/>
      <c r="N25" s="373"/>
      <c r="O25" s="373"/>
      <c r="P25" s="374"/>
      <c r="Q25" s="372">
        <v>6400</v>
      </c>
      <c r="R25" s="373"/>
      <c r="S25" s="373"/>
      <c r="T25" s="373"/>
      <c r="U25" s="373"/>
      <c r="V25" s="374"/>
      <c r="W25" s="462"/>
      <c r="X25" s="399"/>
      <c r="Y25" s="400"/>
      <c r="Z25" s="375" t="s">
        <v>178</v>
      </c>
      <c r="AA25" s="376"/>
      <c r="AB25" s="376"/>
      <c r="AC25" s="376"/>
      <c r="AD25" s="376"/>
      <c r="AE25" s="376"/>
      <c r="AF25" s="376"/>
      <c r="AG25" s="377"/>
      <c r="AH25" s="372" t="s">
        <v>139</v>
      </c>
      <c r="AI25" s="373"/>
      <c r="AJ25" s="373"/>
      <c r="AK25" s="373"/>
      <c r="AL25" s="374"/>
      <c r="AM25" s="372" t="s">
        <v>139</v>
      </c>
      <c r="AN25" s="373"/>
      <c r="AO25" s="373"/>
      <c r="AP25" s="373"/>
      <c r="AQ25" s="373"/>
      <c r="AR25" s="374"/>
      <c r="AS25" s="372" t="s">
        <v>139</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4032465</v>
      </c>
      <c r="BO25" s="449"/>
      <c r="BP25" s="449"/>
      <c r="BQ25" s="449"/>
      <c r="BR25" s="449"/>
      <c r="BS25" s="449"/>
      <c r="BT25" s="449"/>
      <c r="BU25" s="450"/>
      <c r="BV25" s="448">
        <v>4833687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180</v>
      </c>
      <c r="F26" s="376"/>
      <c r="G26" s="376"/>
      <c r="H26" s="376"/>
      <c r="I26" s="376"/>
      <c r="J26" s="376"/>
      <c r="K26" s="377"/>
      <c r="L26" s="372">
        <v>1</v>
      </c>
      <c r="M26" s="373"/>
      <c r="N26" s="373"/>
      <c r="O26" s="373"/>
      <c r="P26" s="374"/>
      <c r="Q26" s="372">
        <v>5700</v>
      </c>
      <c r="R26" s="373"/>
      <c r="S26" s="373"/>
      <c r="T26" s="373"/>
      <c r="U26" s="373"/>
      <c r="V26" s="374"/>
      <c r="W26" s="462"/>
      <c r="X26" s="399"/>
      <c r="Y26" s="400"/>
      <c r="Z26" s="375" t="s">
        <v>181</v>
      </c>
      <c r="AA26" s="430"/>
      <c r="AB26" s="430"/>
      <c r="AC26" s="430"/>
      <c r="AD26" s="430"/>
      <c r="AE26" s="430"/>
      <c r="AF26" s="430"/>
      <c r="AG26" s="431"/>
      <c r="AH26" s="372">
        <v>8</v>
      </c>
      <c r="AI26" s="373"/>
      <c r="AJ26" s="373"/>
      <c r="AK26" s="373"/>
      <c r="AL26" s="374"/>
      <c r="AM26" s="372">
        <v>24976</v>
      </c>
      <c r="AN26" s="373"/>
      <c r="AO26" s="373"/>
      <c r="AP26" s="373"/>
      <c r="AQ26" s="373"/>
      <c r="AR26" s="374"/>
      <c r="AS26" s="372">
        <v>3122</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t="s">
        <v>139</v>
      </c>
      <c r="BO26" s="420"/>
      <c r="BP26" s="420"/>
      <c r="BQ26" s="420"/>
      <c r="BR26" s="420"/>
      <c r="BS26" s="420"/>
      <c r="BT26" s="420"/>
      <c r="BU26" s="421"/>
      <c r="BV26" s="419" t="s">
        <v>139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183</v>
      </c>
      <c r="F27" s="376"/>
      <c r="G27" s="376"/>
      <c r="H27" s="376"/>
      <c r="I27" s="376"/>
      <c r="J27" s="376"/>
      <c r="K27" s="377"/>
      <c r="L27" s="372">
        <v>1</v>
      </c>
      <c r="M27" s="373"/>
      <c r="N27" s="373"/>
      <c r="O27" s="373"/>
      <c r="P27" s="374"/>
      <c r="Q27" s="372">
        <v>4900</v>
      </c>
      <c r="R27" s="373"/>
      <c r="S27" s="373"/>
      <c r="T27" s="373"/>
      <c r="U27" s="373"/>
      <c r="V27" s="374"/>
      <c r="W27" s="462"/>
      <c r="X27" s="399"/>
      <c r="Y27" s="400"/>
      <c r="Z27" s="375" t="s">
        <v>184</v>
      </c>
      <c r="AA27" s="376"/>
      <c r="AB27" s="376"/>
      <c r="AC27" s="376"/>
      <c r="AD27" s="376"/>
      <c r="AE27" s="376"/>
      <c r="AF27" s="376"/>
      <c r="AG27" s="377"/>
      <c r="AH27" s="372" t="s">
        <v>139</v>
      </c>
      <c r="AI27" s="373"/>
      <c r="AJ27" s="373"/>
      <c r="AK27" s="373"/>
      <c r="AL27" s="374"/>
      <c r="AM27" s="372" t="s">
        <v>139</v>
      </c>
      <c r="AN27" s="373"/>
      <c r="AO27" s="373"/>
      <c r="AP27" s="373"/>
      <c r="AQ27" s="373"/>
      <c r="AR27" s="374"/>
      <c r="AS27" s="372" t="s">
        <v>139</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v>370000</v>
      </c>
      <c r="BO27" s="454"/>
      <c r="BP27" s="454"/>
      <c r="BQ27" s="454"/>
      <c r="BR27" s="454"/>
      <c r="BS27" s="454"/>
      <c r="BT27" s="454"/>
      <c r="BU27" s="455"/>
      <c r="BV27" s="453">
        <v>370000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186</v>
      </c>
      <c r="F28" s="376"/>
      <c r="G28" s="376"/>
      <c r="H28" s="376"/>
      <c r="I28" s="376"/>
      <c r="J28" s="376"/>
      <c r="K28" s="377"/>
      <c r="L28" s="372">
        <v>1</v>
      </c>
      <c r="M28" s="373"/>
      <c r="N28" s="373"/>
      <c r="O28" s="373"/>
      <c r="P28" s="374"/>
      <c r="Q28" s="372">
        <v>4400</v>
      </c>
      <c r="R28" s="373"/>
      <c r="S28" s="373"/>
      <c r="T28" s="373"/>
      <c r="U28" s="373"/>
      <c r="V28" s="374"/>
      <c r="W28" s="462"/>
      <c r="X28" s="399"/>
      <c r="Y28" s="400"/>
      <c r="Z28" s="375" t="s">
        <v>187</v>
      </c>
      <c r="AA28" s="376"/>
      <c r="AB28" s="376"/>
      <c r="AC28" s="376"/>
      <c r="AD28" s="376"/>
      <c r="AE28" s="376"/>
      <c r="AF28" s="376"/>
      <c r="AG28" s="377"/>
      <c r="AH28" s="372" t="s">
        <v>139</v>
      </c>
      <c r="AI28" s="373"/>
      <c r="AJ28" s="373"/>
      <c r="AK28" s="373"/>
      <c r="AL28" s="374"/>
      <c r="AM28" s="372" t="s">
        <v>139</v>
      </c>
      <c r="AN28" s="373"/>
      <c r="AO28" s="373"/>
      <c r="AP28" s="373"/>
      <c r="AQ28" s="373"/>
      <c r="AR28" s="374"/>
      <c r="AS28" s="372" t="s">
        <v>130</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6490584</v>
      </c>
      <c r="BO28" s="449"/>
      <c r="BP28" s="449"/>
      <c r="BQ28" s="449"/>
      <c r="BR28" s="449"/>
      <c r="BS28" s="449"/>
      <c r="BT28" s="449"/>
      <c r="BU28" s="450"/>
      <c r="BV28" s="448">
        <v>5966498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189</v>
      </c>
      <c r="F29" s="376"/>
      <c r="G29" s="376"/>
      <c r="H29" s="376"/>
      <c r="I29" s="376"/>
      <c r="J29" s="376"/>
      <c r="K29" s="377"/>
      <c r="L29" s="372">
        <v>16</v>
      </c>
      <c r="M29" s="373"/>
      <c r="N29" s="373"/>
      <c r="O29" s="373"/>
      <c r="P29" s="374"/>
      <c r="Q29" s="372">
        <v>4000</v>
      </c>
      <c r="R29" s="373"/>
      <c r="S29" s="373"/>
      <c r="T29" s="373"/>
      <c r="U29" s="373"/>
      <c r="V29" s="374"/>
      <c r="W29" s="463"/>
      <c r="X29" s="464"/>
      <c r="Y29" s="465"/>
      <c r="Z29" s="375" t="s">
        <v>190</v>
      </c>
      <c r="AA29" s="376"/>
      <c r="AB29" s="376"/>
      <c r="AC29" s="376"/>
      <c r="AD29" s="376"/>
      <c r="AE29" s="376"/>
      <c r="AF29" s="376"/>
      <c r="AG29" s="377"/>
      <c r="AH29" s="372">
        <v>266</v>
      </c>
      <c r="AI29" s="373"/>
      <c r="AJ29" s="373"/>
      <c r="AK29" s="373"/>
      <c r="AL29" s="374"/>
      <c r="AM29" s="372">
        <v>828590</v>
      </c>
      <c r="AN29" s="373"/>
      <c r="AO29" s="373"/>
      <c r="AP29" s="373"/>
      <c r="AQ29" s="373"/>
      <c r="AR29" s="374"/>
      <c r="AS29" s="372">
        <v>3115</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1254522</v>
      </c>
      <c r="BO29" s="420"/>
      <c r="BP29" s="420"/>
      <c r="BQ29" s="420"/>
      <c r="BR29" s="420"/>
      <c r="BS29" s="420"/>
      <c r="BT29" s="420"/>
      <c r="BU29" s="421"/>
      <c r="BV29" s="419">
        <v>1589303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97.8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3515263</v>
      </c>
      <c r="BO30" s="454"/>
      <c r="BP30" s="454"/>
      <c r="BQ30" s="454"/>
      <c r="BR30" s="454"/>
      <c r="BS30" s="454"/>
      <c r="BT30" s="454"/>
      <c r="BU30" s="455"/>
      <c r="BV30" s="453">
        <v>3408616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199</v>
      </c>
      <c r="V33" s="371"/>
      <c r="W33" s="370" t="s">
        <v>200</v>
      </c>
      <c r="X33" s="370"/>
      <c r="Y33" s="370"/>
      <c r="Z33" s="370"/>
      <c r="AA33" s="370"/>
      <c r="AB33" s="370"/>
      <c r="AC33" s="370"/>
      <c r="AD33" s="370"/>
      <c r="AE33" s="370"/>
      <c r="AF33" s="370"/>
      <c r="AG33" s="370"/>
      <c r="AH33" s="370"/>
      <c r="AI33" s="370"/>
      <c r="AJ33" s="370"/>
      <c r="AK33" s="370"/>
      <c r="AL33" s="206"/>
      <c r="AM33" s="371" t="s">
        <v>199</v>
      </c>
      <c r="AN33" s="371"/>
      <c r="AO33" s="370" t="s">
        <v>200</v>
      </c>
      <c r="AP33" s="370"/>
      <c r="AQ33" s="370"/>
      <c r="AR33" s="370"/>
      <c r="AS33" s="370"/>
      <c r="AT33" s="370"/>
      <c r="AU33" s="370"/>
      <c r="AV33" s="370"/>
      <c r="AW33" s="370"/>
      <c r="AX33" s="370"/>
      <c r="AY33" s="370"/>
      <c r="AZ33" s="370"/>
      <c r="BA33" s="370"/>
      <c r="BB33" s="370"/>
      <c r="BC33" s="370"/>
      <c r="BD33" s="207"/>
      <c r="BE33" s="370" t="s">
        <v>201</v>
      </c>
      <c r="BF33" s="370"/>
      <c r="BG33" s="370" t="s">
        <v>202</v>
      </c>
      <c r="BH33" s="370"/>
      <c r="BI33" s="370"/>
      <c r="BJ33" s="370"/>
      <c r="BK33" s="370"/>
      <c r="BL33" s="370"/>
      <c r="BM33" s="370"/>
      <c r="BN33" s="370"/>
      <c r="BO33" s="370"/>
      <c r="BP33" s="370"/>
      <c r="BQ33" s="370"/>
      <c r="BR33" s="370"/>
      <c r="BS33" s="370"/>
      <c r="BT33" s="370"/>
      <c r="BU33" s="370"/>
      <c r="BV33" s="207"/>
      <c r="BW33" s="371" t="s">
        <v>201</v>
      </c>
      <c r="BX33" s="371"/>
      <c r="BY33" s="370" t="s">
        <v>203</v>
      </c>
      <c r="BZ33" s="370"/>
      <c r="CA33" s="370"/>
      <c r="CB33" s="370"/>
      <c r="CC33" s="370"/>
      <c r="CD33" s="370"/>
      <c r="CE33" s="370"/>
      <c r="CF33" s="370"/>
      <c r="CG33" s="370"/>
      <c r="CH33" s="370"/>
      <c r="CI33" s="370"/>
      <c r="CJ33" s="370"/>
      <c r="CK33" s="370"/>
      <c r="CL33" s="370"/>
      <c r="CM33" s="370"/>
      <c r="CN33" s="206"/>
      <c r="CO33" s="371" t="s">
        <v>199</v>
      </c>
      <c r="CP33" s="371"/>
      <c r="CQ33" s="370" t="s">
        <v>204</v>
      </c>
      <c r="CR33" s="370"/>
      <c r="CS33" s="370"/>
      <c r="CT33" s="370"/>
      <c r="CU33" s="370"/>
      <c r="CV33" s="370"/>
      <c r="CW33" s="370"/>
      <c r="CX33" s="370"/>
      <c r="CY33" s="370"/>
      <c r="CZ33" s="370"/>
      <c r="DA33" s="370"/>
      <c r="DB33" s="370"/>
      <c r="DC33" s="370"/>
      <c r="DD33" s="370"/>
      <c r="DE33" s="370"/>
      <c r="DF33" s="206"/>
      <c r="DG33" s="369" t="s">
        <v>205</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大川広域行政組合（一般会計）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東かがわ市土地開発公社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大川広域行政組合（介護サービス事業）</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一般財団法人東かがわ市スポーツ財団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香川県東部清掃施設組合</v>
      </c>
      <c r="BZ36" s="368"/>
      <c r="CA36" s="368"/>
      <c r="CB36" s="368"/>
      <c r="CC36" s="368"/>
      <c r="CD36" s="368"/>
      <c r="CE36" s="368"/>
      <c r="CF36" s="368"/>
      <c r="CG36" s="368"/>
      <c r="CH36" s="368"/>
      <c r="CI36" s="368"/>
      <c r="CJ36" s="368"/>
      <c r="CK36" s="368"/>
      <c r="CL36" s="368"/>
      <c r="CM36" s="368"/>
      <c r="CN36" s="181"/>
      <c r="CO36" s="367">
        <f t="shared" si="3"/>
        <v>17</v>
      </c>
      <c r="CP36" s="367"/>
      <c r="CQ36" s="368" t="str">
        <f>IF('各会計、関係団体の財政状況及び健全化判断比率'!BS9="","",'各会計、関係団体の財政状況及び健全化判断比率'!BS9)</f>
        <v>株式会社ソルトレイクひけた</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東かがわ市外一市一町組合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香川県市町総合事務組合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香川県後期高齢者医療広域連合（一般会計）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香川県後期高齢者医療広域連合（後期高齢者医療事業）</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13</v>
      </c>
      <c r="BX41" s="367"/>
      <c r="BY41" s="368" t="str">
        <f>IF('各会計、関係団体の財政状況及び健全化判断比率'!B75="","",'各会計、関係団体の財政状況及び健全化判断比率'!B75)</f>
        <v>香川県広域水道企業団（水道事業）</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14</v>
      </c>
      <c r="BX42" s="367"/>
      <c r="BY42" s="368" t="str">
        <f>IF('各会計、関係団体の財政状況及び健全化判断比率'!B76="","",'各会計、関係団体の財政状況及び健全化判断比率'!B76)</f>
        <v>香川県広域水道企業団（工業用水道事業）</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364" t="s">
        <v>207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egTAoZMPEad8rLA2VD5qNu2YF3ZCKesjwKRKGrNceuUSBhy8v/qXyXdPmvyuXMpiMgxQ7qM0mAWY0dKWMj8k+Q==" saltValue="k21BgQe5AXhtAq1nDKvYZ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215</v>
      </c>
      <c r="DI1" s="718"/>
      <c r="DJ1" s="718"/>
      <c r="DK1" s="718"/>
      <c r="DL1" s="718"/>
      <c r="DM1" s="718"/>
      <c r="DN1" s="719"/>
      <c r="DO1" s="214"/>
      <c r="DP1" s="717" t="s">
        <v>216</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218</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219</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220</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221</v>
      </c>
      <c r="S4" s="674"/>
      <c r="T4" s="674"/>
      <c r="U4" s="674"/>
      <c r="V4" s="674"/>
      <c r="W4" s="674"/>
      <c r="X4" s="674"/>
      <c r="Y4" s="675"/>
      <c r="Z4" s="673" t="s">
        <v>222</v>
      </c>
      <c r="AA4" s="674"/>
      <c r="AB4" s="674"/>
      <c r="AC4" s="675"/>
      <c r="AD4" s="673" t="s">
        <v>223</v>
      </c>
      <c r="AE4" s="674"/>
      <c r="AF4" s="674"/>
      <c r="AG4" s="674"/>
      <c r="AH4" s="674"/>
      <c r="AI4" s="674"/>
      <c r="AJ4" s="674"/>
      <c r="AK4" s="675"/>
      <c r="AL4" s="673" t="s">
        <v>222</v>
      </c>
      <c r="AM4" s="674"/>
      <c r="AN4" s="674"/>
      <c r="AO4" s="675"/>
      <c r="AP4" s="720" t="s">
        <v>224</v>
      </c>
      <c r="AQ4" s="720"/>
      <c r="AR4" s="720"/>
      <c r="AS4" s="720"/>
      <c r="AT4" s="720"/>
      <c r="AU4" s="720"/>
      <c r="AV4" s="720"/>
      <c r="AW4" s="720"/>
      <c r="AX4" s="720"/>
      <c r="AY4" s="720"/>
      <c r="AZ4" s="720"/>
      <c r="BA4" s="720"/>
      <c r="BB4" s="720"/>
      <c r="BC4" s="720"/>
      <c r="BD4" s="720"/>
      <c r="BE4" s="720"/>
      <c r="BF4" s="720"/>
      <c r="BG4" s="720" t="s">
        <v>225</v>
      </c>
      <c r="BH4" s="720"/>
      <c r="BI4" s="720"/>
      <c r="BJ4" s="720"/>
      <c r="BK4" s="720"/>
      <c r="BL4" s="720"/>
      <c r="BM4" s="720"/>
      <c r="BN4" s="720"/>
      <c r="BO4" s="720" t="s">
        <v>222</v>
      </c>
      <c r="BP4" s="720"/>
      <c r="BQ4" s="720"/>
      <c r="BR4" s="720"/>
      <c r="BS4" s="720" t="s">
        <v>226</v>
      </c>
      <c r="BT4" s="720"/>
      <c r="BU4" s="720"/>
      <c r="BV4" s="720"/>
      <c r="BW4" s="720"/>
      <c r="BX4" s="720"/>
      <c r="BY4" s="720"/>
      <c r="BZ4" s="720"/>
      <c r="CA4" s="720"/>
      <c r="CB4" s="720"/>
      <c r="CD4" s="673" t="s">
        <v>227</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228</v>
      </c>
      <c r="C5" s="680"/>
      <c r="D5" s="680"/>
      <c r="E5" s="680"/>
      <c r="F5" s="680"/>
      <c r="G5" s="680"/>
      <c r="H5" s="680"/>
      <c r="I5" s="680"/>
      <c r="J5" s="680"/>
      <c r="K5" s="680"/>
      <c r="L5" s="680"/>
      <c r="M5" s="680"/>
      <c r="N5" s="680"/>
      <c r="O5" s="680"/>
      <c r="P5" s="680"/>
      <c r="Q5" s="681"/>
      <c r="R5" s="676">
        <v>3316539</v>
      </c>
      <c r="S5" s="677"/>
      <c r="T5" s="677"/>
      <c r="U5" s="677"/>
      <c r="V5" s="677"/>
      <c r="W5" s="677"/>
      <c r="X5" s="677"/>
      <c r="Y5" s="702"/>
      <c r="Z5" s="715">
        <v>16</v>
      </c>
      <c r="AA5" s="715"/>
      <c r="AB5" s="715"/>
      <c r="AC5" s="715"/>
      <c r="AD5" s="716">
        <v>3316539</v>
      </c>
      <c r="AE5" s="716"/>
      <c r="AF5" s="716"/>
      <c r="AG5" s="716"/>
      <c r="AH5" s="716"/>
      <c r="AI5" s="716"/>
      <c r="AJ5" s="716"/>
      <c r="AK5" s="716"/>
      <c r="AL5" s="703">
        <v>31.3</v>
      </c>
      <c r="AM5" s="685"/>
      <c r="AN5" s="685"/>
      <c r="AO5" s="704"/>
      <c r="AP5" s="679" t="s">
        <v>229</v>
      </c>
      <c r="AQ5" s="680"/>
      <c r="AR5" s="680"/>
      <c r="AS5" s="680"/>
      <c r="AT5" s="680"/>
      <c r="AU5" s="680"/>
      <c r="AV5" s="680"/>
      <c r="AW5" s="680"/>
      <c r="AX5" s="680"/>
      <c r="AY5" s="680"/>
      <c r="AZ5" s="680"/>
      <c r="BA5" s="680"/>
      <c r="BB5" s="680"/>
      <c r="BC5" s="680"/>
      <c r="BD5" s="680"/>
      <c r="BE5" s="680"/>
      <c r="BF5" s="681"/>
      <c r="BG5" s="621">
        <v>3316539</v>
      </c>
      <c r="BH5" s="622"/>
      <c r="BI5" s="622"/>
      <c r="BJ5" s="622"/>
      <c r="BK5" s="622"/>
      <c r="BL5" s="622"/>
      <c r="BM5" s="622"/>
      <c r="BN5" s="623"/>
      <c r="BO5" s="659">
        <v>100</v>
      </c>
      <c r="BP5" s="659"/>
      <c r="BQ5" s="659"/>
      <c r="BR5" s="659"/>
      <c r="BS5" s="660">
        <v>70680</v>
      </c>
      <c r="BT5" s="660"/>
      <c r="BU5" s="660"/>
      <c r="BV5" s="660"/>
      <c r="BW5" s="660"/>
      <c r="BX5" s="660"/>
      <c r="BY5" s="660"/>
      <c r="BZ5" s="660"/>
      <c r="CA5" s="660"/>
      <c r="CB5" s="698"/>
      <c r="CD5" s="673" t="s">
        <v>224</v>
      </c>
      <c r="CE5" s="674"/>
      <c r="CF5" s="674"/>
      <c r="CG5" s="674"/>
      <c r="CH5" s="674"/>
      <c r="CI5" s="674"/>
      <c r="CJ5" s="674"/>
      <c r="CK5" s="674"/>
      <c r="CL5" s="674"/>
      <c r="CM5" s="674"/>
      <c r="CN5" s="674"/>
      <c r="CO5" s="674"/>
      <c r="CP5" s="674"/>
      <c r="CQ5" s="675"/>
      <c r="CR5" s="673" t="s">
        <v>230</v>
      </c>
      <c r="CS5" s="674"/>
      <c r="CT5" s="674"/>
      <c r="CU5" s="674"/>
      <c r="CV5" s="674"/>
      <c r="CW5" s="674"/>
      <c r="CX5" s="674"/>
      <c r="CY5" s="675"/>
      <c r="CZ5" s="673" t="s">
        <v>222</v>
      </c>
      <c r="DA5" s="674"/>
      <c r="DB5" s="674"/>
      <c r="DC5" s="675"/>
      <c r="DD5" s="673" t="s">
        <v>231</v>
      </c>
      <c r="DE5" s="674"/>
      <c r="DF5" s="674"/>
      <c r="DG5" s="674"/>
      <c r="DH5" s="674"/>
      <c r="DI5" s="674"/>
      <c r="DJ5" s="674"/>
      <c r="DK5" s="674"/>
      <c r="DL5" s="674"/>
      <c r="DM5" s="674"/>
      <c r="DN5" s="674"/>
      <c r="DO5" s="674"/>
      <c r="DP5" s="675"/>
      <c r="DQ5" s="673" t="s">
        <v>232</v>
      </c>
      <c r="DR5" s="674"/>
      <c r="DS5" s="674"/>
      <c r="DT5" s="674"/>
      <c r="DU5" s="674"/>
      <c r="DV5" s="674"/>
      <c r="DW5" s="674"/>
      <c r="DX5" s="674"/>
      <c r="DY5" s="674"/>
      <c r="DZ5" s="674"/>
      <c r="EA5" s="674"/>
      <c r="EB5" s="674"/>
      <c r="EC5" s="675"/>
    </row>
    <row r="6" spans="2:143" ht="11.25" customHeight="1" x14ac:dyDescent="0.15">
      <c r="B6" s="618" t="s">
        <v>233</v>
      </c>
      <c r="C6" s="619"/>
      <c r="D6" s="619"/>
      <c r="E6" s="619"/>
      <c r="F6" s="619"/>
      <c r="G6" s="619"/>
      <c r="H6" s="619"/>
      <c r="I6" s="619"/>
      <c r="J6" s="619"/>
      <c r="K6" s="619"/>
      <c r="L6" s="619"/>
      <c r="M6" s="619"/>
      <c r="N6" s="619"/>
      <c r="O6" s="619"/>
      <c r="P6" s="619"/>
      <c r="Q6" s="620"/>
      <c r="R6" s="621">
        <v>114578</v>
      </c>
      <c r="S6" s="622"/>
      <c r="T6" s="622"/>
      <c r="U6" s="622"/>
      <c r="V6" s="622"/>
      <c r="W6" s="622"/>
      <c r="X6" s="622"/>
      <c r="Y6" s="623"/>
      <c r="Z6" s="659">
        <v>0.6</v>
      </c>
      <c r="AA6" s="659"/>
      <c r="AB6" s="659"/>
      <c r="AC6" s="659"/>
      <c r="AD6" s="660">
        <v>114578</v>
      </c>
      <c r="AE6" s="660"/>
      <c r="AF6" s="660"/>
      <c r="AG6" s="660"/>
      <c r="AH6" s="660"/>
      <c r="AI6" s="660"/>
      <c r="AJ6" s="660"/>
      <c r="AK6" s="660"/>
      <c r="AL6" s="624">
        <v>1.1000000000000001</v>
      </c>
      <c r="AM6" s="625"/>
      <c r="AN6" s="625"/>
      <c r="AO6" s="661"/>
      <c r="AP6" s="618" t="s">
        <v>234</v>
      </c>
      <c r="AQ6" s="619"/>
      <c r="AR6" s="619"/>
      <c r="AS6" s="619"/>
      <c r="AT6" s="619"/>
      <c r="AU6" s="619"/>
      <c r="AV6" s="619"/>
      <c r="AW6" s="619"/>
      <c r="AX6" s="619"/>
      <c r="AY6" s="619"/>
      <c r="AZ6" s="619"/>
      <c r="BA6" s="619"/>
      <c r="BB6" s="619"/>
      <c r="BC6" s="619"/>
      <c r="BD6" s="619"/>
      <c r="BE6" s="619"/>
      <c r="BF6" s="620"/>
      <c r="BG6" s="621">
        <v>3316539</v>
      </c>
      <c r="BH6" s="622"/>
      <c r="BI6" s="622"/>
      <c r="BJ6" s="622"/>
      <c r="BK6" s="622"/>
      <c r="BL6" s="622"/>
      <c r="BM6" s="622"/>
      <c r="BN6" s="623"/>
      <c r="BO6" s="659">
        <v>100</v>
      </c>
      <c r="BP6" s="659"/>
      <c r="BQ6" s="659"/>
      <c r="BR6" s="659"/>
      <c r="BS6" s="660">
        <v>70680</v>
      </c>
      <c r="BT6" s="660"/>
      <c r="BU6" s="660"/>
      <c r="BV6" s="660"/>
      <c r="BW6" s="660"/>
      <c r="BX6" s="660"/>
      <c r="BY6" s="660"/>
      <c r="BZ6" s="660"/>
      <c r="CA6" s="660"/>
      <c r="CB6" s="698"/>
      <c r="CD6" s="679" t="s">
        <v>235</v>
      </c>
      <c r="CE6" s="680"/>
      <c r="CF6" s="680"/>
      <c r="CG6" s="680"/>
      <c r="CH6" s="680"/>
      <c r="CI6" s="680"/>
      <c r="CJ6" s="680"/>
      <c r="CK6" s="680"/>
      <c r="CL6" s="680"/>
      <c r="CM6" s="680"/>
      <c r="CN6" s="680"/>
      <c r="CO6" s="680"/>
      <c r="CP6" s="680"/>
      <c r="CQ6" s="681"/>
      <c r="CR6" s="621">
        <v>196476</v>
      </c>
      <c r="CS6" s="622"/>
      <c r="CT6" s="622"/>
      <c r="CU6" s="622"/>
      <c r="CV6" s="622"/>
      <c r="CW6" s="622"/>
      <c r="CX6" s="622"/>
      <c r="CY6" s="623"/>
      <c r="CZ6" s="703">
        <v>1</v>
      </c>
      <c r="DA6" s="685"/>
      <c r="DB6" s="685"/>
      <c r="DC6" s="705"/>
      <c r="DD6" s="627" t="s">
        <v>130</v>
      </c>
      <c r="DE6" s="622"/>
      <c r="DF6" s="622"/>
      <c r="DG6" s="622"/>
      <c r="DH6" s="622"/>
      <c r="DI6" s="622"/>
      <c r="DJ6" s="622"/>
      <c r="DK6" s="622"/>
      <c r="DL6" s="622"/>
      <c r="DM6" s="622"/>
      <c r="DN6" s="622"/>
      <c r="DO6" s="622"/>
      <c r="DP6" s="623"/>
      <c r="DQ6" s="627">
        <v>196476</v>
      </c>
      <c r="DR6" s="622"/>
      <c r="DS6" s="622"/>
      <c r="DT6" s="622"/>
      <c r="DU6" s="622"/>
      <c r="DV6" s="622"/>
      <c r="DW6" s="622"/>
      <c r="DX6" s="622"/>
      <c r="DY6" s="622"/>
      <c r="DZ6" s="622"/>
      <c r="EA6" s="622"/>
      <c r="EB6" s="622"/>
      <c r="EC6" s="658"/>
    </row>
    <row r="7" spans="2:143" ht="11.25" customHeight="1" x14ac:dyDescent="0.15">
      <c r="B7" s="618" t="s">
        <v>236</v>
      </c>
      <c r="C7" s="619"/>
      <c r="D7" s="619"/>
      <c r="E7" s="619"/>
      <c r="F7" s="619"/>
      <c r="G7" s="619"/>
      <c r="H7" s="619"/>
      <c r="I7" s="619"/>
      <c r="J7" s="619"/>
      <c r="K7" s="619"/>
      <c r="L7" s="619"/>
      <c r="M7" s="619"/>
      <c r="N7" s="619"/>
      <c r="O7" s="619"/>
      <c r="P7" s="619"/>
      <c r="Q7" s="620"/>
      <c r="R7" s="621">
        <v>2238</v>
      </c>
      <c r="S7" s="622"/>
      <c r="T7" s="622"/>
      <c r="U7" s="622"/>
      <c r="V7" s="622"/>
      <c r="W7" s="622"/>
      <c r="X7" s="622"/>
      <c r="Y7" s="623"/>
      <c r="Z7" s="659">
        <v>0</v>
      </c>
      <c r="AA7" s="659"/>
      <c r="AB7" s="659"/>
      <c r="AC7" s="659"/>
      <c r="AD7" s="660">
        <v>2238</v>
      </c>
      <c r="AE7" s="660"/>
      <c r="AF7" s="660"/>
      <c r="AG7" s="660"/>
      <c r="AH7" s="660"/>
      <c r="AI7" s="660"/>
      <c r="AJ7" s="660"/>
      <c r="AK7" s="660"/>
      <c r="AL7" s="624">
        <v>0</v>
      </c>
      <c r="AM7" s="625"/>
      <c r="AN7" s="625"/>
      <c r="AO7" s="661"/>
      <c r="AP7" s="618" t="s">
        <v>237</v>
      </c>
      <c r="AQ7" s="619"/>
      <c r="AR7" s="619"/>
      <c r="AS7" s="619"/>
      <c r="AT7" s="619"/>
      <c r="AU7" s="619"/>
      <c r="AV7" s="619"/>
      <c r="AW7" s="619"/>
      <c r="AX7" s="619"/>
      <c r="AY7" s="619"/>
      <c r="AZ7" s="619"/>
      <c r="BA7" s="619"/>
      <c r="BB7" s="619"/>
      <c r="BC7" s="619"/>
      <c r="BD7" s="619"/>
      <c r="BE7" s="619"/>
      <c r="BF7" s="620"/>
      <c r="BG7" s="621">
        <v>1389161</v>
      </c>
      <c r="BH7" s="622"/>
      <c r="BI7" s="622"/>
      <c r="BJ7" s="622"/>
      <c r="BK7" s="622"/>
      <c r="BL7" s="622"/>
      <c r="BM7" s="622"/>
      <c r="BN7" s="623"/>
      <c r="BO7" s="659">
        <v>41.9</v>
      </c>
      <c r="BP7" s="659"/>
      <c r="BQ7" s="659"/>
      <c r="BR7" s="659"/>
      <c r="BS7" s="660">
        <v>70680</v>
      </c>
      <c r="BT7" s="660"/>
      <c r="BU7" s="660"/>
      <c r="BV7" s="660"/>
      <c r="BW7" s="660"/>
      <c r="BX7" s="660"/>
      <c r="BY7" s="660"/>
      <c r="BZ7" s="660"/>
      <c r="CA7" s="660"/>
      <c r="CB7" s="698"/>
      <c r="CD7" s="618" t="s">
        <v>238</v>
      </c>
      <c r="CE7" s="619"/>
      <c r="CF7" s="619"/>
      <c r="CG7" s="619"/>
      <c r="CH7" s="619"/>
      <c r="CI7" s="619"/>
      <c r="CJ7" s="619"/>
      <c r="CK7" s="619"/>
      <c r="CL7" s="619"/>
      <c r="CM7" s="619"/>
      <c r="CN7" s="619"/>
      <c r="CO7" s="619"/>
      <c r="CP7" s="619"/>
      <c r="CQ7" s="620"/>
      <c r="CR7" s="621">
        <v>3506219</v>
      </c>
      <c r="CS7" s="622"/>
      <c r="CT7" s="622"/>
      <c r="CU7" s="622"/>
      <c r="CV7" s="622"/>
      <c r="CW7" s="622"/>
      <c r="CX7" s="622"/>
      <c r="CY7" s="623"/>
      <c r="CZ7" s="659">
        <v>18.2</v>
      </c>
      <c r="DA7" s="659"/>
      <c r="DB7" s="659"/>
      <c r="DC7" s="659"/>
      <c r="DD7" s="627">
        <v>467580</v>
      </c>
      <c r="DE7" s="622"/>
      <c r="DF7" s="622"/>
      <c r="DG7" s="622"/>
      <c r="DH7" s="622"/>
      <c r="DI7" s="622"/>
      <c r="DJ7" s="622"/>
      <c r="DK7" s="622"/>
      <c r="DL7" s="622"/>
      <c r="DM7" s="622"/>
      <c r="DN7" s="622"/>
      <c r="DO7" s="622"/>
      <c r="DP7" s="623"/>
      <c r="DQ7" s="627">
        <v>2953089</v>
      </c>
      <c r="DR7" s="622"/>
      <c r="DS7" s="622"/>
      <c r="DT7" s="622"/>
      <c r="DU7" s="622"/>
      <c r="DV7" s="622"/>
      <c r="DW7" s="622"/>
      <c r="DX7" s="622"/>
      <c r="DY7" s="622"/>
      <c r="DZ7" s="622"/>
      <c r="EA7" s="622"/>
      <c r="EB7" s="622"/>
      <c r="EC7" s="658"/>
    </row>
    <row r="8" spans="2:143" ht="11.25" customHeight="1" x14ac:dyDescent="0.15">
      <c r="B8" s="618" t="s">
        <v>239</v>
      </c>
      <c r="C8" s="619"/>
      <c r="D8" s="619"/>
      <c r="E8" s="619"/>
      <c r="F8" s="619"/>
      <c r="G8" s="619"/>
      <c r="H8" s="619"/>
      <c r="I8" s="619"/>
      <c r="J8" s="619"/>
      <c r="K8" s="619"/>
      <c r="L8" s="619"/>
      <c r="M8" s="619"/>
      <c r="N8" s="619"/>
      <c r="O8" s="619"/>
      <c r="P8" s="619"/>
      <c r="Q8" s="620"/>
      <c r="R8" s="621">
        <v>22504</v>
      </c>
      <c r="S8" s="622"/>
      <c r="T8" s="622"/>
      <c r="U8" s="622"/>
      <c r="V8" s="622"/>
      <c r="W8" s="622"/>
      <c r="X8" s="622"/>
      <c r="Y8" s="623"/>
      <c r="Z8" s="659">
        <v>0.1</v>
      </c>
      <c r="AA8" s="659"/>
      <c r="AB8" s="659"/>
      <c r="AC8" s="659"/>
      <c r="AD8" s="660">
        <v>22504</v>
      </c>
      <c r="AE8" s="660"/>
      <c r="AF8" s="660"/>
      <c r="AG8" s="660"/>
      <c r="AH8" s="660"/>
      <c r="AI8" s="660"/>
      <c r="AJ8" s="660"/>
      <c r="AK8" s="660"/>
      <c r="AL8" s="624">
        <v>0.2</v>
      </c>
      <c r="AM8" s="625"/>
      <c r="AN8" s="625"/>
      <c r="AO8" s="661"/>
      <c r="AP8" s="618" t="s">
        <v>240</v>
      </c>
      <c r="AQ8" s="619"/>
      <c r="AR8" s="619"/>
      <c r="AS8" s="619"/>
      <c r="AT8" s="619"/>
      <c r="AU8" s="619"/>
      <c r="AV8" s="619"/>
      <c r="AW8" s="619"/>
      <c r="AX8" s="619"/>
      <c r="AY8" s="619"/>
      <c r="AZ8" s="619"/>
      <c r="BA8" s="619"/>
      <c r="BB8" s="619"/>
      <c r="BC8" s="619"/>
      <c r="BD8" s="619"/>
      <c r="BE8" s="619"/>
      <c r="BF8" s="620"/>
      <c r="BG8" s="621">
        <v>45993</v>
      </c>
      <c r="BH8" s="622"/>
      <c r="BI8" s="622"/>
      <c r="BJ8" s="622"/>
      <c r="BK8" s="622"/>
      <c r="BL8" s="622"/>
      <c r="BM8" s="622"/>
      <c r="BN8" s="623"/>
      <c r="BO8" s="659">
        <v>1.4</v>
      </c>
      <c r="BP8" s="659"/>
      <c r="BQ8" s="659"/>
      <c r="BR8" s="659"/>
      <c r="BS8" s="660" t="s">
        <v>130</v>
      </c>
      <c r="BT8" s="660"/>
      <c r="BU8" s="660"/>
      <c r="BV8" s="660"/>
      <c r="BW8" s="660"/>
      <c r="BX8" s="660"/>
      <c r="BY8" s="660"/>
      <c r="BZ8" s="660"/>
      <c r="CA8" s="660"/>
      <c r="CB8" s="698"/>
      <c r="CD8" s="618" t="s">
        <v>241</v>
      </c>
      <c r="CE8" s="619"/>
      <c r="CF8" s="619"/>
      <c r="CG8" s="619"/>
      <c r="CH8" s="619"/>
      <c r="CI8" s="619"/>
      <c r="CJ8" s="619"/>
      <c r="CK8" s="619"/>
      <c r="CL8" s="619"/>
      <c r="CM8" s="619"/>
      <c r="CN8" s="619"/>
      <c r="CO8" s="619"/>
      <c r="CP8" s="619"/>
      <c r="CQ8" s="620"/>
      <c r="CR8" s="621">
        <v>5301192</v>
      </c>
      <c r="CS8" s="622"/>
      <c r="CT8" s="622"/>
      <c r="CU8" s="622"/>
      <c r="CV8" s="622"/>
      <c r="CW8" s="622"/>
      <c r="CX8" s="622"/>
      <c r="CY8" s="623"/>
      <c r="CZ8" s="659">
        <v>27.5</v>
      </c>
      <c r="DA8" s="659"/>
      <c r="DB8" s="659"/>
      <c r="DC8" s="659"/>
      <c r="DD8" s="627">
        <v>64850</v>
      </c>
      <c r="DE8" s="622"/>
      <c r="DF8" s="622"/>
      <c r="DG8" s="622"/>
      <c r="DH8" s="622"/>
      <c r="DI8" s="622"/>
      <c r="DJ8" s="622"/>
      <c r="DK8" s="622"/>
      <c r="DL8" s="622"/>
      <c r="DM8" s="622"/>
      <c r="DN8" s="622"/>
      <c r="DO8" s="622"/>
      <c r="DP8" s="623"/>
      <c r="DQ8" s="627">
        <v>3105853</v>
      </c>
      <c r="DR8" s="622"/>
      <c r="DS8" s="622"/>
      <c r="DT8" s="622"/>
      <c r="DU8" s="622"/>
      <c r="DV8" s="622"/>
      <c r="DW8" s="622"/>
      <c r="DX8" s="622"/>
      <c r="DY8" s="622"/>
      <c r="DZ8" s="622"/>
      <c r="EA8" s="622"/>
      <c r="EB8" s="622"/>
      <c r="EC8" s="658"/>
    </row>
    <row r="9" spans="2:143" ht="11.25" customHeight="1" x14ac:dyDescent="0.15">
      <c r="B9" s="618" t="s">
        <v>242</v>
      </c>
      <c r="C9" s="619"/>
      <c r="D9" s="619"/>
      <c r="E9" s="619"/>
      <c r="F9" s="619"/>
      <c r="G9" s="619"/>
      <c r="H9" s="619"/>
      <c r="I9" s="619"/>
      <c r="J9" s="619"/>
      <c r="K9" s="619"/>
      <c r="L9" s="619"/>
      <c r="M9" s="619"/>
      <c r="N9" s="619"/>
      <c r="O9" s="619"/>
      <c r="P9" s="619"/>
      <c r="Q9" s="620"/>
      <c r="R9" s="621">
        <v>15422</v>
      </c>
      <c r="S9" s="622"/>
      <c r="T9" s="622"/>
      <c r="U9" s="622"/>
      <c r="V9" s="622"/>
      <c r="W9" s="622"/>
      <c r="X9" s="622"/>
      <c r="Y9" s="623"/>
      <c r="Z9" s="659">
        <v>0.1</v>
      </c>
      <c r="AA9" s="659"/>
      <c r="AB9" s="659"/>
      <c r="AC9" s="659"/>
      <c r="AD9" s="660">
        <v>15422</v>
      </c>
      <c r="AE9" s="660"/>
      <c r="AF9" s="660"/>
      <c r="AG9" s="660"/>
      <c r="AH9" s="660"/>
      <c r="AI9" s="660"/>
      <c r="AJ9" s="660"/>
      <c r="AK9" s="660"/>
      <c r="AL9" s="624">
        <v>0.1</v>
      </c>
      <c r="AM9" s="625"/>
      <c r="AN9" s="625"/>
      <c r="AO9" s="661"/>
      <c r="AP9" s="618" t="s">
        <v>243</v>
      </c>
      <c r="AQ9" s="619"/>
      <c r="AR9" s="619"/>
      <c r="AS9" s="619"/>
      <c r="AT9" s="619"/>
      <c r="AU9" s="619"/>
      <c r="AV9" s="619"/>
      <c r="AW9" s="619"/>
      <c r="AX9" s="619"/>
      <c r="AY9" s="619"/>
      <c r="AZ9" s="619"/>
      <c r="BA9" s="619"/>
      <c r="BB9" s="619"/>
      <c r="BC9" s="619"/>
      <c r="BD9" s="619"/>
      <c r="BE9" s="619"/>
      <c r="BF9" s="620"/>
      <c r="BG9" s="621">
        <v>1057620</v>
      </c>
      <c r="BH9" s="622"/>
      <c r="BI9" s="622"/>
      <c r="BJ9" s="622"/>
      <c r="BK9" s="622"/>
      <c r="BL9" s="622"/>
      <c r="BM9" s="622"/>
      <c r="BN9" s="623"/>
      <c r="BO9" s="659">
        <v>31.9</v>
      </c>
      <c r="BP9" s="659"/>
      <c r="BQ9" s="659"/>
      <c r="BR9" s="659"/>
      <c r="BS9" s="660" t="s">
        <v>130</v>
      </c>
      <c r="BT9" s="660"/>
      <c r="BU9" s="660"/>
      <c r="BV9" s="660"/>
      <c r="BW9" s="660"/>
      <c r="BX9" s="660"/>
      <c r="BY9" s="660"/>
      <c r="BZ9" s="660"/>
      <c r="CA9" s="660"/>
      <c r="CB9" s="698"/>
      <c r="CD9" s="618" t="s">
        <v>244</v>
      </c>
      <c r="CE9" s="619"/>
      <c r="CF9" s="619"/>
      <c r="CG9" s="619"/>
      <c r="CH9" s="619"/>
      <c r="CI9" s="619"/>
      <c r="CJ9" s="619"/>
      <c r="CK9" s="619"/>
      <c r="CL9" s="619"/>
      <c r="CM9" s="619"/>
      <c r="CN9" s="619"/>
      <c r="CO9" s="619"/>
      <c r="CP9" s="619"/>
      <c r="CQ9" s="620"/>
      <c r="CR9" s="621">
        <v>1633631</v>
      </c>
      <c r="CS9" s="622"/>
      <c r="CT9" s="622"/>
      <c r="CU9" s="622"/>
      <c r="CV9" s="622"/>
      <c r="CW9" s="622"/>
      <c r="CX9" s="622"/>
      <c r="CY9" s="623"/>
      <c r="CZ9" s="659">
        <v>8.5</v>
      </c>
      <c r="DA9" s="659"/>
      <c r="DB9" s="659"/>
      <c r="DC9" s="659"/>
      <c r="DD9" s="627">
        <v>32734</v>
      </c>
      <c r="DE9" s="622"/>
      <c r="DF9" s="622"/>
      <c r="DG9" s="622"/>
      <c r="DH9" s="622"/>
      <c r="DI9" s="622"/>
      <c r="DJ9" s="622"/>
      <c r="DK9" s="622"/>
      <c r="DL9" s="622"/>
      <c r="DM9" s="622"/>
      <c r="DN9" s="622"/>
      <c r="DO9" s="622"/>
      <c r="DP9" s="623"/>
      <c r="DQ9" s="627">
        <v>1073649</v>
      </c>
      <c r="DR9" s="622"/>
      <c r="DS9" s="622"/>
      <c r="DT9" s="622"/>
      <c r="DU9" s="622"/>
      <c r="DV9" s="622"/>
      <c r="DW9" s="622"/>
      <c r="DX9" s="622"/>
      <c r="DY9" s="622"/>
      <c r="DZ9" s="622"/>
      <c r="EA9" s="622"/>
      <c r="EB9" s="622"/>
      <c r="EC9" s="658"/>
    </row>
    <row r="10" spans="2:143" ht="11.25" customHeight="1" x14ac:dyDescent="0.15">
      <c r="B10" s="618" t="s">
        <v>245</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59" t="s">
        <v>130</v>
      </c>
      <c r="AA10" s="659"/>
      <c r="AB10" s="659"/>
      <c r="AC10" s="659"/>
      <c r="AD10" s="660" t="s">
        <v>130</v>
      </c>
      <c r="AE10" s="660"/>
      <c r="AF10" s="660"/>
      <c r="AG10" s="660"/>
      <c r="AH10" s="660"/>
      <c r="AI10" s="660"/>
      <c r="AJ10" s="660"/>
      <c r="AK10" s="660"/>
      <c r="AL10" s="624" t="s">
        <v>139</v>
      </c>
      <c r="AM10" s="625"/>
      <c r="AN10" s="625"/>
      <c r="AO10" s="661"/>
      <c r="AP10" s="618" t="s">
        <v>246</v>
      </c>
      <c r="AQ10" s="619"/>
      <c r="AR10" s="619"/>
      <c r="AS10" s="619"/>
      <c r="AT10" s="619"/>
      <c r="AU10" s="619"/>
      <c r="AV10" s="619"/>
      <c r="AW10" s="619"/>
      <c r="AX10" s="619"/>
      <c r="AY10" s="619"/>
      <c r="AZ10" s="619"/>
      <c r="BA10" s="619"/>
      <c r="BB10" s="619"/>
      <c r="BC10" s="619"/>
      <c r="BD10" s="619"/>
      <c r="BE10" s="619"/>
      <c r="BF10" s="620"/>
      <c r="BG10" s="621">
        <v>96585</v>
      </c>
      <c r="BH10" s="622"/>
      <c r="BI10" s="622"/>
      <c r="BJ10" s="622"/>
      <c r="BK10" s="622"/>
      <c r="BL10" s="622"/>
      <c r="BM10" s="622"/>
      <c r="BN10" s="623"/>
      <c r="BO10" s="659">
        <v>2.9</v>
      </c>
      <c r="BP10" s="659"/>
      <c r="BQ10" s="659"/>
      <c r="BR10" s="659"/>
      <c r="BS10" s="660">
        <v>16560</v>
      </c>
      <c r="BT10" s="660"/>
      <c r="BU10" s="660"/>
      <c r="BV10" s="660"/>
      <c r="BW10" s="660"/>
      <c r="BX10" s="660"/>
      <c r="BY10" s="660"/>
      <c r="BZ10" s="660"/>
      <c r="CA10" s="660"/>
      <c r="CB10" s="698"/>
      <c r="CD10" s="618" t="s">
        <v>247</v>
      </c>
      <c r="CE10" s="619"/>
      <c r="CF10" s="619"/>
      <c r="CG10" s="619"/>
      <c r="CH10" s="619"/>
      <c r="CI10" s="619"/>
      <c r="CJ10" s="619"/>
      <c r="CK10" s="619"/>
      <c r="CL10" s="619"/>
      <c r="CM10" s="619"/>
      <c r="CN10" s="619"/>
      <c r="CO10" s="619"/>
      <c r="CP10" s="619"/>
      <c r="CQ10" s="620"/>
      <c r="CR10" s="621">
        <v>8606</v>
      </c>
      <c r="CS10" s="622"/>
      <c r="CT10" s="622"/>
      <c r="CU10" s="622"/>
      <c r="CV10" s="622"/>
      <c r="CW10" s="622"/>
      <c r="CX10" s="622"/>
      <c r="CY10" s="623"/>
      <c r="CZ10" s="659">
        <v>0</v>
      </c>
      <c r="DA10" s="659"/>
      <c r="DB10" s="659"/>
      <c r="DC10" s="659"/>
      <c r="DD10" s="627" t="s">
        <v>130</v>
      </c>
      <c r="DE10" s="622"/>
      <c r="DF10" s="622"/>
      <c r="DG10" s="622"/>
      <c r="DH10" s="622"/>
      <c r="DI10" s="622"/>
      <c r="DJ10" s="622"/>
      <c r="DK10" s="622"/>
      <c r="DL10" s="622"/>
      <c r="DM10" s="622"/>
      <c r="DN10" s="622"/>
      <c r="DO10" s="622"/>
      <c r="DP10" s="623"/>
      <c r="DQ10" s="627">
        <v>5276</v>
      </c>
      <c r="DR10" s="622"/>
      <c r="DS10" s="622"/>
      <c r="DT10" s="622"/>
      <c r="DU10" s="622"/>
      <c r="DV10" s="622"/>
      <c r="DW10" s="622"/>
      <c r="DX10" s="622"/>
      <c r="DY10" s="622"/>
      <c r="DZ10" s="622"/>
      <c r="EA10" s="622"/>
      <c r="EB10" s="622"/>
      <c r="EC10" s="658"/>
    </row>
    <row r="11" spans="2:143" ht="11.25" customHeight="1" x14ac:dyDescent="0.15">
      <c r="B11" s="618" t="s">
        <v>248</v>
      </c>
      <c r="C11" s="619"/>
      <c r="D11" s="619"/>
      <c r="E11" s="619"/>
      <c r="F11" s="619"/>
      <c r="G11" s="619"/>
      <c r="H11" s="619"/>
      <c r="I11" s="619"/>
      <c r="J11" s="619"/>
      <c r="K11" s="619"/>
      <c r="L11" s="619"/>
      <c r="M11" s="619"/>
      <c r="N11" s="619"/>
      <c r="O11" s="619"/>
      <c r="P11" s="619"/>
      <c r="Q11" s="620"/>
      <c r="R11" s="621">
        <v>717052</v>
      </c>
      <c r="S11" s="622"/>
      <c r="T11" s="622"/>
      <c r="U11" s="622"/>
      <c r="V11" s="622"/>
      <c r="W11" s="622"/>
      <c r="X11" s="622"/>
      <c r="Y11" s="623"/>
      <c r="Z11" s="624">
        <v>3.5</v>
      </c>
      <c r="AA11" s="625"/>
      <c r="AB11" s="625"/>
      <c r="AC11" s="626"/>
      <c r="AD11" s="627">
        <v>717052</v>
      </c>
      <c r="AE11" s="622"/>
      <c r="AF11" s="622"/>
      <c r="AG11" s="622"/>
      <c r="AH11" s="622"/>
      <c r="AI11" s="622"/>
      <c r="AJ11" s="622"/>
      <c r="AK11" s="623"/>
      <c r="AL11" s="624">
        <v>6.8</v>
      </c>
      <c r="AM11" s="625"/>
      <c r="AN11" s="625"/>
      <c r="AO11" s="661"/>
      <c r="AP11" s="618" t="s">
        <v>249</v>
      </c>
      <c r="AQ11" s="619"/>
      <c r="AR11" s="619"/>
      <c r="AS11" s="619"/>
      <c r="AT11" s="619"/>
      <c r="AU11" s="619"/>
      <c r="AV11" s="619"/>
      <c r="AW11" s="619"/>
      <c r="AX11" s="619"/>
      <c r="AY11" s="619"/>
      <c r="AZ11" s="619"/>
      <c r="BA11" s="619"/>
      <c r="BB11" s="619"/>
      <c r="BC11" s="619"/>
      <c r="BD11" s="619"/>
      <c r="BE11" s="619"/>
      <c r="BF11" s="620"/>
      <c r="BG11" s="621">
        <v>188963</v>
      </c>
      <c r="BH11" s="622"/>
      <c r="BI11" s="622"/>
      <c r="BJ11" s="622"/>
      <c r="BK11" s="622"/>
      <c r="BL11" s="622"/>
      <c r="BM11" s="622"/>
      <c r="BN11" s="623"/>
      <c r="BO11" s="659">
        <v>5.7</v>
      </c>
      <c r="BP11" s="659"/>
      <c r="BQ11" s="659"/>
      <c r="BR11" s="659"/>
      <c r="BS11" s="660">
        <v>54120</v>
      </c>
      <c r="BT11" s="660"/>
      <c r="BU11" s="660"/>
      <c r="BV11" s="660"/>
      <c r="BW11" s="660"/>
      <c r="BX11" s="660"/>
      <c r="BY11" s="660"/>
      <c r="BZ11" s="660"/>
      <c r="CA11" s="660"/>
      <c r="CB11" s="698"/>
      <c r="CD11" s="618" t="s">
        <v>250</v>
      </c>
      <c r="CE11" s="619"/>
      <c r="CF11" s="619"/>
      <c r="CG11" s="619"/>
      <c r="CH11" s="619"/>
      <c r="CI11" s="619"/>
      <c r="CJ11" s="619"/>
      <c r="CK11" s="619"/>
      <c r="CL11" s="619"/>
      <c r="CM11" s="619"/>
      <c r="CN11" s="619"/>
      <c r="CO11" s="619"/>
      <c r="CP11" s="619"/>
      <c r="CQ11" s="620"/>
      <c r="CR11" s="621">
        <v>753243</v>
      </c>
      <c r="CS11" s="622"/>
      <c r="CT11" s="622"/>
      <c r="CU11" s="622"/>
      <c r="CV11" s="622"/>
      <c r="CW11" s="622"/>
      <c r="CX11" s="622"/>
      <c r="CY11" s="623"/>
      <c r="CZ11" s="659">
        <v>3.9</v>
      </c>
      <c r="DA11" s="659"/>
      <c r="DB11" s="659"/>
      <c r="DC11" s="659"/>
      <c r="DD11" s="627">
        <v>257189</v>
      </c>
      <c r="DE11" s="622"/>
      <c r="DF11" s="622"/>
      <c r="DG11" s="622"/>
      <c r="DH11" s="622"/>
      <c r="DI11" s="622"/>
      <c r="DJ11" s="622"/>
      <c r="DK11" s="622"/>
      <c r="DL11" s="622"/>
      <c r="DM11" s="622"/>
      <c r="DN11" s="622"/>
      <c r="DO11" s="622"/>
      <c r="DP11" s="623"/>
      <c r="DQ11" s="627">
        <v>451221</v>
      </c>
      <c r="DR11" s="622"/>
      <c r="DS11" s="622"/>
      <c r="DT11" s="622"/>
      <c r="DU11" s="622"/>
      <c r="DV11" s="622"/>
      <c r="DW11" s="622"/>
      <c r="DX11" s="622"/>
      <c r="DY11" s="622"/>
      <c r="DZ11" s="622"/>
      <c r="EA11" s="622"/>
      <c r="EB11" s="622"/>
      <c r="EC11" s="658"/>
    </row>
    <row r="12" spans="2:143" ht="11.25" customHeight="1" x14ac:dyDescent="0.15">
      <c r="B12" s="618" t="s">
        <v>251</v>
      </c>
      <c r="C12" s="619"/>
      <c r="D12" s="619"/>
      <c r="E12" s="619"/>
      <c r="F12" s="619"/>
      <c r="G12" s="619"/>
      <c r="H12" s="619"/>
      <c r="I12" s="619"/>
      <c r="J12" s="619"/>
      <c r="K12" s="619"/>
      <c r="L12" s="619"/>
      <c r="M12" s="619"/>
      <c r="N12" s="619"/>
      <c r="O12" s="619"/>
      <c r="P12" s="619"/>
      <c r="Q12" s="620"/>
      <c r="R12" s="621" t="s">
        <v>130</v>
      </c>
      <c r="S12" s="622"/>
      <c r="T12" s="622"/>
      <c r="U12" s="622"/>
      <c r="V12" s="622"/>
      <c r="W12" s="622"/>
      <c r="X12" s="622"/>
      <c r="Y12" s="623"/>
      <c r="Z12" s="659" t="s">
        <v>130</v>
      </c>
      <c r="AA12" s="659"/>
      <c r="AB12" s="659"/>
      <c r="AC12" s="659"/>
      <c r="AD12" s="660" t="s">
        <v>130</v>
      </c>
      <c r="AE12" s="660"/>
      <c r="AF12" s="660"/>
      <c r="AG12" s="660"/>
      <c r="AH12" s="660"/>
      <c r="AI12" s="660"/>
      <c r="AJ12" s="660"/>
      <c r="AK12" s="660"/>
      <c r="AL12" s="624" t="s">
        <v>139</v>
      </c>
      <c r="AM12" s="625"/>
      <c r="AN12" s="625"/>
      <c r="AO12" s="661"/>
      <c r="AP12" s="618" t="s">
        <v>252</v>
      </c>
      <c r="AQ12" s="619"/>
      <c r="AR12" s="619"/>
      <c r="AS12" s="619"/>
      <c r="AT12" s="619"/>
      <c r="AU12" s="619"/>
      <c r="AV12" s="619"/>
      <c r="AW12" s="619"/>
      <c r="AX12" s="619"/>
      <c r="AY12" s="619"/>
      <c r="AZ12" s="619"/>
      <c r="BA12" s="619"/>
      <c r="BB12" s="619"/>
      <c r="BC12" s="619"/>
      <c r="BD12" s="619"/>
      <c r="BE12" s="619"/>
      <c r="BF12" s="620"/>
      <c r="BG12" s="621">
        <v>1633120</v>
      </c>
      <c r="BH12" s="622"/>
      <c r="BI12" s="622"/>
      <c r="BJ12" s="622"/>
      <c r="BK12" s="622"/>
      <c r="BL12" s="622"/>
      <c r="BM12" s="622"/>
      <c r="BN12" s="623"/>
      <c r="BO12" s="659">
        <v>49.2</v>
      </c>
      <c r="BP12" s="659"/>
      <c r="BQ12" s="659"/>
      <c r="BR12" s="659"/>
      <c r="BS12" s="660" t="s">
        <v>130</v>
      </c>
      <c r="BT12" s="660"/>
      <c r="BU12" s="660"/>
      <c r="BV12" s="660"/>
      <c r="BW12" s="660"/>
      <c r="BX12" s="660"/>
      <c r="BY12" s="660"/>
      <c r="BZ12" s="660"/>
      <c r="CA12" s="660"/>
      <c r="CB12" s="698"/>
      <c r="CD12" s="618" t="s">
        <v>253</v>
      </c>
      <c r="CE12" s="619"/>
      <c r="CF12" s="619"/>
      <c r="CG12" s="619"/>
      <c r="CH12" s="619"/>
      <c r="CI12" s="619"/>
      <c r="CJ12" s="619"/>
      <c r="CK12" s="619"/>
      <c r="CL12" s="619"/>
      <c r="CM12" s="619"/>
      <c r="CN12" s="619"/>
      <c r="CO12" s="619"/>
      <c r="CP12" s="619"/>
      <c r="CQ12" s="620"/>
      <c r="CR12" s="621">
        <v>503842</v>
      </c>
      <c r="CS12" s="622"/>
      <c r="CT12" s="622"/>
      <c r="CU12" s="622"/>
      <c r="CV12" s="622"/>
      <c r="CW12" s="622"/>
      <c r="CX12" s="622"/>
      <c r="CY12" s="623"/>
      <c r="CZ12" s="659">
        <v>2.6</v>
      </c>
      <c r="DA12" s="659"/>
      <c r="DB12" s="659"/>
      <c r="DC12" s="659"/>
      <c r="DD12" s="627">
        <v>293657</v>
      </c>
      <c r="DE12" s="622"/>
      <c r="DF12" s="622"/>
      <c r="DG12" s="622"/>
      <c r="DH12" s="622"/>
      <c r="DI12" s="622"/>
      <c r="DJ12" s="622"/>
      <c r="DK12" s="622"/>
      <c r="DL12" s="622"/>
      <c r="DM12" s="622"/>
      <c r="DN12" s="622"/>
      <c r="DO12" s="622"/>
      <c r="DP12" s="623"/>
      <c r="DQ12" s="627">
        <v>355813</v>
      </c>
      <c r="DR12" s="622"/>
      <c r="DS12" s="622"/>
      <c r="DT12" s="622"/>
      <c r="DU12" s="622"/>
      <c r="DV12" s="622"/>
      <c r="DW12" s="622"/>
      <c r="DX12" s="622"/>
      <c r="DY12" s="622"/>
      <c r="DZ12" s="622"/>
      <c r="EA12" s="622"/>
      <c r="EB12" s="622"/>
      <c r="EC12" s="658"/>
    </row>
    <row r="13" spans="2:143" ht="11.25" customHeight="1" x14ac:dyDescent="0.15">
      <c r="B13" s="618" t="s">
        <v>254</v>
      </c>
      <c r="C13" s="619"/>
      <c r="D13" s="619"/>
      <c r="E13" s="619"/>
      <c r="F13" s="619"/>
      <c r="G13" s="619"/>
      <c r="H13" s="619"/>
      <c r="I13" s="619"/>
      <c r="J13" s="619"/>
      <c r="K13" s="619"/>
      <c r="L13" s="619"/>
      <c r="M13" s="619"/>
      <c r="N13" s="619"/>
      <c r="O13" s="619"/>
      <c r="P13" s="619"/>
      <c r="Q13" s="620"/>
      <c r="R13" s="621" t="s">
        <v>139</v>
      </c>
      <c r="S13" s="622"/>
      <c r="T13" s="622"/>
      <c r="U13" s="622"/>
      <c r="V13" s="622"/>
      <c r="W13" s="622"/>
      <c r="X13" s="622"/>
      <c r="Y13" s="623"/>
      <c r="Z13" s="659" t="s">
        <v>130</v>
      </c>
      <c r="AA13" s="659"/>
      <c r="AB13" s="659"/>
      <c r="AC13" s="659"/>
      <c r="AD13" s="660" t="s">
        <v>130</v>
      </c>
      <c r="AE13" s="660"/>
      <c r="AF13" s="660"/>
      <c r="AG13" s="660"/>
      <c r="AH13" s="660"/>
      <c r="AI13" s="660"/>
      <c r="AJ13" s="660"/>
      <c r="AK13" s="660"/>
      <c r="AL13" s="624" t="s">
        <v>139</v>
      </c>
      <c r="AM13" s="625"/>
      <c r="AN13" s="625"/>
      <c r="AO13" s="661"/>
      <c r="AP13" s="618" t="s">
        <v>255</v>
      </c>
      <c r="AQ13" s="619"/>
      <c r="AR13" s="619"/>
      <c r="AS13" s="619"/>
      <c r="AT13" s="619"/>
      <c r="AU13" s="619"/>
      <c r="AV13" s="619"/>
      <c r="AW13" s="619"/>
      <c r="AX13" s="619"/>
      <c r="AY13" s="619"/>
      <c r="AZ13" s="619"/>
      <c r="BA13" s="619"/>
      <c r="BB13" s="619"/>
      <c r="BC13" s="619"/>
      <c r="BD13" s="619"/>
      <c r="BE13" s="619"/>
      <c r="BF13" s="620"/>
      <c r="BG13" s="621">
        <v>1630524</v>
      </c>
      <c r="BH13" s="622"/>
      <c r="BI13" s="622"/>
      <c r="BJ13" s="622"/>
      <c r="BK13" s="622"/>
      <c r="BL13" s="622"/>
      <c r="BM13" s="622"/>
      <c r="BN13" s="623"/>
      <c r="BO13" s="659">
        <v>49.2</v>
      </c>
      <c r="BP13" s="659"/>
      <c r="BQ13" s="659"/>
      <c r="BR13" s="659"/>
      <c r="BS13" s="660" t="s">
        <v>130</v>
      </c>
      <c r="BT13" s="660"/>
      <c r="BU13" s="660"/>
      <c r="BV13" s="660"/>
      <c r="BW13" s="660"/>
      <c r="BX13" s="660"/>
      <c r="BY13" s="660"/>
      <c r="BZ13" s="660"/>
      <c r="CA13" s="660"/>
      <c r="CB13" s="698"/>
      <c r="CD13" s="618" t="s">
        <v>256</v>
      </c>
      <c r="CE13" s="619"/>
      <c r="CF13" s="619"/>
      <c r="CG13" s="619"/>
      <c r="CH13" s="619"/>
      <c r="CI13" s="619"/>
      <c r="CJ13" s="619"/>
      <c r="CK13" s="619"/>
      <c r="CL13" s="619"/>
      <c r="CM13" s="619"/>
      <c r="CN13" s="619"/>
      <c r="CO13" s="619"/>
      <c r="CP13" s="619"/>
      <c r="CQ13" s="620"/>
      <c r="CR13" s="621">
        <v>1243582</v>
      </c>
      <c r="CS13" s="622"/>
      <c r="CT13" s="622"/>
      <c r="CU13" s="622"/>
      <c r="CV13" s="622"/>
      <c r="CW13" s="622"/>
      <c r="CX13" s="622"/>
      <c r="CY13" s="623"/>
      <c r="CZ13" s="659">
        <v>6.5</v>
      </c>
      <c r="DA13" s="659"/>
      <c r="DB13" s="659"/>
      <c r="DC13" s="659"/>
      <c r="DD13" s="627">
        <v>739675</v>
      </c>
      <c r="DE13" s="622"/>
      <c r="DF13" s="622"/>
      <c r="DG13" s="622"/>
      <c r="DH13" s="622"/>
      <c r="DI13" s="622"/>
      <c r="DJ13" s="622"/>
      <c r="DK13" s="622"/>
      <c r="DL13" s="622"/>
      <c r="DM13" s="622"/>
      <c r="DN13" s="622"/>
      <c r="DO13" s="622"/>
      <c r="DP13" s="623"/>
      <c r="DQ13" s="627">
        <v>502349</v>
      </c>
      <c r="DR13" s="622"/>
      <c r="DS13" s="622"/>
      <c r="DT13" s="622"/>
      <c r="DU13" s="622"/>
      <c r="DV13" s="622"/>
      <c r="DW13" s="622"/>
      <c r="DX13" s="622"/>
      <c r="DY13" s="622"/>
      <c r="DZ13" s="622"/>
      <c r="EA13" s="622"/>
      <c r="EB13" s="622"/>
      <c r="EC13" s="658"/>
    </row>
    <row r="14" spans="2:143" ht="11.25" customHeight="1" x14ac:dyDescent="0.15">
      <c r="B14" s="618" t="s">
        <v>257</v>
      </c>
      <c r="C14" s="619"/>
      <c r="D14" s="619"/>
      <c r="E14" s="619"/>
      <c r="F14" s="619"/>
      <c r="G14" s="619"/>
      <c r="H14" s="619"/>
      <c r="I14" s="619"/>
      <c r="J14" s="619"/>
      <c r="K14" s="619"/>
      <c r="L14" s="619"/>
      <c r="M14" s="619"/>
      <c r="N14" s="619"/>
      <c r="O14" s="619"/>
      <c r="P14" s="619"/>
      <c r="Q14" s="620"/>
      <c r="R14" s="621">
        <v>341</v>
      </c>
      <c r="S14" s="622"/>
      <c r="T14" s="622"/>
      <c r="U14" s="622"/>
      <c r="V14" s="622"/>
      <c r="W14" s="622"/>
      <c r="X14" s="622"/>
      <c r="Y14" s="623"/>
      <c r="Z14" s="659">
        <v>0</v>
      </c>
      <c r="AA14" s="659"/>
      <c r="AB14" s="659"/>
      <c r="AC14" s="659"/>
      <c r="AD14" s="660">
        <v>341</v>
      </c>
      <c r="AE14" s="660"/>
      <c r="AF14" s="660"/>
      <c r="AG14" s="660"/>
      <c r="AH14" s="660"/>
      <c r="AI14" s="660"/>
      <c r="AJ14" s="660"/>
      <c r="AK14" s="660"/>
      <c r="AL14" s="624">
        <v>0</v>
      </c>
      <c r="AM14" s="625"/>
      <c r="AN14" s="625"/>
      <c r="AO14" s="661"/>
      <c r="AP14" s="618" t="s">
        <v>258</v>
      </c>
      <c r="AQ14" s="619"/>
      <c r="AR14" s="619"/>
      <c r="AS14" s="619"/>
      <c r="AT14" s="619"/>
      <c r="AU14" s="619"/>
      <c r="AV14" s="619"/>
      <c r="AW14" s="619"/>
      <c r="AX14" s="619"/>
      <c r="AY14" s="619"/>
      <c r="AZ14" s="619"/>
      <c r="BA14" s="619"/>
      <c r="BB14" s="619"/>
      <c r="BC14" s="619"/>
      <c r="BD14" s="619"/>
      <c r="BE14" s="619"/>
      <c r="BF14" s="620"/>
      <c r="BG14" s="621">
        <v>127831</v>
      </c>
      <c r="BH14" s="622"/>
      <c r="BI14" s="622"/>
      <c r="BJ14" s="622"/>
      <c r="BK14" s="622"/>
      <c r="BL14" s="622"/>
      <c r="BM14" s="622"/>
      <c r="BN14" s="623"/>
      <c r="BO14" s="659">
        <v>3.9</v>
      </c>
      <c r="BP14" s="659"/>
      <c r="BQ14" s="659"/>
      <c r="BR14" s="659"/>
      <c r="BS14" s="660" t="s">
        <v>130</v>
      </c>
      <c r="BT14" s="660"/>
      <c r="BU14" s="660"/>
      <c r="BV14" s="660"/>
      <c r="BW14" s="660"/>
      <c r="BX14" s="660"/>
      <c r="BY14" s="660"/>
      <c r="BZ14" s="660"/>
      <c r="CA14" s="660"/>
      <c r="CB14" s="698"/>
      <c r="CD14" s="618" t="s">
        <v>259</v>
      </c>
      <c r="CE14" s="619"/>
      <c r="CF14" s="619"/>
      <c r="CG14" s="619"/>
      <c r="CH14" s="619"/>
      <c r="CI14" s="619"/>
      <c r="CJ14" s="619"/>
      <c r="CK14" s="619"/>
      <c r="CL14" s="619"/>
      <c r="CM14" s="619"/>
      <c r="CN14" s="619"/>
      <c r="CO14" s="619"/>
      <c r="CP14" s="619"/>
      <c r="CQ14" s="620"/>
      <c r="CR14" s="621">
        <v>825614</v>
      </c>
      <c r="CS14" s="622"/>
      <c r="CT14" s="622"/>
      <c r="CU14" s="622"/>
      <c r="CV14" s="622"/>
      <c r="CW14" s="622"/>
      <c r="CX14" s="622"/>
      <c r="CY14" s="623"/>
      <c r="CZ14" s="659">
        <v>4.3</v>
      </c>
      <c r="DA14" s="659"/>
      <c r="DB14" s="659"/>
      <c r="DC14" s="659"/>
      <c r="DD14" s="627">
        <v>129936</v>
      </c>
      <c r="DE14" s="622"/>
      <c r="DF14" s="622"/>
      <c r="DG14" s="622"/>
      <c r="DH14" s="622"/>
      <c r="DI14" s="622"/>
      <c r="DJ14" s="622"/>
      <c r="DK14" s="622"/>
      <c r="DL14" s="622"/>
      <c r="DM14" s="622"/>
      <c r="DN14" s="622"/>
      <c r="DO14" s="622"/>
      <c r="DP14" s="623"/>
      <c r="DQ14" s="627">
        <v>571697</v>
      </c>
      <c r="DR14" s="622"/>
      <c r="DS14" s="622"/>
      <c r="DT14" s="622"/>
      <c r="DU14" s="622"/>
      <c r="DV14" s="622"/>
      <c r="DW14" s="622"/>
      <c r="DX14" s="622"/>
      <c r="DY14" s="622"/>
      <c r="DZ14" s="622"/>
      <c r="EA14" s="622"/>
      <c r="EB14" s="622"/>
      <c r="EC14" s="658"/>
    </row>
    <row r="15" spans="2:143" ht="11.25" customHeight="1" x14ac:dyDescent="0.15">
      <c r="B15" s="618" t="s">
        <v>260</v>
      </c>
      <c r="C15" s="619"/>
      <c r="D15" s="619"/>
      <c r="E15" s="619"/>
      <c r="F15" s="619"/>
      <c r="G15" s="619"/>
      <c r="H15" s="619"/>
      <c r="I15" s="619"/>
      <c r="J15" s="619"/>
      <c r="K15" s="619"/>
      <c r="L15" s="619"/>
      <c r="M15" s="619"/>
      <c r="N15" s="619"/>
      <c r="O15" s="619"/>
      <c r="P15" s="619"/>
      <c r="Q15" s="620"/>
      <c r="R15" s="621" t="s">
        <v>130</v>
      </c>
      <c r="S15" s="622"/>
      <c r="T15" s="622"/>
      <c r="U15" s="622"/>
      <c r="V15" s="622"/>
      <c r="W15" s="622"/>
      <c r="X15" s="622"/>
      <c r="Y15" s="623"/>
      <c r="Z15" s="659" t="s">
        <v>130</v>
      </c>
      <c r="AA15" s="659"/>
      <c r="AB15" s="659"/>
      <c r="AC15" s="659"/>
      <c r="AD15" s="660" t="s">
        <v>130</v>
      </c>
      <c r="AE15" s="660"/>
      <c r="AF15" s="660"/>
      <c r="AG15" s="660"/>
      <c r="AH15" s="660"/>
      <c r="AI15" s="660"/>
      <c r="AJ15" s="660"/>
      <c r="AK15" s="660"/>
      <c r="AL15" s="624" t="s">
        <v>130</v>
      </c>
      <c r="AM15" s="625"/>
      <c r="AN15" s="625"/>
      <c r="AO15" s="661"/>
      <c r="AP15" s="618" t="s">
        <v>261</v>
      </c>
      <c r="AQ15" s="619"/>
      <c r="AR15" s="619"/>
      <c r="AS15" s="619"/>
      <c r="AT15" s="619"/>
      <c r="AU15" s="619"/>
      <c r="AV15" s="619"/>
      <c r="AW15" s="619"/>
      <c r="AX15" s="619"/>
      <c r="AY15" s="619"/>
      <c r="AZ15" s="619"/>
      <c r="BA15" s="619"/>
      <c r="BB15" s="619"/>
      <c r="BC15" s="619"/>
      <c r="BD15" s="619"/>
      <c r="BE15" s="619"/>
      <c r="BF15" s="620"/>
      <c r="BG15" s="621">
        <v>166427</v>
      </c>
      <c r="BH15" s="622"/>
      <c r="BI15" s="622"/>
      <c r="BJ15" s="622"/>
      <c r="BK15" s="622"/>
      <c r="BL15" s="622"/>
      <c r="BM15" s="622"/>
      <c r="BN15" s="623"/>
      <c r="BO15" s="659">
        <v>5</v>
      </c>
      <c r="BP15" s="659"/>
      <c r="BQ15" s="659"/>
      <c r="BR15" s="659"/>
      <c r="BS15" s="660" t="s">
        <v>139</v>
      </c>
      <c r="BT15" s="660"/>
      <c r="BU15" s="660"/>
      <c r="BV15" s="660"/>
      <c r="BW15" s="660"/>
      <c r="BX15" s="660"/>
      <c r="BY15" s="660"/>
      <c r="BZ15" s="660"/>
      <c r="CA15" s="660"/>
      <c r="CB15" s="698"/>
      <c r="CD15" s="618" t="s">
        <v>262</v>
      </c>
      <c r="CE15" s="619"/>
      <c r="CF15" s="619"/>
      <c r="CG15" s="619"/>
      <c r="CH15" s="619"/>
      <c r="CI15" s="619"/>
      <c r="CJ15" s="619"/>
      <c r="CK15" s="619"/>
      <c r="CL15" s="619"/>
      <c r="CM15" s="619"/>
      <c r="CN15" s="619"/>
      <c r="CO15" s="619"/>
      <c r="CP15" s="619"/>
      <c r="CQ15" s="620"/>
      <c r="CR15" s="621">
        <v>2538416</v>
      </c>
      <c r="CS15" s="622"/>
      <c r="CT15" s="622"/>
      <c r="CU15" s="622"/>
      <c r="CV15" s="622"/>
      <c r="CW15" s="622"/>
      <c r="CX15" s="622"/>
      <c r="CY15" s="623"/>
      <c r="CZ15" s="659">
        <v>13.2</v>
      </c>
      <c r="DA15" s="659"/>
      <c r="DB15" s="659"/>
      <c r="DC15" s="659"/>
      <c r="DD15" s="627">
        <v>1208231</v>
      </c>
      <c r="DE15" s="622"/>
      <c r="DF15" s="622"/>
      <c r="DG15" s="622"/>
      <c r="DH15" s="622"/>
      <c r="DI15" s="622"/>
      <c r="DJ15" s="622"/>
      <c r="DK15" s="622"/>
      <c r="DL15" s="622"/>
      <c r="DM15" s="622"/>
      <c r="DN15" s="622"/>
      <c r="DO15" s="622"/>
      <c r="DP15" s="623"/>
      <c r="DQ15" s="627">
        <v>1341354</v>
      </c>
      <c r="DR15" s="622"/>
      <c r="DS15" s="622"/>
      <c r="DT15" s="622"/>
      <c r="DU15" s="622"/>
      <c r="DV15" s="622"/>
      <c r="DW15" s="622"/>
      <c r="DX15" s="622"/>
      <c r="DY15" s="622"/>
      <c r="DZ15" s="622"/>
      <c r="EA15" s="622"/>
      <c r="EB15" s="622"/>
      <c r="EC15" s="658"/>
    </row>
    <row r="16" spans="2:143" ht="11.25" customHeight="1" x14ac:dyDescent="0.15">
      <c r="B16" s="618" t="s">
        <v>263</v>
      </c>
      <c r="C16" s="619"/>
      <c r="D16" s="619"/>
      <c r="E16" s="619"/>
      <c r="F16" s="619"/>
      <c r="G16" s="619"/>
      <c r="H16" s="619"/>
      <c r="I16" s="619"/>
      <c r="J16" s="619"/>
      <c r="K16" s="619"/>
      <c r="L16" s="619"/>
      <c r="M16" s="619"/>
      <c r="N16" s="619"/>
      <c r="O16" s="619"/>
      <c r="P16" s="619"/>
      <c r="Q16" s="620"/>
      <c r="R16" s="621">
        <v>11824</v>
      </c>
      <c r="S16" s="622"/>
      <c r="T16" s="622"/>
      <c r="U16" s="622"/>
      <c r="V16" s="622"/>
      <c r="W16" s="622"/>
      <c r="X16" s="622"/>
      <c r="Y16" s="623"/>
      <c r="Z16" s="659">
        <v>0.1</v>
      </c>
      <c r="AA16" s="659"/>
      <c r="AB16" s="659"/>
      <c r="AC16" s="659"/>
      <c r="AD16" s="660">
        <v>11824</v>
      </c>
      <c r="AE16" s="660"/>
      <c r="AF16" s="660"/>
      <c r="AG16" s="660"/>
      <c r="AH16" s="660"/>
      <c r="AI16" s="660"/>
      <c r="AJ16" s="660"/>
      <c r="AK16" s="660"/>
      <c r="AL16" s="624">
        <v>0.1</v>
      </c>
      <c r="AM16" s="625"/>
      <c r="AN16" s="625"/>
      <c r="AO16" s="661"/>
      <c r="AP16" s="618" t="s">
        <v>264</v>
      </c>
      <c r="AQ16" s="619"/>
      <c r="AR16" s="619"/>
      <c r="AS16" s="619"/>
      <c r="AT16" s="619"/>
      <c r="AU16" s="619"/>
      <c r="AV16" s="619"/>
      <c r="AW16" s="619"/>
      <c r="AX16" s="619"/>
      <c r="AY16" s="619"/>
      <c r="AZ16" s="619"/>
      <c r="BA16" s="619"/>
      <c r="BB16" s="619"/>
      <c r="BC16" s="619"/>
      <c r="BD16" s="619"/>
      <c r="BE16" s="619"/>
      <c r="BF16" s="620"/>
      <c r="BG16" s="621" t="s">
        <v>130</v>
      </c>
      <c r="BH16" s="622"/>
      <c r="BI16" s="622"/>
      <c r="BJ16" s="622"/>
      <c r="BK16" s="622"/>
      <c r="BL16" s="622"/>
      <c r="BM16" s="622"/>
      <c r="BN16" s="623"/>
      <c r="BO16" s="659" t="s">
        <v>130</v>
      </c>
      <c r="BP16" s="659"/>
      <c r="BQ16" s="659"/>
      <c r="BR16" s="659"/>
      <c r="BS16" s="660" t="s">
        <v>130</v>
      </c>
      <c r="BT16" s="660"/>
      <c r="BU16" s="660"/>
      <c r="BV16" s="660"/>
      <c r="BW16" s="660"/>
      <c r="BX16" s="660"/>
      <c r="BY16" s="660"/>
      <c r="BZ16" s="660"/>
      <c r="CA16" s="660"/>
      <c r="CB16" s="698"/>
      <c r="CD16" s="618" t="s">
        <v>265</v>
      </c>
      <c r="CE16" s="619"/>
      <c r="CF16" s="619"/>
      <c r="CG16" s="619"/>
      <c r="CH16" s="619"/>
      <c r="CI16" s="619"/>
      <c r="CJ16" s="619"/>
      <c r="CK16" s="619"/>
      <c r="CL16" s="619"/>
      <c r="CM16" s="619"/>
      <c r="CN16" s="619"/>
      <c r="CO16" s="619"/>
      <c r="CP16" s="619"/>
      <c r="CQ16" s="620"/>
      <c r="CR16" s="621" t="s">
        <v>130</v>
      </c>
      <c r="CS16" s="622"/>
      <c r="CT16" s="622"/>
      <c r="CU16" s="622"/>
      <c r="CV16" s="622"/>
      <c r="CW16" s="622"/>
      <c r="CX16" s="622"/>
      <c r="CY16" s="623"/>
      <c r="CZ16" s="659" t="s">
        <v>130</v>
      </c>
      <c r="DA16" s="659"/>
      <c r="DB16" s="659"/>
      <c r="DC16" s="659"/>
      <c r="DD16" s="627" t="s">
        <v>130</v>
      </c>
      <c r="DE16" s="622"/>
      <c r="DF16" s="622"/>
      <c r="DG16" s="622"/>
      <c r="DH16" s="622"/>
      <c r="DI16" s="622"/>
      <c r="DJ16" s="622"/>
      <c r="DK16" s="622"/>
      <c r="DL16" s="622"/>
      <c r="DM16" s="622"/>
      <c r="DN16" s="622"/>
      <c r="DO16" s="622"/>
      <c r="DP16" s="623"/>
      <c r="DQ16" s="627" t="s">
        <v>130</v>
      </c>
      <c r="DR16" s="622"/>
      <c r="DS16" s="622"/>
      <c r="DT16" s="622"/>
      <c r="DU16" s="622"/>
      <c r="DV16" s="622"/>
      <c r="DW16" s="622"/>
      <c r="DX16" s="622"/>
      <c r="DY16" s="622"/>
      <c r="DZ16" s="622"/>
      <c r="EA16" s="622"/>
      <c r="EB16" s="622"/>
      <c r="EC16" s="658"/>
    </row>
    <row r="17" spans="2:133" ht="11.25" customHeight="1" x14ac:dyDescent="0.15">
      <c r="B17" s="618" t="s">
        <v>266</v>
      </c>
      <c r="C17" s="619"/>
      <c r="D17" s="619"/>
      <c r="E17" s="619"/>
      <c r="F17" s="619"/>
      <c r="G17" s="619"/>
      <c r="H17" s="619"/>
      <c r="I17" s="619"/>
      <c r="J17" s="619"/>
      <c r="K17" s="619"/>
      <c r="L17" s="619"/>
      <c r="M17" s="619"/>
      <c r="N17" s="619"/>
      <c r="O17" s="619"/>
      <c r="P17" s="619"/>
      <c r="Q17" s="620"/>
      <c r="R17" s="621">
        <v>59265</v>
      </c>
      <c r="S17" s="622"/>
      <c r="T17" s="622"/>
      <c r="U17" s="622"/>
      <c r="V17" s="622"/>
      <c r="W17" s="622"/>
      <c r="X17" s="622"/>
      <c r="Y17" s="623"/>
      <c r="Z17" s="659">
        <v>0.3</v>
      </c>
      <c r="AA17" s="659"/>
      <c r="AB17" s="659"/>
      <c r="AC17" s="659"/>
      <c r="AD17" s="660">
        <v>59265</v>
      </c>
      <c r="AE17" s="660"/>
      <c r="AF17" s="660"/>
      <c r="AG17" s="660"/>
      <c r="AH17" s="660"/>
      <c r="AI17" s="660"/>
      <c r="AJ17" s="660"/>
      <c r="AK17" s="660"/>
      <c r="AL17" s="624">
        <v>0.6</v>
      </c>
      <c r="AM17" s="625"/>
      <c r="AN17" s="625"/>
      <c r="AO17" s="661"/>
      <c r="AP17" s="618" t="s">
        <v>267</v>
      </c>
      <c r="AQ17" s="619"/>
      <c r="AR17" s="619"/>
      <c r="AS17" s="619"/>
      <c r="AT17" s="619"/>
      <c r="AU17" s="619"/>
      <c r="AV17" s="619"/>
      <c r="AW17" s="619"/>
      <c r="AX17" s="619"/>
      <c r="AY17" s="619"/>
      <c r="AZ17" s="619"/>
      <c r="BA17" s="619"/>
      <c r="BB17" s="619"/>
      <c r="BC17" s="619"/>
      <c r="BD17" s="619"/>
      <c r="BE17" s="619"/>
      <c r="BF17" s="620"/>
      <c r="BG17" s="621" t="s">
        <v>130</v>
      </c>
      <c r="BH17" s="622"/>
      <c r="BI17" s="622"/>
      <c r="BJ17" s="622"/>
      <c r="BK17" s="622"/>
      <c r="BL17" s="622"/>
      <c r="BM17" s="622"/>
      <c r="BN17" s="623"/>
      <c r="BO17" s="659" t="s">
        <v>130</v>
      </c>
      <c r="BP17" s="659"/>
      <c r="BQ17" s="659"/>
      <c r="BR17" s="659"/>
      <c r="BS17" s="660" t="s">
        <v>130</v>
      </c>
      <c r="BT17" s="660"/>
      <c r="BU17" s="660"/>
      <c r="BV17" s="660"/>
      <c r="BW17" s="660"/>
      <c r="BX17" s="660"/>
      <c r="BY17" s="660"/>
      <c r="BZ17" s="660"/>
      <c r="CA17" s="660"/>
      <c r="CB17" s="698"/>
      <c r="CD17" s="618" t="s">
        <v>268</v>
      </c>
      <c r="CE17" s="619"/>
      <c r="CF17" s="619"/>
      <c r="CG17" s="619"/>
      <c r="CH17" s="619"/>
      <c r="CI17" s="619"/>
      <c r="CJ17" s="619"/>
      <c r="CK17" s="619"/>
      <c r="CL17" s="619"/>
      <c r="CM17" s="619"/>
      <c r="CN17" s="619"/>
      <c r="CO17" s="619"/>
      <c r="CP17" s="619"/>
      <c r="CQ17" s="620"/>
      <c r="CR17" s="621">
        <v>2768406</v>
      </c>
      <c r="CS17" s="622"/>
      <c r="CT17" s="622"/>
      <c r="CU17" s="622"/>
      <c r="CV17" s="622"/>
      <c r="CW17" s="622"/>
      <c r="CX17" s="622"/>
      <c r="CY17" s="623"/>
      <c r="CZ17" s="659">
        <v>14.4</v>
      </c>
      <c r="DA17" s="659"/>
      <c r="DB17" s="659"/>
      <c r="DC17" s="659"/>
      <c r="DD17" s="627" t="s">
        <v>130</v>
      </c>
      <c r="DE17" s="622"/>
      <c r="DF17" s="622"/>
      <c r="DG17" s="622"/>
      <c r="DH17" s="622"/>
      <c r="DI17" s="622"/>
      <c r="DJ17" s="622"/>
      <c r="DK17" s="622"/>
      <c r="DL17" s="622"/>
      <c r="DM17" s="622"/>
      <c r="DN17" s="622"/>
      <c r="DO17" s="622"/>
      <c r="DP17" s="623"/>
      <c r="DQ17" s="627">
        <v>2746835</v>
      </c>
      <c r="DR17" s="622"/>
      <c r="DS17" s="622"/>
      <c r="DT17" s="622"/>
      <c r="DU17" s="622"/>
      <c r="DV17" s="622"/>
      <c r="DW17" s="622"/>
      <c r="DX17" s="622"/>
      <c r="DY17" s="622"/>
      <c r="DZ17" s="622"/>
      <c r="EA17" s="622"/>
      <c r="EB17" s="622"/>
      <c r="EC17" s="658"/>
    </row>
    <row r="18" spans="2:133" ht="11.25" customHeight="1" x14ac:dyDescent="0.15">
      <c r="B18" s="618" t="s">
        <v>269</v>
      </c>
      <c r="C18" s="619"/>
      <c r="D18" s="619"/>
      <c r="E18" s="619"/>
      <c r="F18" s="619"/>
      <c r="G18" s="619"/>
      <c r="H18" s="619"/>
      <c r="I18" s="619"/>
      <c r="J18" s="619"/>
      <c r="K18" s="619"/>
      <c r="L18" s="619"/>
      <c r="M18" s="619"/>
      <c r="N18" s="619"/>
      <c r="O18" s="619"/>
      <c r="P18" s="619"/>
      <c r="Q18" s="620"/>
      <c r="R18" s="621">
        <v>15390</v>
      </c>
      <c r="S18" s="622"/>
      <c r="T18" s="622"/>
      <c r="U18" s="622"/>
      <c r="V18" s="622"/>
      <c r="W18" s="622"/>
      <c r="X18" s="622"/>
      <c r="Y18" s="623"/>
      <c r="Z18" s="659">
        <v>0.1</v>
      </c>
      <c r="AA18" s="659"/>
      <c r="AB18" s="659"/>
      <c r="AC18" s="659"/>
      <c r="AD18" s="660">
        <v>15390</v>
      </c>
      <c r="AE18" s="660"/>
      <c r="AF18" s="660"/>
      <c r="AG18" s="660"/>
      <c r="AH18" s="660"/>
      <c r="AI18" s="660"/>
      <c r="AJ18" s="660"/>
      <c r="AK18" s="660"/>
      <c r="AL18" s="624">
        <v>0.1</v>
      </c>
      <c r="AM18" s="625"/>
      <c r="AN18" s="625"/>
      <c r="AO18" s="661"/>
      <c r="AP18" s="618" t="s">
        <v>270</v>
      </c>
      <c r="AQ18" s="619"/>
      <c r="AR18" s="619"/>
      <c r="AS18" s="619"/>
      <c r="AT18" s="619"/>
      <c r="AU18" s="619"/>
      <c r="AV18" s="619"/>
      <c r="AW18" s="619"/>
      <c r="AX18" s="619"/>
      <c r="AY18" s="619"/>
      <c r="AZ18" s="619"/>
      <c r="BA18" s="619"/>
      <c r="BB18" s="619"/>
      <c r="BC18" s="619"/>
      <c r="BD18" s="619"/>
      <c r="BE18" s="619"/>
      <c r="BF18" s="620"/>
      <c r="BG18" s="621" t="s">
        <v>130</v>
      </c>
      <c r="BH18" s="622"/>
      <c r="BI18" s="622"/>
      <c r="BJ18" s="622"/>
      <c r="BK18" s="622"/>
      <c r="BL18" s="622"/>
      <c r="BM18" s="622"/>
      <c r="BN18" s="623"/>
      <c r="BO18" s="659" t="s">
        <v>130</v>
      </c>
      <c r="BP18" s="659"/>
      <c r="BQ18" s="659"/>
      <c r="BR18" s="659"/>
      <c r="BS18" s="660" t="s">
        <v>130</v>
      </c>
      <c r="BT18" s="660"/>
      <c r="BU18" s="660"/>
      <c r="BV18" s="660"/>
      <c r="BW18" s="660"/>
      <c r="BX18" s="660"/>
      <c r="BY18" s="660"/>
      <c r="BZ18" s="660"/>
      <c r="CA18" s="660"/>
      <c r="CB18" s="698"/>
      <c r="CD18" s="618" t="s">
        <v>271</v>
      </c>
      <c r="CE18" s="619"/>
      <c r="CF18" s="619"/>
      <c r="CG18" s="619"/>
      <c r="CH18" s="619"/>
      <c r="CI18" s="619"/>
      <c r="CJ18" s="619"/>
      <c r="CK18" s="619"/>
      <c r="CL18" s="619"/>
      <c r="CM18" s="619"/>
      <c r="CN18" s="619"/>
      <c r="CO18" s="619"/>
      <c r="CP18" s="619"/>
      <c r="CQ18" s="620"/>
      <c r="CR18" s="621" t="s">
        <v>130</v>
      </c>
      <c r="CS18" s="622"/>
      <c r="CT18" s="622"/>
      <c r="CU18" s="622"/>
      <c r="CV18" s="622"/>
      <c r="CW18" s="622"/>
      <c r="CX18" s="622"/>
      <c r="CY18" s="623"/>
      <c r="CZ18" s="659" t="s">
        <v>130</v>
      </c>
      <c r="DA18" s="659"/>
      <c r="DB18" s="659"/>
      <c r="DC18" s="659"/>
      <c r="DD18" s="627" t="s">
        <v>130</v>
      </c>
      <c r="DE18" s="622"/>
      <c r="DF18" s="622"/>
      <c r="DG18" s="622"/>
      <c r="DH18" s="622"/>
      <c r="DI18" s="622"/>
      <c r="DJ18" s="622"/>
      <c r="DK18" s="622"/>
      <c r="DL18" s="622"/>
      <c r="DM18" s="622"/>
      <c r="DN18" s="622"/>
      <c r="DO18" s="622"/>
      <c r="DP18" s="623"/>
      <c r="DQ18" s="627" t="s">
        <v>130</v>
      </c>
      <c r="DR18" s="622"/>
      <c r="DS18" s="622"/>
      <c r="DT18" s="622"/>
      <c r="DU18" s="622"/>
      <c r="DV18" s="622"/>
      <c r="DW18" s="622"/>
      <c r="DX18" s="622"/>
      <c r="DY18" s="622"/>
      <c r="DZ18" s="622"/>
      <c r="EA18" s="622"/>
      <c r="EB18" s="622"/>
      <c r="EC18" s="658"/>
    </row>
    <row r="19" spans="2:133" ht="11.25" customHeight="1" x14ac:dyDescent="0.15">
      <c r="B19" s="618" t="s">
        <v>272</v>
      </c>
      <c r="C19" s="619"/>
      <c r="D19" s="619"/>
      <c r="E19" s="619"/>
      <c r="F19" s="619"/>
      <c r="G19" s="619"/>
      <c r="H19" s="619"/>
      <c r="I19" s="619"/>
      <c r="J19" s="619"/>
      <c r="K19" s="619"/>
      <c r="L19" s="619"/>
      <c r="M19" s="619"/>
      <c r="N19" s="619"/>
      <c r="O19" s="619"/>
      <c r="P19" s="619"/>
      <c r="Q19" s="620"/>
      <c r="R19" s="621">
        <v>14670</v>
      </c>
      <c r="S19" s="622"/>
      <c r="T19" s="622"/>
      <c r="U19" s="622"/>
      <c r="V19" s="622"/>
      <c r="W19" s="622"/>
      <c r="X19" s="622"/>
      <c r="Y19" s="623"/>
      <c r="Z19" s="659">
        <v>0.1</v>
      </c>
      <c r="AA19" s="659"/>
      <c r="AB19" s="659"/>
      <c r="AC19" s="659"/>
      <c r="AD19" s="660">
        <v>14670</v>
      </c>
      <c r="AE19" s="660"/>
      <c r="AF19" s="660"/>
      <c r="AG19" s="660"/>
      <c r="AH19" s="660"/>
      <c r="AI19" s="660"/>
      <c r="AJ19" s="660"/>
      <c r="AK19" s="660"/>
      <c r="AL19" s="624">
        <v>0.1</v>
      </c>
      <c r="AM19" s="625"/>
      <c r="AN19" s="625"/>
      <c r="AO19" s="661"/>
      <c r="AP19" s="618" t="s">
        <v>273</v>
      </c>
      <c r="AQ19" s="619"/>
      <c r="AR19" s="619"/>
      <c r="AS19" s="619"/>
      <c r="AT19" s="619"/>
      <c r="AU19" s="619"/>
      <c r="AV19" s="619"/>
      <c r="AW19" s="619"/>
      <c r="AX19" s="619"/>
      <c r="AY19" s="619"/>
      <c r="AZ19" s="619"/>
      <c r="BA19" s="619"/>
      <c r="BB19" s="619"/>
      <c r="BC19" s="619"/>
      <c r="BD19" s="619"/>
      <c r="BE19" s="619"/>
      <c r="BF19" s="620"/>
      <c r="BG19" s="621" t="s">
        <v>130</v>
      </c>
      <c r="BH19" s="622"/>
      <c r="BI19" s="622"/>
      <c r="BJ19" s="622"/>
      <c r="BK19" s="622"/>
      <c r="BL19" s="622"/>
      <c r="BM19" s="622"/>
      <c r="BN19" s="623"/>
      <c r="BO19" s="659" t="s">
        <v>130</v>
      </c>
      <c r="BP19" s="659"/>
      <c r="BQ19" s="659"/>
      <c r="BR19" s="659"/>
      <c r="BS19" s="660" t="s">
        <v>130</v>
      </c>
      <c r="BT19" s="660"/>
      <c r="BU19" s="660"/>
      <c r="BV19" s="660"/>
      <c r="BW19" s="660"/>
      <c r="BX19" s="660"/>
      <c r="BY19" s="660"/>
      <c r="BZ19" s="660"/>
      <c r="CA19" s="660"/>
      <c r="CB19" s="698"/>
      <c r="CD19" s="618" t="s">
        <v>274</v>
      </c>
      <c r="CE19" s="619"/>
      <c r="CF19" s="619"/>
      <c r="CG19" s="619"/>
      <c r="CH19" s="619"/>
      <c r="CI19" s="619"/>
      <c r="CJ19" s="619"/>
      <c r="CK19" s="619"/>
      <c r="CL19" s="619"/>
      <c r="CM19" s="619"/>
      <c r="CN19" s="619"/>
      <c r="CO19" s="619"/>
      <c r="CP19" s="619"/>
      <c r="CQ19" s="620"/>
      <c r="CR19" s="621" t="s">
        <v>130</v>
      </c>
      <c r="CS19" s="622"/>
      <c r="CT19" s="622"/>
      <c r="CU19" s="622"/>
      <c r="CV19" s="622"/>
      <c r="CW19" s="622"/>
      <c r="CX19" s="622"/>
      <c r="CY19" s="623"/>
      <c r="CZ19" s="659" t="s">
        <v>130</v>
      </c>
      <c r="DA19" s="659"/>
      <c r="DB19" s="659"/>
      <c r="DC19" s="659"/>
      <c r="DD19" s="627" t="s">
        <v>130</v>
      </c>
      <c r="DE19" s="622"/>
      <c r="DF19" s="622"/>
      <c r="DG19" s="622"/>
      <c r="DH19" s="622"/>
      <c r="DI19" s="622"/>
      <c r="DJ19" s="622"/>
      <c r="DK19" s="622"/>
      <c r="DL19" s="622"/>
      <c r="DM19" s="622"/>
      <c r="DN19" s="622"/>
      <c r="DO19" s="622"/>
      <c r="DP19" s="623"/>
      <c r="DQ19" s="627" t="s">
        <v>130</v>
      </c>
      <c r="DR19" s="622"/>
      <c r="DS19" s="622"/>
      <c r="DT19" s="622"/>
      <c r="DU19" s="622"/>
      <c r="DV19" s="622"/>
      <c r="DW19" s="622"/>
      <c r="DX19" s="622"/>
      <c r="DY19" s="622"/>
      <c r="DZ19" s="622"/>
      <c r="EA19" s="622"/>
      <c r="EB19" s="622"/>
      <c r="EC19" s="658"/>
    </row>
    <row r="20" spans="2:133" ht="11.25" customHeight="1" x14ac:dyDescent="0.15">
      <c r="B20" s="688" t="s">
        <v>275</v>
      </c>
      <c r="C20" s="689"/>
      <c r="D20" s="689"/>
      <c r="E20" s="689"/>
      <c r="F20" s="689"/>
      <c r="G20" s="689"/>
      <c r="H20" s="689"/>
      <c r="I20" s="689"/>
      <c r="J20" s="689"/>
      <c r="K20" s="689"/>
      <c r="L20" s="689"/>
      <c r="M20" s="689"/>
      <c r="N20" s="689"/>
      <c r="O20" s="689"/>
      <c r="P20" s="689"/>
      <c r="Q20" s="690"/>
      <c r="R20" s="621">
        <v>720</v>
      </c>
      <c r="S20" s="622"/>
      <c r="T20" s="622"/>
      <c r="U20" s="622"/>
      <c r="V20" s="622"/>
      <c r="W20" s="622"/>
      <c r="X20" s="622"/>
      <c r="Y20" s="623"/>
      <c r="Z20" s="659">
        <v>0</v>
      </c>
      <c r="AA20" s="659"/>
      <c r="AB20" s="659"/>
      <c r="AC20" s="659"/>
      <c r="AD20" s="660">
        <v>720</v>
      </c>
      <c r="AE20" s="660"/>
      <c r="AF20" s="660"/>
      <c r="AG20" s="660"/>
      <c r="AH20" s="660"/>
      <c r="AI20" s="660"/>
      <c r="AJ20" s="660"/>
      <c r="AK20" s="660"/>
      <c r="AL20" s="624">
        <v>0</v>
      </c>
      <c r="AM20" s="625"/>
      <c r="AN20" s="625"/>
      <c r="AO20" s="661"/>
      <c r="AP20" s="618" t="s">
        <v>276</v>
      </c>
      <c r="AQ20" s="619"/>
      <c r="AR20" s="619"/>
      <c r="AS20" s="619"/>
      <c r="AT20" s="619"/>
      <c r="AU20" s="619"/>
      <c r="AV20" s="619"/>
      <c r="AW20" s="619"/>
      <c r="AX20" s="619"/>
      <c r="AY20" s="619"/>
      <c r="AZ20" s="619"/>
      <c r="BA20" s="619"/>
      <c r="BB20" s="619"/>
      <c r="BC20" s="619"/>
      <c r="BD20" s="619"/>
      <c r="BE20" s="619"/>
      <c r="BF20" s="620"/>
      <c r="BG20" s="621" t="s">
        <v>130</v>
      </c>
      <c r="BH20" s="622"/>
      <c r="BI20" s="622"/>
      <c r="BJ20" s="622"/>
      <c r="BK20" s="622"/>
      <c r="BL20" s="622"/>
      <c r="BM20" s="622"/>
      <c r="BN20" s="623"/>
      <c r="BO20" s="659" t="s">
        <v>130</v>
      </c>
      <c r="BP20" s="659"/>
      <c r="BQ20" s="659"/>
      <c r="BR20" s="659"/>
      <c r="BS20" s="660" t="s">
        <v>130</v>
      </c>
      <c r="BT20" s="660"/>
      <c r="BU20" s="660"/>
      <c r="BV20" s="660"/>
      <c r="BW20" s="660"/>
      <c r="BX20" s="660"/>
      <c r="BY20" s="660"/>
      <c r="BZ20" s="660"/>
      <c r="CA20" s="660"/>
      <c r="CB20" s="698"/>
      <c r="CD20" s="618" t="s">
        <v>277</v>
      </c>
      <c r="CE20" s="619"/>
      <c r="CF20" s="619"/>
      <c r="CG20" s="619"/>
      <c r="CH20" s="619"/>
      <c r="CI20" s="619"/>
      <c r="CJ20" s="619"/>
      <c r="CK20" s="619"/>
      <c r="CL20" s="619"/>
      <c r="CM20" s="619"/>
      <c r="CN20" s="619"/>
      <c r="CO20" s="619"/>
      <c r="CP20" s="619"/>
      <c r="CQ20" s="620"/>
      <c r="CR20" s="621">
        <v>19279227</v>
      </c>
      <c r="CS20" s="622"/>
      <c r="CT20" s="622"/>
      <c r="CU20" s="622"/>
      <c r="CV20" s="622"/>
      <c r="CW20" s="622"/>
      <c r="CX20" s="622"/>
      <c r="CY20" s="623"/>
      <c r="CZ20" s="659">
        <v>100</v>
      </c>
      <c r="DA20" s="659"/>
      <c r="DB20" s="659"/>
      <c r="DC20" s="659"/>
      <c r="DD20" s="627">
        <v>3193852</v>
      </c>
      <c r="DE20" s="622"/>
      <c r="DF20" s="622"/>
      <c r="DG20" s="622"/>
      <c r="DH20" s="622"/>
      <c r="DI20" s="622"/>
      <c r="DJ20" s="622"/>
      <c r="DK20" s="622"/>
      <c r="DL20" s="622"/>
      <c r="DM20" s="622"/>
      <c r="DN20" s="622"/>
      <c r="DO20" s="622"/>
      <c r="DP20" s="623"/>
      <c r="DQ20" s="627">
        <v>13303612</v>
      </c>
      <c r="DR20" s="622"/>
      <c r="DS20" s="622"/>
      <c r="DT20" s="622"/>
      <c r="DU20" s="622"/>
      <c r="DV20" s="622"/>
      <c r="DW20" s="622"/>
      <c r="DX20" s="622"/>
      <c r="DY20" s="622"/>
      <c r="DZ20" s="622"/>
      <c r="EA20" s="622"/>
      <c r="EB20" s="622"/>
      <c r="EC20" s="658"/>
    </row>
    <row r="21" spans="2:133" ht="11.25" customHeight="1" x14ac:dyDescent="0.15">
      <c r="B21" s="618" t="s">
        <v>278</v>
      </c>
      <c r="C21" s="619"/>
      <c r="D21" s="619"/>
      <c r="E21" s="619"/>
      <c r="F21" s="619"/>
      <c r="G21" s="619"/>
      <c r="H21" s="619"/>
      <c r="I21" s="619"/>
      <c r="J21" s="619"/>
      <c r="K21" s="619"/>
      <c r="L21" s="619"/>
      <c r="M21" s="619"/>
      <c r="N21" s="619"/>
      <c r="O21" s="619"/>
      <c r="P21" s="619"/>
      <c r="Q21" s="620"/>
      <c r="R21" s="621">
        <v>6986679</v>
      </c>
      <c r="S21" s="622"/>
      <c r="T21" s="622"/>
      <c r="U21" s="622"/>
      <c r="V21" s="622"/>
      <c r="W21" s="622"/>
      <c r="X21" s="622"/>
      <c r="Y21" s="623"/>
      <c r="Z21" s="659">
        <v>33.6</v>
      </c>
      <c r="AA21" s="659"/>
      <c r="AB21" s="659"/>
      <c r="AC21" s="659"/>
      <c r="AD21" s="660">
        <v>6287043</v>
      </c>
      <c r="AE21" s="660"/>
      <c r="AF21" s="660"/>
      <c r="AG21" s="660"/>
      <c r="AH21" s="660"/>
      <c r="AI21" s="660"/>
      <c r="AJ21" s="660"/>
      <c r="AK21" s="660"/>
      <c r="AL21" s="624">
        <v>59.4</v>
      </c>
      <c r="AM21" s="625"/>
      <c r="AN21" s="625"/>
      <c r="AO21" s="661"/>
      <c r="AP21" s="618" t="s">
        <v>279</v>
      </c>
      <c r="AQ21" s="699"/>
      <c r="AR21" s="699"/>
      <c r="AS21" s="699"/>
      <c r="AT21" s="699"/>
      <c r="AU21" s="699"/>
      <c r="AV21" s="699"/>
      <c r="AW21" s="699"/>
      <c r="AX21" s="699"/>
      <c r="AY21" s="699"/>
      <c r="AZ21" s="699"/>
      <c r="BA21" s="699"/>
      <c r="BB21" s="699"/>
      <c r="BC21" s="699"/>
      <c r="BD21" s="699"/>
      <c r="BE21" s="699"/>
      <c r="BF21" s="700"/>
      <c r="BG21" s="621" t="s">
        <v>130</v>
      </c>
      <c r="BH21" s="622"/>
      <c r="BI21" s="622"/>
      <c r="BJ21" s="622"/>
      <c r="BK21" s="622"/>
      <c r="BL21" s="622"/>
      <c r="BM21" s="622"/>
      <c r="BN21" s="623"/>
      <c r="BO21" s="659" t="s">
        <v>130</v>
      </c>
      <c r="BP21" s="659"/>
      <c r="BQ21" s="659"/>
      <c r="BR21" s="659"/>
      <c r="BS21" s="660" t="s">
        <v>130</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280</v>
      </c>
      <c r="C22" s="619"/>
      <c r="D22" s="619"/>
      <c r="E22" s="619"/>
      <c r="F22" s="619"/>
      <c r="G22" s="619"/>
      <c r="H22" s="619"/>
      <c r="I22" s="619"/>
      <c r="J22" s="619"/>
      <c r="K22" s="619"/>
      <c r="L22" s="619"/>
      <c r="M22" s="619"/>
      <c r="N22" s="619"/>
      <c r="O22" s="619"/>
      <c r="P22" s="619"/>
      <c r="Q22" s="620"/>
      <c r="R22" s="621">
        <v>6287043</v>
      </c>
      <c r="S22" s="622"/>
      <c r="T22" s="622"/>
      <c r="U22" s="622"/>
      <c r="V22" s="622"/>
      <c r="W22" s="622"/>
      <c r="X22" s="622"/>
      <c r="Y22" s="623"/>
      <c r="Z22" s="659">
        <v>30.3</v>
      </c>
      <c r="AA22" s="659"/>
      <c r="AB22" s="659"/>
      <c r="AC22" s="659"/>
      <c r="AD22" s="660">
        <v>6287043</v>
      </c>
      <c r="AE22" s="660"/>
      <c r="AF22" s="660"/>
      <c r="AG22" s="660"/>
      <c r="AH22" s="660"/>
      <c r="AI22" s="660"/>
      <c r="AJ22" s="660"/>
      <c r="AK22" s="660"/>
      <c r="AL22" s="624">
        <v>59.4</v>
      </c>
      <c r="AM22" s="625"/>
      <c r="AN22" s="625"/>
      <c r="AO22" s="661"/>
      <c r="AP22" s="618" t="s">
        <v>281</v>
      </c>
      <c r="AQ22" s="699"/>
      <c r="AR22" s="699"/>
      <c r="AS22" s="699"/>
      <c r="AT22" s="699"/>
      <c r="AU22" s="699"/>
      <c r="AV22" s="699"/>
      <c r="AW22" s="699"/>
      <c r="AX22" s="699"/>
      <c r="AY22" s="699"/>
      <c r="AZ22" s="699"/>
      <c r="BA22" s="699"/>
      <c r="BB22" s="699"/>
      <c r="BC22" s="699"/>
      <c r="BD22" s="699"/>
      <c r="BE22" s="699"/>
      <c r="BF22" s="700"/>
      <c r="BG22" s="621" t="s">
        <v>130</v>
      </c>
      <c r="BH22" s="622"/>
      <c r="BI22" s="622"/>
      <c r="BJ22" s="622"/>
      <c r="BK22" s="622"/>
      <c r="BL22" s="622"/>
      <c r="BM22" s="622"/>
      <c r="BN22" s="623"/>
      <c r="BO22" s="659" t="s">
        <v>139</v>
      </c>
      <c r="BP22" s="659"/>
      <c r="BQ22" s="659"/>
      <c r="BR22" s="659"/>
      <c r="BS22" s="660" t="s">
        <v>130</v>
      </c>
      <c r="BT22" s="660"/>
      <c r="BU22" s="660"/>
      <c r="BV22" s="660"/>
      <c r="BW22" s="660"/>
      <c r="BX22" s="660"/>
      <c r="BY22" s="660"/>
      <c r="BZ22" s="660"/>
      <c r="CA22" s="660"/>
      <c r="CB22" s="698"/>
      <c r="CD22" s="673" t="s">
        <v>282</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283</v>
      </c>
      <c r="C23" s="619"/>
      <c r="D23" s="619"/>
      <c r="E23" s="619"/>
      <c r="F23" s="619"/>
      <c r="G23" s="619"/>
      <c r="H23" s="619"/>
      <c r="I23" s="619"/>
      <c r="J23" s="619"/>
      <c r="K23" s="619"/>
      <c r="L23" s="619"/>
      <c r="M23" s="619"/>
      <c r="N23" s="619"/>
      <c r="O23" s="619"/>
      <c r="P23" s="619"/>
      <c r="Q23" s="620"/>
      <c r="R23" s="621">
        <v>699636</v>
      </c>
      <c r="S23" s="622"/>
      <c r="T23" s="622"/>
      <c r="U23" s="622"/>
      <c r="V23" s="622"/>
      <c r="W23" s="622"/>
      <c r="X23" s="622"/>
      <c r="Y23" s="623"/>
      <c r="Z23" s="659">
        <v>3.4</v>
      </c>
      <c r="AA23" s="659"/>
      <c r="AB23" s="659"/>
      <c r="AC23" s="659"/>
      <c r="AD23" s="660" t="s">
        <v>130</v>
      </c>
      <c r="AE23" s="660"/>
      <c r="AF23" s="660"/>
      <c r="AG23" s="660"/>
      <c r="AH23" s="660"/>
      <c r="AI23" s="660"/>
      <c r="AJ23" s="660"/>
      <c r="AK23" s="660"/>
      <c r="AL23" s="624" t="s">
        <v>130</v>
      </c>
      <c r="AM23" s="625"/>
      <c r="AN23" s="625"/>
      <c r="AO23" s="661"/>
      <c r="AP23" s="618" t="s">
        <v>284</v>
      </c>
      <c r="AQ23" s="699"/>
      <c r="AR23" s="699"/>
      <c r="AS23" s="699"/>
      <c r="AT23" s="699"/>
      <c r="AU23" s="699"/>
      <c r="AV23" s="699"/>
      <c r="AW23" s="699"/>
      <c r="AX23" s="699"/>
      <c r="AY23" s="699"/>
      <c r="AZ23" s="699"/>
      <c r="BA23" s="699"/>
      <c r="BB23" s="699"/>
      <c r="BC23" s="699"/>
      <c r="BD23" s="699"/>
      <c r="BE23" s="699"/>
      <c r="BF23" s="700"/>
      <c r="BG23" s="621" t="s">
        <v>130</v>
      </c>
      <c r="BH23" s="622"/>
      <c r="BI23" s="622"/>
      <c r="BJ23" s="622"/>
      <c r="BK23" s="622"/>
      <c r="BL23" s="622"/>
      <c r="BM23" s="622"/>
      <c r="BN23" s="623"/>
      <c r="BO23" s="659" t="s">
        <v>130</v>
      </c>
      <c r="BP23" s="659"/>
      <c r="BQ23" s="659"/>
      <c r="BR23" s="659"/>
      <c r="BS23" s="660" t="s">
        <v>130</v>
      </c>
      <c r="BT23" s="660"/>
      <c r="BU23" s="660"/>
      <c r="BV23" s="660"/>
      <c r="BW23" s="660"/>
      <c r="BX23" s="660"/>
      <c r="BY23" s="660"/>
      <c r="BZ23" s="660"/>
      <c r="CA23" s="660"/>
      <c r="CB23" s="698"/>
      <c r="CD23" s="673" t="s">
        <v>224</v>
      </c>
      <c r="CE23" s="674"/>
      <c r="CF23" s="674"/>
      <c r="CG23" s="674"/>
      <c r="CH23" s="674"/>
      <c r="CI23" s="674"/>
      <c r="CJ23" s="674"/>
      <c r="CK23" s="674"/>
      <c r="CL23" s="674"/>
      <c r="CM23" s="674"/>
      <c r="CN23" s="674"/>
      <c r="CO23" s="674"/>
      <c r="CP23" s="674"/>
      <c r="CQ23" s="675"/>
      <c r="CR23" s="673" t="s">
        <v>285</v>
      </c>
      <c r="CS23" s="674"/>
      <c r="CT23" s="674"/>
      <c r="CU23" s="674"/>
      <c r="CV23" s="674"/>
      <c r="CW23" s="674"/>
      <c r="CX23" s="674"/>
      <c r="CY23" s="675"/>
      <c r="CZ23" s="673" t="s">
        <v>286</v>
      </c>
      <c r="DA23" s="674"/>
      <c r="DB23" s="674"/>
      <c r="DC23" s="675"/>
      <c r="DD23" s="673" t="s">
        <v>287</v>
      </c>
      <c r="DE23" s="674"/>
      <c r="DF23" s="674"/>
      <c r="DG23" s="674"/>
      <c r="DH23" s="674"/>
      <c r="DI23" s="674"/>
      <c r="DJ23" s="674"/>
      <c r="DK23" s="675"/>
      <c r="DL23" s="711" t="s">
        <v>288</v>
      </c>
      <c r="DM23" s="712"/>
      <c r="DN23" s="712"/>
      <c r="DO23" s="712"/>
      <c r="DP23" s="712"/>
      <c r="DQ23" s="712"/>
      <c r="DR23" s="712"/>
      <c r="DS23" s="712"/>
      <c r="DT23" s="712"/>
      <c r="DU23" s="712"/>
      <c r="DV23" s="713"/>
      <c r="DW23" s="673" t="s">
        <v>289</v>
      </c>
      <c r="DX23" s="674"/>
      <c r="DY23" s="674"/>
      <c r="DZ23" s="674"/>
      <c r="EA23" s="674"/>
      <c r="EB23" s="674"/>
      <c r="EC23" s="675"/>
    </row>
    <row r="24" spans="2:133" ht="11.25" customHeight="1" x14ac:dyDescent="0.15">
      <c r="B24" s="618" t="s">
        <v>290</v>
      </c>
      <c r="C24" s="619"/>
      <c r="D24" s="619"/>
      <c r="E24" s="619"/>
      <c r="F24" s="619"/>
      <c r="G24" s="619"/>
      <c r="H24" s="619"/>
      <c r="I24" s="619"/>
      <c r="J24" s="619"/>
      <c r="K24" s="619"/>
      <c r="L24" s="619"/>
      <c r="M24" s="619"/>
      <c r="N24" s="619"/>
      <c r="O24" s="619"/>
      <c r="P24" s="619"/>
      <c r="Q24" s="620"/>
      <c r="R24" s="621" t="s">
        <v>130</v>
      </c>
      <c r="S24" s="622"/>
      <c r="T24" s="622"/>
      <c r="U24" s="622"/>
      <c r="V24" s="622"/>
      <c r="W24" s="622"/>
      <c r="X24" s="622"/>
      <c r="Y24" s="623"/>
      <c r="Z24" s="659" t="s">
        <v>130</v>
      </c>
      <c r="AA24" s="659"/>
      <c r="AB24" s="659"/>
      <c r="AC24" s="659"/>
      <c r="AD24" s="660" t="s">
        <v>130</v>
      </c>
      <c r="AE24" s="660"/>
      <c r="AF24" s="660"/>
      <c r="AG24" s="660"/>
      <c r="AH24" s="660"/>
      <c r="AI24" s="660"/>
      <c r="AJ24" s="660"/>
      <c r="AK24" s="660"/>
      <c r="AL24" s="624" t="s">
        <v>130</v>
      </c>
      <c r="AM24" s="625"/>
      <c r="AN24" s="625"/>
      <c r="AO24" s="661"/>
      <c r="AP24" s="618" t="s">
        <v>291</v>
      </c>
      <c r="AQ24" s="699"/>
      <c r="AR24" s="699"/>
      <c r="AS24" s="699"/>
      <c r="AT24" s="699"/>
      <c r="AU24" s="699"/>
      <c r="AV24" s="699"/>
      <c r="AW24" s="699"/>
      <c r="AX24" s="699"/>
      <c r="AY24" s="699"/>
      <c r="AZ24" s="699"/>
      <c r="BA24" s="699"/>
      <c r="BB24" s="699"/>
      <c r="BC24" s="699"/>
      <c r="BD24" s="699"/>
      <c r="BE24" s="699"/>
      <c r="BF24" s="700"/>
      <c r="BG24" s="621" t="s">
        <v>130</v>
      </c>
      <c r="BH24" s="622"/>
      <c r="BI24" s="622"/>
      <c r="BJ24" s="622"/>
      <c r="BK24" s="622"/>
      <c r="BL24" s="622"/>
      <c r="BM24" s="622"/>
      <c r="BN24" s="623"/>
      <c r="BO24" s="659" t="s">
        <v>130</v>
      </c>
      <c r="BP24" s="659"/>
      <c r="BQ24" s="659"/>
      <c r="BR24" s="659"/>
      <c r="BS24" s="660" t="s">
        <v>130</v>
      </c>
      <c r="BT24" s="660"/>
      <c r="BU24" s="660"/>
      <c r="BV24" s="660"/>
      <c r="BW24" s="660"/>
      <c r="BX24" s="660"/>
      <c r="BY24" s="660"/>
      <c r="BZ24" s="660"/>
      <c r="CA24" s="660"/>
      <c r="CB24" s="698"/>
      <c r="CD24" s="679" t="s">
        <v>292</v>
      </c>
      <c r="CE24" s="680"/>
      <c r="CF24" s="680"/>
      <c r="CG24" s="680"/>
      <c r="CH24" s="680"/>
      <c r="CI24" s="680"/>
      <c r="CJ24" s="680"/>
      <c r="CK24" s="680"/>
      <c r="CL24" s="680"/>
      <c r="CM24" s="680"/>
      <c r="CN24" s="680"/>
      <c r="CO24" s="680"/>
      <c r="CP24" s="680"/>
      <c r="CQ24" s="681"/>
      <c r="CR24" s="676">
        <v>7696113</v>
      </c>
      <c r="CS24" s="677"/>
      <c r="CT24" s="677"/>
      <c r="CU24" s="677"/>
      <c r="CV24" s="677"/>
      <c r="CW24" s="677"/>
      <c r="CX24" s="677"/>
      <c r="CY24" s="702"/>
      <c r="CZ24" s="703">
        <v>39.9</v>
      </c>
      <c r="DA24" s="685"/>
      <c r="DB24" s="685"/>
      <c r="DC24" s="705"/>
      <c r="DD24" s="701">
        <v>5857026</v>
      </c>
      <c r="DE24" s="677"/>
      <c r="DF24" s="677"/>
      <c r="DG24" s="677"/>
      <c r="DH24" s="677"/>
      <c r="DI24" s="677"/>
      <c r="DJ24" s="677"/>
      <c r="DK24" s="702"/>
      <c r="DL24" s="701">
        <v>5479684</v>
      </c>
      <c r="DM24" s="677"/>
      <c r="DN24" s="677"/>
      <c r="DO24" s="677"/>
      <c r="DP24" s="677"/>
      <c r="DQ24" s="677"/>
      <c r="DR24" s="677"/>
      <c r="DS24" s="677"/>
      <c r="DT24" s="677"/>
      <c r="DU24" s="677"/>
      <c r="DV24" s="702"/>
      <c r="DW24" s="703">
        <v>51.1</v>
      </c>
      <c r="DX24" s="685"/>
      <c r="DY24" s="685"/>
      <c r="DZ24" s="685"/>
      <c r="EA24" s="685"/>
      <c r="EB24" s="685"/>
      <c r="EC24" s="704"/>
    </row>
    <row r="25" spans="2:133" ht="11.25" customHeight="1" x14ac:dyDescent="0.15">
      <c r="B25" s="618" t="s">
        <v>293</v>
      </c>
      <c r="C25" s="619"/>
      <c r="D25" s="619"/>
      <c r="E25" s="619"/>
      <c r="F25" s="619"/>
      <c r="G25" s="619"/>
      <c r="H25" s="619"/>
      <c r="I25" s="619"/>
      <c r="J25" s="619"/>
      <c r="K25" s="619"/>
      <c r="L25" s="619"/>
      <c r="M25" s="619"/>
      <c r="N25" s="619"/>
      <c r="O25" s="619"/>
      <c r="P25" s="619"/>
      <c r="Q25" s="620"/>
      <c r="R25" s="621">
        <v>11261832</v>
      </c>
      <c r="S25" s="622"/>
      <c r="T25" s="622"/>
      <c r="U25" s="622"/>
      <c r="V25" s="622"/>
      <c r="W25" s="622"/>
      <c r="X25" s="622"/>
      <c r="Y25" s="623"/>
      <c r="Z25" s="659">
        <v>54.2</v>
      </c>
      <c r="AA25" s="659"/>
      <c r="AB25" s="659"/>
      <c r="AC25" s="659"/>
      <c r="AD25" s="660">
        <v>10562196</v>
      </c>
      <c r="AE25" s="660"/>
      <c r="AF25" s="660"/>
      <c r="AG25" s="660"/>
      <c r="AH25" s="660"/>
      <c r="AI25" s="660"/>
      <c r="AJ25" s="660"/>
      <c r="AK25" s="660"/>
      <c r="AL25" s="624">
        <v>99.7</v>
      </c>
      <c r="AM25" s="625"/>
      <c r="AN25" s="625"/>
      <c r="AO25" s="661"/>
      <c r="AP25" s="618" t="s">
        <v>294</v>
      </c>
      <c r="AQ25" s="699"/>
      <c r="AR25" s="699"/>
      <c r="AS25" s="699"/>
      <c r="AT25" s="699"/>
      <c r="AU25" s="699"/>
      <c r="AV25" s="699"/>
      <c r="AW25" s="699"/>
      <c r="AX25" s="699"/>
      <c r="AY25" s="699"/>
      <c r="AZ25" s="699"/>
      <c r="BA25" s="699"/>
      <c r="BB25" s="699"/>
      <c r="BC25" s="699"/>
      <c r="BD25" s="699"/>
      <c r="BE25" s="699"/>
      <c r="BF25" s="700"/>
      <c r="BG25" s="621" t="s">
        <v>130</v>
      </c>
      <c r="BH25" s="622"/>
      <c r="BI25" s="622"/>
      <c r="BJ25" s="622"/>
      <c r="BK25" s="622"/>
      <c r="BL25" s="622"/>
      <c r="BM25" s="622"/>
      <c r="BN25" s="623"/>
      <c r="BO25" s="659" t="s">
        <v>130</v>
      </c>
      <c r="BP25" s="659"/>
      <c r="BQ25" s="659"/>
      <c r="BR25" s="659"/>
      <c r="BS25" s="660" t="s">
        <v>130</v>
      </c>
      <c r="BT25" s="660"/>
      <c r="BU25" s="660"/>
      <c r="BV25" s="660"/>
      <c r="BW25" s="660"/>
      <c r="BX25" s="660"/>
      <c r="BY25" s="660"/>
      <c r="BZ25" s="660"/>
      <c r="CA25" s="660"/>
      <c r="CB25" s="698"/>
      <c r="CD25" s="618" t="s">
        <v>295</v>
      </c>
      <c r="CE25" s="619"/>
      <c r="CF25" s="619"/>
      <c r="CG25" s="619"/>
      <c r="CH25" s="619"/>
      <c r="CI25" s="619"/>
      <c r="CJ25" s="619"/>
      <c r="CK25" s="619"/>
      <c r="CL25" s="619"/>
      <c r="CM25" s="619"/>
      <c r="CN25" s="619"/>
      <c r="CO25" s="619"/>
      <c r="CP25" s="619"/>
      <c r="CQ25" s="620"/>
      <c r="CR25" s="621">
        <v>2630412</v>
      </c>
      <c r="CS25" s="634"/>
      <c r="CT25" s="634"/>
      <c r="CU25" s="634"/>
      <c r="CV25" s="634"/>
      <c r="CW25" s="634"/>
      <c r="CX25" s="634"/>
      <c r="CY25" s="635"/>
      <c r="CZ25" s="624">
        <v>13.6</v>
      </c>
      <c r="DA25" s="636"/>
      <c r="DB25" s="636"/>
      <c r="DC25" s="637"/>
      <c r="DD25" s="627">
        <v>2360129</v>
      </c>
      <c r="DE25" s="634"/>
      <c r="DF25" s="634"/>
      <c r="DG25" s="634"/>
      <c r="DH25" s="634"/>
      <c r="DI25" s="634"/>
      <c r="DJ25" s="634"/>
      <c r="DK25" s="635"/>
      <c r="DL25" s="627">
        <v>2359624</v>
      </c>
      <c r="DM25" s="634"/>
      <c r="DN25" s="634"/>
      <c r="DO25" s="634"/>
      <c r="DP25" s="634"/>
      <c r="DQ25" s="634"/>
      <c r="DR25" s="634"/>
      <c r="DS25" s="634"/>
      <c r="DT25" s="634"/>
      <c r="DU25" s="634"/>
      <c r="DV25" s="635"/>
      <c r="DW25" s="624">
        <v>22</v>
      </c>
      <c r="DX25" s="636"/>
      <c r="DY25" s="636"/>
      <c r="DZ25" s="636"/>
      <c r="EA25" s="636"/>
      <c r="EB25" s="636"/>
      <c r="EC25" s="648"/>
    </row>
    <row r="26" spans="2:133" ht="11.25" customHeight="1" x14ac:dyDescent="0.15">
      <c r="B26" s="618" t="s">
        <v>296</v>
      </c>
      <c r="C26" s="619"/>
      <c r="D26" s="619"/>
      <c r="E26" s="619"/>
      <c r="F26" s="619"/>
      <c r="G26" s="619"/>
      <c r="H26" s="619"/>
      <c r="I26" s="619"/>
      <c r="J26" s="619"/>
      <c r="K26" s="619"/>
      <c r="L26" s="619"/>
      <c r="M26" s="619"/>
      <c r="N26" s="619"/>
      <c r="O26" s="619"/>
      <c r="P26" s="619"/>
      <c r="Q26" s="620"/>
      <c r="R26" s="621">
        <v>3061</v>
      </c>
      <c r="S26" s="622"/>
      <c r="T26" s="622"/>
      <c r="U26" s="622"/>
      <c r="V26" s="622"/>
      <c r="W26" s="622"/>
      <c r="X26" s="622"/>
      <c r="Y26" s="623"/>
      <c r="Z26" s="659">
        <v>0</v>
      </c>
      <c r="AA26" s="659"/>
      <c r="AB26" s="659"/>
      <c r="AC26" s="659"/>
      <c r="AD26" s="660">
        <v>3061</v>
      </c>
      <c r="AE26" s="660"/>
      <c r="AF26" s="660"/>
      <c r="AG26" s="660"/>
      <c r="AH26" s="660"/>
      <c r="AI26" s="660"/>
      <c r="AJ26" s="660"/>
      <c r="AK26" s="660"/>
      <c r="AL26" s="624">
        <v>0</v>
      </c>
      <c r="AM26" s="625"/>
      <c r="AN26" s="625"/>
      <c r="AO26" s="661"/>
      <c r="AP26" s="618" t="s">
        <v>297</v>
      </c>
      <c r="AQ26" s="699"/>
      <c r="AR26" s="699"/>
      <c r="AS26" s="699"/>
      <c r="AT26" s="699"/>
      <c r="AU26" s="699"/>
      <c r="AV26" s="699"/>
      <c r="AW26" s="699"/>
      <c r="AX26" s="699"/>
      <c r="AY26" s="699"/>
      <c r="AZ26" s="699"/>
      <c r="BA26" s="699"/>
      <c r="BB26" s="699"/>
      <c r="BC26" s="699"/>
      <c r="BD26" s="699"/>
      <c r="BE26" s="699"/>
      <c r="BF26" s="700"/>
      <c r="BG26" s="621" t="s">
        <v>130</v>
      </c>
      <c r="BH26" s="622"/>
      <c r="BI26" s="622"/>
      <c r="BJ26" s="622"/>
      <c r="BK26" s="622"/>
      <c r="BL26" s="622"/>
      <c r="BM26" s="622"/>
      <c r="BN26" s="623"/>
      <c r="BO26" s="659" t="s">
        <v>139</v>
      </c>
      <c r="BP26" s="659"/>
      <c r="BQ26" s="659"/>
      <c r="BR26" s="659"/>
      <c r="BS26" s="660" t="s">
        <v>130</v>
      </c>
      <c r="BT26" s="660"/>
      <c r="BU26" s="660"/>
      <c r="BV26" s="660"/>
      <c r="BW26" s="660"/>
      <c r="BX26" s="660"/>
      <c r="BY26" s="660"/>
      <c r="BZ26" s="660"/>
      <c r="CA26" s="660"/>
      <c r="CB26" s="698"/>
      <c r="CD26" s="618" t="s">
        <v>298</v>
      </c>
      <c r="CE26" s="619"/>
      <c r="CF26" s="619"/>
      <c r="CG26" s="619"/>
      <c r="CH26" s="619"/>
      <c r="CI26" s="619"/>
      <c r="CJ26" s="619"/>
      <c r="CK26" s="619"/>
      <c r="CL26" s="619"/>
      <c r="CM26" s="619"/>
      <c r="CN26" s="619"/>
      <c r="CO26" s="619"/>
      <c r="CP26" s="619"/>
      <c r="CQ26" s="620"/>
      <c r="CR26" s="621">
        <v>1630666</v>
      </c>
      <c r="CS26" s="622"/>
      <c r="CT26" s="622"/>
      <c r="CU26" s="622"/>
      <c r="CV26" s="622"/>
      <c r="CW26" s="622"/>
      <c r="CX26" s="622"/>
      <c r="CY26" s="623"/>
      <c r="CZ26" s="624">
        <v>8.5</v>
      </c>
      <c r="DA26" s="636"/>
      <c r="DB26" s="636"/>
      <c r="DC26" s="637"/>
      <c r="DD26" s="627">
        <v>1402057</v>
      </c>
      <c r="DE26" s="622"/>
      <c r="DF26" s="622"/>
      <c r="DG26" s="622"/>
      <c r="DH26" s="622"/>
      <c r="DI26" s="622"/>
      <c r="DJ26" s="622"/>
      <c r="DK26" s="623"/>
      <c r="DL26" s="627" t="s">
        <v>130</v>
      </c>
      <c r="DM26" s="622"/>
      <c r="DN26" s="622"/>
      <c r="DO26" s="622"/>
      <c r="DP26" s="622"/>
      <c r="DQ26" s="622"/>
      <c r="DR26" s="622"/>
      <c r="DS26" s="622"/>
      <c r="DT26" s="622"/>
      <c r="DU26" s="622"/>
      <c r="DV26" s="623"/>
      <c r="DW26" s="624" t="s">
        <v>130</v>
      </c>
      <c r="DX26" s="636"/>
      <c r="DY26" s="636"/>
      <c r="DZ26" s="636"/>
      <c r="EA26" s="636"/>
      <c r="EB26" s="636"/>
      <c r="EC26" s="648"/>
    </row>
    <row r="27" spans="2:133" ht="11.25" customHeight="1" x14ac:dyDescent="0.15">
      <c r="B27" s="618" t="s">
        <v>299</v>
      </c>
      <c r="C27" s="619"/>
      <c r="D27" s="619"/>
      <c r="E27" s="619"/>
      <c r="F27" s="619"/>
      <c r="G27" s="619"/>
      <c r="H27" s="619"/>
      <c r="I27" s="619"/>
      <c r="J27" s="619"/>
      <c r="K27" s="619"/>
      <c r="L27" s="619"/>
      <c r="M27" s="619"/>
      <c r="N27" s="619"/>
      <c r="O27" s="619"/>
      <c r="P27" s="619"/>
      <c r="Q27" s="620"/>
      <c r="R27" s="621">
        <v>333345</v>
      </c>
      <c r="S27" s="622"/>
      <c r="T27" s="622"/>
      <c r="U27" s="622"/>
      <c r="V27" s="622"/>
      <c r="W27" s="622"/>
      <c r="X27" s="622"/>
      <c r="Y27" s="623"/>
      <c r="Z27" s="659">
        <v>1.6</v>
      </c>
      <c r="AA27" s="659"/>
      <c r="AB27" s="659"/>
      <c r="AC27" s="659"/>
      <c r="AD27" s="660">
        <v>155</v>
      </c>
      <c r="AE27" s="660"/>
      <c r="AF27" s="660"/>
      <c r="AG27" s="660"/>
      <c r="AH27" s="660"/>
      <c r="AI27" s="660"/>
      <c r="AJ27" s="660"/>
      <c r="AK27" s="660"/>
      <c r="AL27" s="624">
        <v>0</v>
      </c>
      <c r="AM27" s="625"/>
      <c r="AN27" s="625"/>
      <c r="AO27" s="661"/>
      <c r="AP27" s="618" t="s">
        <v>300</v>
      </c>
      <c r="AQ27" s="619"/>
      <c r="AR27" s="619"/>
      <c r="AS27" s="619"/>
      <c r="AT27" s="619"/>
      <c r="AU27" s="619"/>
      <c r="AV27" s="619"/>
      <c r="AW27" s="619"/>
      <c r="AX27" s="619"/>
      <c r="AY27" s="619"/>
      <c r="AZ27" s="619"/>
      <c r="BA27" s="619"/>
      <c r="BB27" s="619"/>
      <c r="BC27" s="619"/>
      <c r="BD27" s="619"/>
      <c r="BE27" s="619"/>
      <c r="BF27" s="620"/>
      <c r="BG27" s="621">
        <v>3316539</v>
      </c>
      <c r="BH27" s="622"/>
      <c r="BI27" s="622"/>
      <c r="BJ27" s="622"/>
      <c r="BK27" s="622"/>
      <c r="BL27" s="622"/>
      <c r="BM27" s="622"/>
      <c r="BN27" s="623"/>
      <c r="BO27" s="659">
        <v>100</v>
      </c>
      <c r="BP27" s="659"/>
      <c r="BQ27" s="659"/>
      <c r="BR27" s="659"/>
      <c r="BS27" s="660">
        <v>70680</v>
      </c>
      <c r="BT27" s="660"/>
      <c r="BU27" s="660"/>
      <c r="BV27" s="660"/>
      <c r="BW27" s="660"/>
      <c r="BX27" s="660"/>
      <c r="BY27" s="660"/>
      <c r="BZ27" s="660"/>
      <c r="CA27" s="660"/>
      <c r="CB27" s="698"/>
      <c r="CD27" s="618" t="s">
        <v>301</v>
      </c>
      <c r="CE27" s="619"/>
      <c r="CF27" s="619"/>
      <c r="CG27" s="619"/>
      <c r="CH27" s="619"/>
      <c r="CI27" s="619"/>
      <c r="CJ27" s="619"/>
      <c r="CK27" s="619"/>
      <c r="CL27" s="619"/>
      <c r="CM27" s="619"/>
      <c r="CN27" s="619"/>
      <c r="CO27" s="619"/>
      <c r="CP27" s="619"/>
      <c r="CQ27" s="620"/>
      <c r="CR27" s="621">
        <v>2297295</v>
      </c>
      <c r="CS27" s="634"/>
      <c r="CT27" s="634"/>
      <c r="CU27" s="634"/>
      <c r="CV27" s="634"/>
      <c r="CW27" s="634"/>
      <c r="CX27" s="634"/>
      <c r="CY27" s="635"/>
      <c r="CZ27" s="624">
        <v>11.9</v>
      </c>
      <c r="DA27" s="636"/>
      <c r="DB27" s="636"/>
      <c r="DC27" s="637"/>
      <c r="DD27" s="627">
        <v>750062</v>
      </c>
      <c r="DE27" s="634"/>
      <c r="DF27" s="634"/>
      <c r="DG27" s="634"/>
      <c r="DH27" s="634"/>
      <c r="DI27" s="634"/>
      <c r="DJ27" s="634"/>
      <c r="DK27" s="635"/>
      <c r="DL27" s="627">
        <v>586975</v>
      </c>
      <c r="DM27" s="634"/>
      <c r="DN27" s="634"/>
      <c r="DO27" s="634"/>
      <c r="DP27" s="634"/>
      <c r="DQ27" s="634"/>
      <c r="DR27" s="634"/>
      <c r="DS27" s="634"/>
      <c r="DT27" s="634"/>
      <c r="DU27" s="634"/>
      <c r="DV27" s="635"/>
      <c r="DW27" s="624">
        <v>5.5</v>
      </c>
      <c r="DX27" s="636"/>
      <c r="DY27" s="636"/>
      <c r="DZ27" s="636"/>
      <c r="EA27" s="636"/>
      <c r="EB27" s="636"/>
      <c r="EC27" s="648"/>
    </row>
    <row r="28" spans="2:133" ht="11.25" customHeight="1" x14ac:dyDescent="0.15">
      <c r="B28" s="618" t="s">
        <v>302</v>
      </c>
      <c r="C28" s="619"/>
      <c r="D28" s="619"/>
      <c r="E28" s="619"/>
      <c r="F28" s="619"/>
      <c r="G28" s="619"/>
      <c r="H28" s="619"/>
      <c r="I28" s="619"/>
      <c r="J28" s="619"/>
      <c r="K28" s="619"/>
      <c r="L28" s="619"/>
      <c r="M28" s="619"/>
      <c r="N28" s="619"/>
      <c r="O28" s="619"/>
      <c r="P28" s="619"/>
      <c r="Q28" s="620"/>
      <c r="R28" s="621">
        <v>121388</v>
      </c>
      <c r="S28" s="622"/>
      <c r="T28" s="622"/>
      <c r="U28" s="622"/>
      <c r="V28" s="622"/>
      <c r="W28" s="622"/>
      <c r="X28" s="622"/>
      <c r="Y28" s="623"/>
      <c r="Z28" s="659">
        <v>0.6</v>
      </c>
      <c r="AA28" s="659"/>
      <c r="AB28" s="659"/>
      <c r="AC28" s="659"/>
      <c r="AD28" s="660">
        <v>13040</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303</v>
      </c>
      <c r="CE28" s="619"/>
      <c r="CF28" s="619"/>
      <c r="CG28" s="619"/>
      <c r="CH28" s="619"/>
      <c r="CI28" s="619"/>
      <c r="CJ28" s="619"/>
      <c r="CK28" s="619"/>
      <c r="CL28" s="619"/>
      <c r="CM28" s="619"/>
      <c r="CN28" s="619"/>
      <c r="CO28" s="619"/>
      <c r="CP28" s="619"/>
      <c r="CQ28" s="620"/>
      <c r="CR28" s="621">
        <v>2768406</v>
      </c>
      <c r="CS28" s="622"/>
      <c r="CT28" s="622"/>
      <c r="CU28" s="622"/>
      <c r="CV28" s="622"/>
      <c r="CW28" s="622"/>
      <c r="CX28" s="622"/>
      <c r="CY28" s="623"/>
      <c r="CZ28" s="624">
        <v>14.4</v>
      </c>
      <c r="DA28" s="636"/>
      <c r="DB28" s="636"/>
      <c r="DC28" s="637"/>
      <c r="DD28" s="627">
        <v>2746835</v>
      </c>
      <c r="DE28" s="622"/>
      <c r="DF28" s="622"/>
      <c r="DG28" s="622"/>
      <c r="DH28" s="622"/>
      <c r="DI28" s="622"/>
      <c r="DJ28" s="622"/>
      <c r="DK28" s="623"/>
      <c r="DL28" s="627">
        <v>2533085</v>
      </c>
      <c r="DM28" s="622"/>
      <c r="DN28" s="622"/>
      <c r="DO28" s="622"/>
      <c r="DP28" s="622"/>
      <c r="DQ28" s="622"/>
      <c r="DR28" s="622"/>
      <c r="DS28" s="622"/>
      <c r="DT28" s="622"/>
      <c r="DU28" s="622"/>
      <c r="DV28" s="623"/>
      <c r="DW28" s="624">
        <v>23.6</v>
      </c>
      <c r="DX28" s="636"/>
      <c r="DY28" s="636"/>
      <c r="DZ28" s="636"/>
      <c r="EA28" s="636"/>
      <c r="EB28" s="636"/>
      <c r="EC28" s="648"/>
    </row>
    <row r="29" spans="2:133" ht="11.25" customHeight="1" x14ac:dyDescent="0.15">
      <c r="B29" s="618" t="s">
        <v>304</v>
      </c>
      <c r="C29" s="619"/>
      <c r="D29" s="619"/>
      <c r="E29" s="619"/>
      <c r="F29" s="619"/>
      <c r="G29" s="619"/>
      <c r="H29" s="619"/>
      <c r="I29" s="619"/>
      <c r="J29" s="619"/>
      <c r="K29" s="619"/>
      <c r="L29" s="619"/>
      <c r="M29" s="619"/>
      <c r="N29" s="619"/>
      <c r="O29" s="619"/>
      <c r="P29" s="619"/>
      <c r="Q29" s="620"/>
      <c r="R29" s="621">
        <v>106082</v>
      </c>
      <c r="S29" s="622"/>
      <c r="T29" s="622"/>
      <c r="U29" s="622"/>
      <c r="V29" s="622"/>
      <c r="W29" s="622"/>
      <c r="X29" s="622"/>
      <c r="Y29" s="623"/>
      <c r="Z29" s="659">
        <v>0.5</v>
      </c>
      <c r="AA29" s="659"/>
      <c r="AB29" s="659"/>
      <c r="AC29" s="659"/>
      <c r="AD29" s="660">
        <v>1</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305</v>
      </c>
      <c r="CE29" s="641"/>
      <c r="CF29" s="618" t="s">
        <v>306</v>
      </c>
      <c r="CG29" s="619"/>
      <c r="CH29" s="619"/>
      <c r="CI29" s="619"/>
      <c r="CJ29" s="619"/>
      <c r="CK29" s="619"/>
      <c r="CL29" s="619"/>
      <c r="CM29" s="619"/>
      <c r="CN29" s="619"/>
      <c r="CO29" s="619"/>
      <c r="CP29" s="619"/>
      <c r="CQ29" s="620"/>
      <c r="CR29" s="621">
        <v>2768406</v>
      </c>
      <c r="CS29" s="634"/>
      <c r="CT29" s="634"/>
      <c r="CU29" s="634"/>
      <c r="CV29" s="634"/>
      <c r="CW29" s="634"/>
      <c r="CX29" s="634"/>
      <c r="CY29" s="635"/>
      <c r="CZ29" s="624">
        <v>14.4</v>
      </c>
      <c r="DA29" s="636"/>
      <c r="DB29" s="636"/>
      <c r="DC29" s="637"/>
      <c r="DD29" s="627">
        <v>2746835</v>
      </c>
      <c r="DE29" s="634"/>
      <c r="DF29" s="634"/>
      <c r="DG29" s="634"/>
      <c r="DH29" s="634"/>
      <c r="DI29" s="634"/>
      <c r="DJ29" s="634"/>
      <c r="DK29" s="635"/>
      <c r="DL29" s="627">
        <v>2533085</v>
      </c>
      <c r="DM29" s="634"/>
      <c r="DN29" s="634"/>
      <c r="DO29" s="634"/>
      <c r="DP29" s="634"/>
      <c r="DQ29" s="634"/>
      <c r="DR29" s="634"/>
      <c r="DS29" s="634"/>
      <c r="DT29" s="634"/>
      <c r="DU29" s="634"/>
      <c r="DV29" s="635"/>
      <c r="DW29" s="624">
        <v>23.6</v>
      </c>
      <c r="DX29" s="636"/>
      <c r="DY29" s="636"/>
      <c r="DZ29" s="636"/>
      <c r="EA29" s="636"/>
      <c r="EB29" s="636"/>
      <c r="EC29" s="648"/>
    </row>
    <row r="30" spans="2:133" ht="11.25" customHeight="1" x14ac:dyDescent="0.15">
      <c r="B30" s="618" t="s">
        <v>307</v>
      </c>
      <c r="C30" s="619"/>
      <c r="D30" s="619"/>
      <c r="E30" s="619"/>
      <c r="F30" s="619"/>
      <c r="G30" s="619"/>
      <c r="H30" s="619"/>
      <c r="I30" s="619"/>
      <c r="J30" s="619"/>
      <c r="K30" s="619"/>
      <c r="L30" s="619"/>
      <c r="M30" s="619"/>
      <c r="N30" s="619"/>
      <c r="O30" s="619"/>
      <c r="P30" s="619"/>
      <c r="Q30" s="620"/>
      <c r="R30" s="621">
        <v>2232258</v>
      </c>
      <c r="S30" s="622"/>
      <c r="T30" s="622"/>
      <c r="U30" s="622"/>
      <c r="V30" s="622"/>
      <c r="W30" s="622"/>
      <c r="X30" s="622"/>
      <c r="Y30" s="623"/>
      <c r="Z30" s="659">
        <v>10.7</v>
      </c>
      <c r="AA30" s="659"/>
      <c r="AB30" s="659"/>
      <c r="AC30" s="659"/>
      <c r="AD30" s="660" t="s">
        <v>130</v>
      </c>
      <c r="AE30" s="660"/>
      <c r="AF30" s="660"/>
      <c r="AG30" s="660"/>
      <c r="AH30" s="660"/>
      <c r="AI30" s="660"/>
      <c r="AJ30" s="660"/>
      <c r="AK30" s="660"/>
      <c r="AL30" s="624" t="s">
        <v>130</v>
      </c>
      <c r="AM30" s="625"/>
      <c r="AN30" s="625"/>
      <c r="AO30" s="661"/>
      <c r="AP30" s="673" t="s">
        <v>224</v>
      </c>
      <c r="AQ30" s="674"/>
      <c r="AR30" s="674"/>
      <c r="AS30" s="674"/>
      <c r="AT30" s="674"/>
      <c r="AU30" s="674"/>
      <c r="AV30" s="674"/>
      <c r="AW30" s="674"/>
      <c r="AX30" s="674"/>
      <c r="AY30" s="674"/>
      <c r="AZ30" s="674"/>
      <c r="BA30" s="674"/>
      <c r="BB30" s="674"/>
      <c r="BC30" s="674"/>
      <c r="BD30" s="674"/>
      <c r="BE30" s="674"/>
      <c r="BF30" s="675"/>
      <c r="BG30" s="673" t="s">
        <v>308</v>
      </c>
      <c r="BH30" s="696"/>
      <c r="BI30" s="696"/>
      <c r="BJ30" s="696"/>
      <c r="BK30" s="696"/>
      <c r="BL30" s="696"/>
      <c r="BM30" s="696"/>
      <c r="BN30" s="696"/>
      <c r="BO30" s="696"/>
      <c r="BP30" s="696"/>
      <c r="BQ30" s="697"/>
      <c r="BR30" s="673" t="s">
        <v>309</v>
      </c>
      <c r="BS30" s="696"/>
      <c r="BT30" s="696"/>
      <c r="BU30" s="696"/>
      <c r="BV30" s="696"/>
      <c r="BW30" s="696"/>
      <c r="BX30" s="696"/>
      <c r="BY30" s="696"/>
      <c r="BZ30" s="696"/>
      <c r="CA30" s="696"/>
      <c r="CB30" s="697"/>
      <c r="CD30" s="642"/>
      <c r="CE30" s="643"/>
      <c r="CF30" s="618" t="s">
        <v>310</v>
      </c>
      <c r="CG30" s="619"/>
      <c r="CH30" s="619"/>
      <c r="CI30" s="619"/>
      <c r="CJ30" s="619"/>
      <c r="CK30" s="619"/>
      <c r="CL30" s="619"/>
      <c r="CM30" s="619"/>
      <c r="CN30" s="619"/>
      <c r="CO30" s="619"/>
      <c r="CP30" s="619"/>
      <c r="CQ30" s="620"/>
      <c r="CR30" s="621">
        <v>2730244</v>
      </c>
      <c r="CS30" s="622"/>
      <c r="CT30" s="622"/>
      <c r="CU30" s="622"/>
      <c r="CV30" s="622"/>
      <c r="CW30" s="622"/>
      <c r="CX30" s="622"/>
      <c r="CY30" s="623"/>
      <c r="CZ30" s="624">
        <v>14.2</v>
      </c>
      <c r="DA30" s="636"/>
      <c r="DB30" s="636"/>
      <c r="DC30" s="637"/>
      <c r="DD30" s="627">
        <v>2708673</v>
      </c>
      <c r="DE30" s="622"/>
      <c r="DF30" s="622"/>
      <c r="DG30" s="622"/>
      <c r="DH30" s="622"/>
      <c r="DI30" s="622"/>
      <c r="DJ30" s="622"/>
      <c r="DK30" s="623"/>
      <c r="DL30" s="627">
        <v>2494923</v>
      </c>
      <c r="DM30" s="622"/>
      <c r="DN30" s="622"/>
      <c r="DO30" s="622"/>
      <c r="DP30" s="622"/>
      <c r="DQ30" s="622"/>
      <c r="DR30" s="622"/>
      <c r="DS30" s="622"/>
      <c r="DT30" s="622"/>
      <c r="DU30" s="622"/>
      <c r="DV30" s="623"/>
      <c r="DW30" s="624">
        <v>23.3</v>
      </c>
      <c r="DX30" s="636"/>
      <c r="DY30" s="636"/>
      <c r="DZ30" s="636"/>
      <c r="EA30" s="636"/>
      <c r="EB30" s="636"/>
      <c r="EC30" s="648"/>
    </row>
    <row r="31" spans="2:133" ht="11.25" customHeight="1" x14ac:dyDescent="0.15">
      <c r="B31" s="688" t="s">
        <v>311</v>
      </c>
      <c r="C31" s="689"/>
      <c r="D31" s="689"/>
      <c r="E31" s="689"/>
      <c r="F31" s="689"/>
      <c r="G31" s="689"/>
      <c r="H31" s="689"/>
      <c r="I31" s="689"/>
      <c r="J31" s="689"/>
      <c r="K31" s="689"/>
      <c r="L31" s="689"/>
      <c r="M31" s="689"/>
      <c r="N31" s="689"/>
      <c r="O31" s="689"/>
      <c r="P31" s="689"/>
      <c r="Q31" s="690"/>
      <c r="R31" s="621" t="s">
        <v>130</v>
      </c>
      <c r="S31" s="622"/>
      <c r="T31" s="622"/>
      <c r="U31" s="622"/>
      <c r="V31" s="622"/>
      <c r="W31" s="622"/>
      <c r="X31" s="622"/>
      <c r="Y31" s="623"/>
      <c r="Z31" s="659" t="s">
        <v>130</v>
      </c>
      <c r="AA31" s="659"/>
      <c r="AB31" s="659"/>
      <c r="AC31" s="659"/>
      <c r="AD31" s="660" t="s">
        <v>130</v>
      </c>
      <c r="AE31" s="660"/>
      <c r="AF31" s="660"/>
      <c r="AG31" s="660"/>
      <c r="AH31" s="660"/>
      <c r="AI31" s="660"/>
      <c r="AJ31" s="660"/>
      <c r="AK31" s="660"/>
      <c r="AL31" s="624" t="s">
        <v>130</v>
      </c>
      <c r="AM31" s="625"/>
      <c r="AN31" s="625"/>
      <c r="AO31" s="661"/>
      <c r="AP31" s="691" t="s">
        <v>312</v>
      </c>
      <c r="AQ31" s="692"/>
      <c r="AR31" s="692"/>
      <c r="AS31" s="692"/>
      <c r="AT31" s="693" t="s">
        <v>313</v>
      </c>
      <c r="AU31" s="218"/>
      <c r="AV31" s="218"/>
      <c r="AW31" s="218"/>
      <c r="AX31" s="679" t="s">
        <v>190</v>
      </c>
      <c r="AY31" s="680"/>
      <c r="AZ31" s="680"/>
      <c r="BA31" s="680"/>
      <c r="BB31" s="680"/>
      <c r="BC31" s="680"/>
      <c r="BD31" s="680"/>
      <c r="BE31" s="680"/>
      <c r="BF31" s="681"/>
      <c r="BG31" s="683">
        <v>99</v>
      </c>
      <c r="BH31" s="684"/>
      <c r="BI31" s="684"/>
      <c r="BJ31" s="684"/>
      <c r="BK31" s="684"/>
      <c r="BL31" s="684"/>
      <c r="BM31" s="685">
        <v>97</v>
      </c>
      <c r="BN31" s="684"/>
      <c r="BO31" s="684"/>
      <c r="BP31" s="684"/>
      <c r="BQ31" s="686"/>
      <c r="BR31" s="683">
        <v>99.2</v>
      </c>
      <c r="BS31" s="684"/>
      <c r="BT31" s="684"/>
      <c r="BU31" s="684"/>
      <c r="BV31" s="684"/>
      <c r="BW31" s="684"/>
      <c r="BX31" s="685">
        <v>96.9</v>
      </c>
      <c r="BY31" s="684"/>
      <c r="BZ31" s="684"/>
      <c r="CA31" s="684"/>
      <c r="CB31" s="686"/>
      <c r="CD31" s="642"/>
      <c r="CE31" s="643"/>
      <c r="CF31" s="618" t="s">
        <v>314</v>
      </c>
      <c r="CG31" s="619"/>
      <c r="CH31" s="619"/>
      <c r="CI31" s="619"/>
      <c r="CJ31" s="619"/>
      <c r="CK31" s="619"/>
      <c r="CL31" s="619"/>
      <c r="CM31" s="619"/>
      <c r="CN31" s="619"/>
      <c r="CO31" s="619"/>
      <c r="CP31" s="619"/>
      <c r="CQ31" s="620"/>
      <c r="CR31" s="621">
        <v>38162</v>
      </c>
      <c r="CS31" s="634"/>
      <c r="CT31" s="634"/>
      <c r="CU31" s="634"/>
      <c r="CV31" s="634"/>
      <c r="CW31" s="634"/>
      <c r="CX31" s="634"/>
      <c r="CY31" s="635"/>
      <c r="CZ31" s="624">
        <v>0.2</v>
      </c>
      <c r="DA31" s="636"/>
      <c r="DB31" s="636"/>
      <c r="DC31" s="637"/>
      <c r="DD31" s="627">
        <v>38162</v>
      </c>
      <c r="DE31" s="634"/>
      <c r="DF31" s="634"/>
      <c r="DG31" s="634"/>
      <c r="DH31" s="634"/>
      <c r="DI31" s="634"/>
      <c r="DJ31" s="634"/>
      <c r="DK31" s="635"/>
      <c r="DL31" s="627">
        <v>38162</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315</v>
      </c>
      <c r="C32" s="619"/>
      <c r="D32" s="619"/>
      <c r="E32" s="619"/>
      <c r="F32" s="619"/>
      <c r="G32" s="619"/>
      <c r="H32" s="619"/>
      <c r="I32" s="619"/>
      <c r="J32" s="619"/>
      <c r="K32" s="619"/>
      <c r="L32" s="619"/>
      <c r="M32" s="619"/>
      <c r="N32" s="619"/>
      <c r="O32" s="619"/>
      <c r="P32" s="619"/>
      <c r="Q32" s="620"/>
      <c r="R32" s="621">
        <v>960279</v>
      </c>
      <c r="S32" s="622"/>
      <c r="T32" s="622"/>
      <c r="U32" s="622"/>
      <c r="V32" s="622"/>
      <c r="W32" s="622"/>
      <c r="X32" s="622"/>
      <c r="Y32" s="623"/>
      <c r="Z32" s="659">
        <v>4.5999999999999996</v>
      </c>
      <c r="AA32" s="659"/>
      <c r="AB32" s="659"/>
      <c r="AC32" s="659"/>
      <c r="AD32" s="660" t="s">
        <v>130</v>
      </c>
      <c r="AE32" s="660"/>
      <c r="AF32" s="660"/>
      <c r="AG32" s="660"/>
      <c r="AH32" s="660"/>
      <c r="AI32" s="660"/>
      <c r="AJ32" s="660"/>
      <c r="AK32" s="660"/>
      <c r="AL32" s="624" t="s">
        <v>130</v>
      </c>
      <c r="AM32" s="625"/>
      <c r="AN32" s="625"/>
      <c r="AO32" s="661"/>
      <c r="AP32" s="662"/>
      <c r="AQ32" s="663"/>
      <c r="AR32" s="663"/>
      <c r="AS32" s="663"/>
      <c r="AT32" s="694"/>
      <c r="AU32" s="214" t="s">
        <v>316</v>
      </c>
      <c r="AX32" s="618" t="s">
        <v>317</v>
      </c>
      <c r="AY32" s="619"/>
      <c r="AZ32" s="619"/>
      <c r="BA32" s="619"/>
      <c r="BB32" s="619"/>
      <c r="BC32" s="619"/>
      <c r="BD32" s="619"/>
      <c r="BE32" s="619"/>
      <c r="BF32" s="620"/>
      <c r="BG32" s="687">
        <v>99.2</v>
      </c>
      <c r="BH32" s="634"/>
      <c r="BI32" s="634"/>
      <c r="BJ32" s="634"/>
      <c r="BK32" s="634"/>
      <c r="BL32" s="634"/>
      <c r="BM32" s="625">
        <v>97.7</v>
      </c>
      <c r="BN32" s="634"/>
      <c r="BO32" s="634"/>
      <c r="BP32" s="634"/>
      <c r="BQ32" s="657"/>
      <c r="BR32" s="687">
        <v>99.4</v>
      </c>
      <c r="BS32" s="634"/>
      <c r="BT32" s="634"/>
      <c r="BU32" s="634"/>
      <c r="BV32" s="634"/>
      <c r="BW32" s="634"/>
      <c r="BX32" s="625">
        <v>97.8</v>
      </c>
      <c r="BY32" s="634"/>
      <c r="BZ32" s="634"/>
      <c r="CA32" s="634"/>
      <c r="CB32" s="657"/>
      <c r="CD32" s="644"/>
      <c r="CE32" s="645"/>
      <c r="CF32" s="618" t="s">
        <v>318</v>
      </c>
      <c r="CG32" s="619"/>
      <c r="CH32" s="619"/>
      <c r="CI32" s="619"/>
      <c r="CJ32" s="619"/>
      <c r="CK32" s="619"/>
      <c r="CL32" s="619"/>
      <c r="CM32" s="619"/>
      <c r="CN32" s="619"/>
      <c r="CO32" s="619"/>
      <c r="CP32" s="619"/>
      <c r="CQ32" s="620"/>
      <c r="CR32" s="621" t="s">
        <v>130</v>
      </c>
      <c r="CS32" s="622"/>
      <c r="CT32" s="622"/>
      <c r="CU32" s="622"/>
      <c r="CV32" s="622"/>
      <c r="CW32" s="622"/>
      <c r="CX32" s="622"/>
      <c r="CY32" s="623"/>
      <c r="CZ32" s="624" t="s">
        <v>130</v>
      </c>
      <c r="DA32" s="636"/>
      <c r="DB32" s="636"/>
      <c r="DC32" s="637"/>
      <c r="DD32" s="627" t="s">
        <v>130</v>
      </c>
      <c r="DE32" s="622"/>
      <c r="DF32" s="622"/>
      <c r="DG32" s="622"/>
      <c r="DH32" s="622"/>
      <c r="DI32" s="622"/>
      <c r="DJ32" s="622"/>
      <c r="DK32" s="623"/>
      <c r="DL32" s="627" t="s">
        <v>130</v>
      </c>
      <c r="DM32" s="622"/>
      <c r="DN32" s="622"/>
      <c r="DO32" s="622"/>
      <c r="DP32" s="622"/>
      <c r="DQ32" s="622"/>
      <c r="DR32" s="622"/>
      <c r="DS32" s="622"/>
      <c r="DT32" s="622"/>
      <c r="DU32" s="622"/>
      <c r="DV32" s="623"/>
      <c r="DW32" s="624" t="s">
        <v>130</v>
      </c>
      <c r="DX32" s="636"/>
      <c r="DY32" s="636"/>
      <c r="DZ32" s="636"/>
      <c r="EA32" s="636"/>
      <c r="EB32" s="636"/>
      <c r="EC32" s="648"/>
    </row>
    <row r="33" spans="2:133" ht="11.25" customHeight="1" x14ac:dyDescent="0.15">
      <c r="B33" s="618" t="s">
        <v>319</v>
      </c>
      <c r="C33" s="619"/>
      <c r="D33" s="619"/>
      <c r="E33" s="619"/>
      <c r="F33" s="619"/>
      <c r="G33" s="619"/>
      <c r="H33" s="619"/>
      <c r="I33" s="619"/>
      <c r="J33" s="619"/>
      <c r="K33" s="619"/>
      <c r="L33" s="619"/>
      <c r="M33" s="619"/>
      <c r="N33" s="619"/>
      <c r="O33" s="619"/>
      <c r="P33" s="619"/>
      <c r="Q33" s="620"/>
      <c r="R33" s="621">
        <v>269484</v>
      </c>
      <c r="S33" s="622"/>
      <c r="T33" s="622"/>
      <c r="U33" s="622"/>
      <c r="V33" s="622"/>
      <c r="W33" s="622"/>
      <c r="X33" s="622"/>
      <c r="Y33" s="623"/>
      <c r="Z33" s="659">
        <v>1.3</v>
      </c>
      <c r="AA33" s="659"/>
      <c r="AB33" s="659"/>
      <c r="AC33" s="659"/>
      <c r="AD33" s="660" t="s">
        <v>130</v>
      </c>
      <c r="AE33" s="660"/>
      <c r="AF33" s="660"/>
      <c r="AG33" s="660"/>
      <c r="AH33" s="660"/>
      <c r="AI33" s="660"/>
      <c r="AJ33" s="660"/>
      <c r="AK33" s="660"/>
      <c r="AL33" s="624" t="s">
        <v>130</v>
      </c>
      <c r="AM33" s="625"/>
      <c r="AN33" s="625"/>
      <c r="AO33" s="661"/>
      <c r="AP33" s="664"/>
      <c r="AQ33" s="665"/>
      <c r="AR33" s="665"/>
      <c r="AS33" s="665"/>
      <c r="AT33" s="695"/>
      <c r="AU33" s="219"/>
      <c r="AV33" s="219"/>
      <c r="AW33" s="219"/>
      <c r="AX33" s="602" t="s">
        <v>320</v>
      </c>
      <c r="AY33" s="603"/>
      <c r="AZ33" s="603"/>
      <c r="BA33" s="603"/>
      <c r="BB33" s="603"/>
      <c r="BC33" s="603"/>
      <c r="BD33" s="603"/>
      <c r="BE33" s="603"/>
      <c r="BF33" s="604"/>
      <c r="BG33" s="682">
        <v>98.9</v>
      </c>
      <c r="BH33" s="606"/>
      <c r="BI33" s="606"/>
      <c r="BJ33" s="606"/>
      <c r="BK33" s="606"/>
      <c r="BL33" s="606"/>
      <c r="BM33" s="652">
        <v>96.5</v>
      </c>
      <c r="BN33" s="606"/>
      <c r="BO33" s="606"/>
      <c r="BP33" s="606"/>
      <c r="BQ33" s="669"/>
      <c r="BR33" s="682">
        <v>98.9</v>
      </c>
      <c r="BS33" s="606"/>
      <c r="BT33" s="606"/>
      <c r="BU33" s="606"/>
      <c r="BV33" s="606"/>
      <c r="BW33" s="606"/>
      <c r="BX33" s="652">
        <v>96.2</v>
      </c>
      <c r="BY33" s="606"/>
      <c r="BZ33" s="606"/>
      <c r="CA33" s="606"/>
      <c r="CB33" s="669"/>
      <c r="CD33" s="618" t="s">
        <v>321</v>
      </c>
      <c r="CE33" s="619"/>
      <c r="CF33" s="619"/>
      <c r="CG33" s="619"/>
      <c r="CH33" s="619"/>
      <c r="CI33" s="619"/>
      <c r="CJ33" s="619"/>
      <c r="CK33" s="619"/>
      <c r="CL33" s="619"/>
      <c r="CM33" s="619"/>
      <c r="CN33" s="619"/>
      <c r="CO33" s="619"/>
      <c r="CP33" s="619"/>
      <c r="CQ33" s="620"/>
      <c r="CR33" s="621">
        <v>8389262</v>
      </c>
      <c r="CS33" s="634"/>
      <c r="CT33" s="634"/>
      <c r="CU33" s="634"/>
      <c r="CV33" s="634"/>
      <c r="CW33" s="634"/>
      <c r="CX33" s="634"/>
      <c r="CY33" s="635"/>
      <c r="CZ33" s="624">
        <v>43.5</v>
      </c>
      <c r="DA33" s="636"/>
      <c r="DB33" s="636"/>
      <c r="DC33" s="637"/>
      <c r="DD33" s="627">
        <v>6889698</v>
      </c>
      <c r="DE33" s="634"/>
      <c r="DF33" s="634"/>
      <c r="DG33" s="634"/>
      <c r="DH33" s="634"/>
      <c r="DI33" s="634"/>
      <c r="DJ33" s="634"/>
      <c r="DK33" s="635"/>
      <c r="DL33" s="627">
        <v>4596584</v>
      </c>
      <c r="DM33" s="634"/>
      <c r="DN33" s="634"/>
      <c r="DO33" s="634"/>
      <c r="DP33" s="634"/>
      <c r="DQ33" s="634"/>
      <c r="DR33" s="634"/>
      <c r="DS33" s="634"/>
      <c r="DT33" s="634"/>
      <c r="DU33" s="634"/>
      <c r="DV33" s="635"/>
      <c r="DW33" s="624">
        <v>42.9</v>
      </c>
      <c r="DX33" s="636"/>
      <c r="DY33" s="636"/>
      <c r="DZ33" s="636"/>
      <c r="EA33" s="636"/>
      <c r="EB33" s="636"/>
      <c r="EC33" s="648"/>
    </row>
    <row r="34" spans="2:133" ht="11.25" customHeight="1" x14ac:dyDescent="0.15">
      <c r="B34" s="618" t="s">
        <v>322</v>
      </c>
      <c r="C34" s="619"/>
      <c r="D34" s="619"/>
      <c r="E34" s="619"/>
      <c r="F34" s="619"/>
      <c r="G34" s="619"/>
      <c r="H34" s="619"/>
      <c r="I34" s="619"/>
      <c r="J34" s="619"/>
      <c r="K34" s="619"/>
      <c r="L34" s="619"/>
      <c r="M34" s="619"/>
      <c r="N34" s="619"/>
      <c r="O34" s="619"/>
      <c r="P34" s="619"/>
      <c r="Q34" s="620"/>
      <c r="R34" s="621">
        <v>857629</v>
      </c>
      <c r="S34" s="622"/>
      <c r="T34" s="622"/>
      <c r="U34" s="622"/>
      <c r="V34" s="622"/>
      <c r="W34" s="622"/>
      <c r="X34" s="622"/>
      <c r="Y34" s="623"/>
      <c r="Z34" s="659">
        <v>4.0999999999999996</v>
      </c>
      <c r="AA34" s="659"/>
      <c r="AB34" s="659"/>
      <c r="AC34" s="659"/>
      <c r="AD34" s="660" t="s">
        <v>130</v>
      </c>
      <c r="AE34" s="660"/>
      <c r="AF34" s="660"/>
      <c r="AG34" s="660"/>
      <c r="AH34" s="660"/>
      <c r="AI34" s="660"/>
      <c r="AJ34" s="660"/>
      <c r="AK34" s="660"/>
      <c r="AL34" s="624" t="s">
        <v>130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323</v>
      </c>
      <c r="CE34" s="619"/>
      <c r="CF34" s="619"/>
      <c r="CG34" s="619"/>
      <c r="CH34" s="619"/>
      <c r="CI34" s="619"/>
      <c r="CJ34" s="619"/>
      <c r="CK34" s="619"/>
      <c r="CL34" s="619"/>
      <c r="CM34" s="619"/>
      <c r="CN34" s="619"/>
      <c r="CO34" s="619"/>
      <c r="CP34" s="619"/>
      <c r="CQ34" s="620"/>
      <c r="CR34" s="621">
        <v>2760389</v>
      </c>
      <c r="CS34" s="622"/>
      <c r="CT34" s="622"/>
      <c r="CU34" s="622"/>
      <c r="CV34" s="622"/>
      <c r="CW34" s="622"/>
      <c r="CX34" s="622"/>
      <c r="CY34" s="623"/>
      <c r="CZ34" s="624">
        <v>14.3</v>
      </c>
      <c r="DA34" s="636"/>
      <c r="DB34" s="636"/>
      <c r="DC34" s="637"/>
      <c r="DD34" s="627">
        <v>2202887</v>
      </c>
      <c r="DE34" s="622"/>
      <c r="DF34" s="622"/>
      <c r="DG34" s="622"/>
      <c r="DH34" s="622"/>
      <c r="DI34" s="622"/>
      <c r="DJ34" s="622"/>
      <c r="DK34" s="623"/>
      <c r="DL34" s="627">
        <v>1637323</v>
      </c>
      <c r="DM34" s="622"/>
      <c r="DN34" s="622"/>
      <c r="DO34" s="622"/>
      <c r="DP34" s="622"/>
      <c r="DQ34" s="622"/>
      <c r="DR34" s="622"/>
      <c r="DS34" s="622"/>
      <c r="DT34" s="622"/>
      <c r="DU34" s="622"/>
      <c r="DV34" s="623"/>
      <c r="DW34" s="624">
        <v>15.3</v>
      </c>
      <c r="DX34" s="636"/>
      <c r="DY34" s="636"/>
      <c r="DZ34" s="636"/>
      <c r="EA34" s="636"/>
      <c r="EB34" s="636"/>
      <c r="EC34" s="648"/>
    </row>
    <row r="35" spans="2:133" ht="11.25" customHeight="1" x14ac:dyDescent="0.15">
      <c r="B35" s="618" t="s">
        <v>324</v>
      </c>
      <c r="C35" s="619"/>
      <c r="D35" s="619"/>
      <c r="E35" s="619"/>
      <c r="F35" s="619"/>
      <c r="G35" s="619"/>
      <c r="H35" s="619"/>
      <c r="I35" s="619"/>
      <c r="J35" s="619"/>
      <c r="K35" s="619"/>
      <c r="L35" s="619"/>
      <c r="M35" s="619"/>
      <c r="N35" s="619"/>
      <c r="O35" s="619"/>
      <c r="P35" s="619"/>
      <c r="Q35" s="620"/>
      <c r="R35" s="621">
        <v>469239</v>
      </c>
      <c r="S35" s="622"/>
      <c r="T35" s="622"/>
      <c r="U35" s="622"/>
      <c r="V35" s="622"/>
      <c r="W35" s="622"/>
      <c r="X35" s="622"/>
      <c r="Y35" s="623"/>
      <c r="Z35" s="659">
        <v>2.2999999999999998</v>
      </c>
      <c r="AA35" s="659"/>
      <c r="AB35" s="659"/>
      <c r="AC35" s="659"/>
      <c r="AD35" s="660" t="s">
        <v>130</v>
      </c>
      <c r="AE35" s="660"/>
      <c r="AF35" s="660"/>
      <c r="AG35" s="660"/>
      <c r="AH35" s="660"/>
      <c r="AI35" s="660"/>
      <c r="AJ35" s="660"/>
      <c r="AK35" s="660"/>
      <c r="AL35" s="624" t="s">
        <v>130</v>
      </c>
      <c r="AM35" s="625"/>
      <c r="AN35" s="625"/>
      <c r="AO35" s="661"/>
      <c r="AP35" s="222"/>
      <c r="AQ35" s="673" t="s">
        <v>325</v>
      </c>
      <c r="AR35" s="674"/>
      <c r="AS35" s="674"/>
      <c r="AT35" s="674"/>
      <c r="AU35" s="674"/>
      <c r="AV35" s="674"/>
      <c r="AW35" s="674"/>
      <c r="AX35" s="674"/>
      <c r="AY35" s="674"/>
      <c r="AZ35" s="674"/>
      <c r="BA35" s="674"/>
      <c r="BB35" s="674"/>
      <c r="BC35" s="674"/>
      <c r="BD35" s="674"/>
      <c r="BE35" s="674"/>
      <c r="BF35" s="675"/>
      <c r="BG35" s="673" t="s">
        <v>326</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327</v>
      </c>
      <c r="CE35" s="619"/>
      <c r="CF35" s="619"/>
      <c r="CG35" s="619"/>
      <c r="CH35" s="619"/>
      <c r="CI35" s="619"/>
      <c r="CJ35" s="619"/>
      <c r="CK35" s="619"/>
      <c r="CL35" s="619"/>
      <c r="CM35" s="619"/>
      <c r="CN35" s="619"/>
      <c r="CO35" s="619"/>
      <c r="CP35" s="619"/>
      <c r="CQ35" s="620"/>
      <c r="CR35" s="621">
        <v>147338</v>
      </c>
      <c r="CS35" s="634"/>
      <c r="CT35" s="634"/>
      <c r="CU35" s="634"/>
      <c r="CV35" s="634"/>
      <c r="CW35" s="634"/>
      <c r="CX35" s="634"/>
      <c r="CY35" s="635"/>
      <c r="CZ35" s="624">
        <v>0.8</v>
      </c>
      <c r="DA35" s="636"/>
      <c r="DB35" s="636"/>
      <c r="DC35" s="637"/>
      <c r="DD35" s="627">
        <v>134071</v>
      </c>
      <c r="DE35" s="634"/>
      <c r="DF35" s="634"/>
      <c r="DG35" s="634"/>
      <c r="DH35" s="634"/>
      <c r="DI35" s="634"/>
      <c r="DJ35" s="634"/>
      <c r="DK35" s="635"/>
      <c r="DL35" s="627">
        <v>118354</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15">
      <c r="B36" s="618" t="s">
        <v>328</v>
      </c>
      <c r="C36" s="619"/>
      <c r="D36" s="619"/>
      <c r="E36" s="619"/>
      <c r="F36" s="619"/>
      <c r="G36" s="619"/>
      <c r="H36" s="619"/>
      <c r="I36" s="619"/>
      <c r="J36" s="619"/>
      <c r="K36" s="619"/>
      <c r="L36" s="619"/>
      <c r="M36" s="619"/>
      <c r="N36" s="619"/>
      <c r="O36" s="619"/>
      <c r="P36" s="619"/>
      <c r="Q36" s="620"/>
      <c r="R36" s="621">
        <v>1346327</v>
      </c>
      <c r="S36" s="622"/>
      <c r="T36" s="622"/>
      <c r="U36" s="622"/>
      <c r="V36" s="622"/>
      <c r="W36" s="622"/>
      <c r="X36" s="622"/>
      <c r="Y36" s="623"/>
      <c r="Z36" s="659">
        <v>6.5</v>
      </c>
      <c r="AA36" s="659"/>
      <c r="AB36" s="659"/>
      <c r="AC36" s="659"/>
      <c r="AD36" s="660" t="s">
        <v>130</v>
      </c>
      <c r="AE36" s="660"/>
      <c r="AF36" s="660"/>
      <c r="AG36" s="660"/>
      <c r="AH36" s="660"/>
      <c r="AI36" s="660"/>
      <c r="AJ36" s="660"/>
      <c r="AK36" s="660"/>
      <c r="AL36" s="624" t="s">
        <v>130</v>
      </c>
      <c r="AM36" s="625"/>
      <c r="AN36" s="625"/>
      <c r="AO36" s="661"/>
      <c r="AP36" s="222"/>
      <c r="AQ36" s="670" t="s">
        <v>329</v>
      </c>
      <c r="AR36" s="671"/>
      <c r="AS36" s="671"/>
      <c r="AT36" s="671"/>
      <c r="AU36" s="671"/>
      <c r="AV36" s="671"/>
      <c r="AW36" s="671"/>
      <c r="AX36" s="671"/>
      <c r="AY36" s="672"/>
      <c r="AZ36" s="676">
        <v>2508954</v>
      </c>
      <c r="BA36" s="677"/>
      <c r="BB36" s="677"/>
      <c r="BC36" s="677"/>
      <c r="BD36" s="677"/>
      <c r="BE36" s="677"/>
      <c r="BF36" s="678"/>
      <c r="BG36" s="679" t="s">
        <v>330</v>
      </c>
      <c r="BH36" s="680"/>
      <c r="BI36" s="680"/>
      <c r="BJ36" s="680"/>
      <c r="BK36" s="680"/>
      <c r="BL36" s="680"/>
      <c r="BM36" s="680"/>
      <c r="BN36" s="680"/>
      <c r="BO36" s="680"/>
      <c r="BP36" s="680"/>
      <c r="BQ36" s="680"/>
      <c r="BR36" s="680"/>
      <c r="BS36" s="680"/>
      <c r="BT36" s="680"/>
      <c r="BU36" s="681"/>
      <c r="BV36" s="676">
        <v>193009</v>
      </c>
      <c r="BW36" s="677"/>
      <c r="BX36" s="677"/>
      <c r="BY36" s="677"/>
      <c r="BZ36" s="677"/>
      <c r="CA36" s="677"/>
      <c r="CB36" s="678"/>
      <c r="CD36" s="618" t="s">
        <v>331</v>
      </c>
      <c r="CE36" s="619"/>
      <c r="CF36" s="619"/>
      <c r="CG36" s="619"/>
      <c r="CH36" s="619"/>
      <c r="CI36" s="619"/>
      <c r="CJ36" s="619"/>
      <c r="CK36" s="619"/>
      <c r="CL36" s="619"/>
      <c r="CM36" s="619"/>
      <c r="CN36" s="619"/>
      <c r="CO36" s="619"/>
      <c r="CP36" s="619"/>
      <c r="CQ36" s="620"/>
      <c r="CR36" s="621">
        <v>2544368</v>
      </c>
      <c r="CS36" s="622"/>
      <c r="CT36" s="622"/>
      <c r="CU36" s="622"/>
      <c r="CV36" s="622"/>
      <c r="CW36" s="622"/>
      <c r="CX36" s="622"/>
      <c r="CY36" s="623"/>
      <c r="CZ36" s="624">
        <v>13.2</v>
      </c>
      <c r="DA36" s="636"/>
      <c r="DB36" s="636"/>
      <c r="DC36" s="637"/>
      <c r="DD36" s="627">
        <v>2137853</v>
      </c>
      <c r="DE36" s="622"/>
      <c r="DF36" s="622"/>
      <c r="DG36" s="622"/>
      <c r="DH36" s="622"/>
      <c r="DI36" s="622"/>
      <c r="DJ36" s="622"/>
      <c r="DK36" s="623"/>
      <c r="DL36" s="627">
        <v>1419001</v>
      </c>
      <c r="DM36" s="622"/>
      <c r="DN36" s="622"/>
      <c r="DO36" s="622"/>
      <c r="DP36" s="622"/>
      <c r="DQ36" s="622"/>
      <c r="DR36" s="622"/>
      <c r="DS36" s="622"/>
      <c r="DT36" s="622"/>
      <c r="DU36" s="622"/>
      <c r="DV36" s="623"/>
      <c r="DW36" s="624">
        <v>13.2</v>
      </c>
      <c r="DX36" s="636"/>
      <c r="DY36" s="636"/>
      <c r="DZ36" s="636"/>
      <c r="EA36" s="636"/>
      <c r="EB36" s="636"/>
      <c r="EC36" s="648"/>
    </row>
    <row r="37" spans="2:133" ht="11.25" customHeight="1" x14ac:dyDescent="0.15">
      <c r="B37" s="618" t="s">
        <v>332</v>
      </c>
      <c r="C37" s="619"/>
      <c r="D37" s="619"/>
      <c r="E37" s="619"/>
      <c r="F37" s="619"/>
      <c r="G37" s="619"/>
      <c r="H37" s="619"/>
      <c r="I37" s="619"/>
      <c r="J37" s="619"/>
      <c r="K37" s="619"/>
      <c r="L37" s="619"/>
      <c r="M37" s="619"/>
      <c r="N37" s="619"/>
      <c r="O37" s="619"/>
      <c r="P37" s="619"/>
      <c r="Q37" s="620"/>
      <c r="R37" s="621">
        <v>120541</v>
      </c>
      <c r="S37" s="622"/>
      <c r="T37" s="622"/>
      <c r="U37" s="622"/>
      <c r="V37" s="622"/>
      <c r="W37" s="622"/>
      <c r="X37" s="622"/>
      <c r="Y37" s="623"/>
      <c r="Z37" s="659">
        <v>0.6</v>
      </c>
      <c r="AA37" s="659"/>
      <c r="AB37" s="659"/>
      <c r="AC37" s="659"/>
      <c r="AD37" s="660">
        <v>12007</v>
      </c>
      <c r="AE37" s="660"/>
      <c r="AF37" s="660"/>
      <c r="AG37" s="660"/>
      <c r="AH37" s="660"/>
      <c r="AI37" s="660"/>
      <c r="AJ37" s="660"/>
      <c r="AK37" s="660"/>
      <c r="AL37" s="624">
        <v>0.1</v>
      </c>
      <c r="AM37" s="625"/>
      <c r="AN37" s="625"/>
      <c r="AO37" s="661"/>
      <c r="AQ37" s="654" t="s">
        <v>333</v>
      </c>
      <c r="AR37" s="655"/>
      <c r="AS37" s="655"/>
      <c r="AT37" s="655"/>
      <c r="AU37" s="655"/>
      <c r="AV37" s="655"/>
      <c r="AW37" s="655"/>
      <c r="AX37" s="655"/>
      <c r="AY37" s="656"/>
      <c r="AZ37" s="621">
        <v>367748</v>
      </c>
      <c r="BA37" s="622"/>
      <c r="BB37" s="622"/>
      <c r="BC37" s="622"/>
      <c r="BD37" s="634"/>
      <c r="BE37" s="634"/>
      <c r="BF37" s="657"/>
      <c r="BG37" s="618" t="s">
        <v>334</v>
      </c>
      <c r="BH37" s="619"/>
      <c r="BI37" s="619"/>
      <c r="BJ37" s="619"/>
      <c r="BK37" s="619"/>
      <c r="BL37" s="619"/>
      <c r="BM37" s="619"/>
      <c r="BN37" s="619"/>
      <c r="BO37" s="619"/>
      <c r="BP37" s="619"/>
      <c r="BQ37" s="619"/>
      <c r="BR37" s="619"/>
      <c r="BS37" s="619"/>
      <c r="BT37" s="619"/>
      <c r="BU37" s="620"/>
      <c r="BV37" s="621">
        <v>193009</v>
      </c>
      <c r="BW37" s="622"/>
      <c r="BX37" s="622"/>
      <c r="BY37" s="622"/>
      <c r="BZ37" s="622"/>
      <c r="CA37" s="622"/>
      <c r="CB37" s="658"/>
      <c r="CD37" s="618" t="s">
        <v>335</v>
      </c>
      <c r="CE37" s="619"/>
      <c r="CF37" s="619"/>
      <c r="CG37" s="619"/>
      <c r="CH37" s="619"/>
      <c r="CI37" s="619"/>
      <c r="CJ37" s="619"/>
      <c r="CK37" s="619"/>
      <c r="CL37" s="619"/>
      <c r="CM37" s="619"/>
      <c r="CN37" s="619"/>
      <c r="CO37" s="619"/>
      <c r="CP37" s="619"/>
      <c r="CQ37" s="620"/>
      <c r="CR37" s="621">
        <v>1039860</v>
      </c>
      <c r="CS37" s="634"/>
      <c r="CT37" s="634"/>
      <c r="CU37" s="634"/>
      <c r="CV37" s="634"/>
      <c r="CW37" s="634"/>
      <c r="CX37" s="634"/>
      <c r="CY37" s="635"/>
      <c r="CZ37" s="624">
        <v>5.4</v>
      </c>
      <c r="DA37" s="636"/>
      <c r="DB37" s="636"/>
      <c r="DC37" s="637"/>
      <c r="DD37" s="627">
        <v>816745</v>
      </c>
      <c r="DE37" s="634"/>
      <c r="DF37" s="634"/>
      <c r="DG37" s="634"/>
      <c r="DH37" s="634"/>
      <c r="DI37" s="634"/>
      <c r="DJ37" s="634"/>
      <c r="DK37" s="635"/>
      <c r="DL37" s="627">
        <v>815001</v>
      </c>
      <c r="DM37" s="634"/>
      <c r="DN37" s="634"/>
      <c r="DO37" s="634"/>
      <c r="DP37" s="634"/>
      <c r="DQ37" s="634"/>
      <c r="DR37" s="634"/>
      <c r="DS37" s="634"/>
      <c r="DT37" s="634"/>
      <c r="DU37" s="634"/>
      <c r="DV37" s="635"/>
      <c r="DW37" s="624">
        <v>7.6</v>
      </c>
      <c r="DX37" s="636"/>
      <c r="DY37" s="636"/>
      <c r="DZ37" s="636"/>
      <c r="EA37" s="636"/>
      <c r="EB37" s="636"/>
      <c r="EC37" s="648"/>
    </row>
    <row r="38" spans="2:133" ht="11.25" customHeight="1" x14ac:dyDescent="0.15">
      <c r="B38" s="618" t="s">
        <v>336</v>
      </c>
      <c r="C38" s="619"/>
      <c r="D38" s="619"/>
      <c r="E38" s="619"/>
      <c r="F38" s="619"/>
      <c r="G38" s="619"/>
      <c r="H38" s="619"/>
      <c r="I38" s="619"/>
      <c r="J38" s="619"/>
      <c r="K38" s="619"/>
      <c r="L38" s="619"/>
      <c r="M38" s="619"/>
      <c r="N38" s="619"/>
      <c r="O38" s="619"/>
      <c r="P38" s="619"/>
      <c r="Q38" s="620"/>
      <c r="R38" s="621">
        <v>2698600</v>
      </c>
      <c r="S38" s="622"/>
      <c r="T38" s="622"/>
      <c r="U38" s="622"/>
      <c r="V38" s="622"/>
      <c r="W38" s="622"/>
      <c r="X38" s="622"/>
      <c r="Y38" s="623"/>
      <c r="Z38" s="659">
        <v>13</v>
      </c>
      <c r="AA38" s="659"/>
      <c r="AB38" s="659"/>
      <c r="AC38" s="659"/>
      <c r="AD38" s="660" t="s">
        <v>130</v>
      </c>
      <c r="AE38" s="660"/>
      <c r="AF38" s="660"/>
      <c r="AG38" s="660"/>
      <c r="AH38" s="660"/>
      <c r="AI38" s="660"/>
      <c r="AJ38" s="660"/>
      <c r="AK38" s="660"/>
      <c r="AL38" s="624" t="s">
        <v>130</v>
      </c>
      <c r="AM38" s="625"/>
      <c r="AN38" s="625"/>
      <c r="AO38" s="661"/>
      <c r="AQ38" s="654" t="s">
        <v>337</v>
      </c>
      <c r="AR38" s="655"/>
      <c r="AS38" s="655"/>
      <c r="AT38" s="655"/>
      <c r="AU38" s="655"/>
      <c r="AV38" s="655"/>
      <c r="AW38" s="655"/>
      <c r="AX38" s="655"/>
      <c r="AY38" s="656"/>
      <c r="AZ38" s="621">
        <v>332855</v>
      </c>
      <c r="BA38" s="622"/>
      <c r="BB38" s="622"/>
      <c r="BC38" s="622"/>
      <c r="BD38" s="634"/>
      <c r="BE38" s="634"/>
      <c r="BF38" s="657"/>
      <c r="BG38" s="618" t="s">
        <v>338</v>
      </c>
      <c r="BH38" s="619"/>
      <c r="BI38" s="619"/>
      <c r="BJ38" s="619"/>
      <c r="BK38" s="619"/>
      <c r="BL38" s="619"/>
      <c r="BM38" s="619"/>
      <c r="BN38" s="619"/>
      <c r="BO38" s="619"/>
      <c r="BP38" s="619"/>
      <c r="BQ38" s="619"/>
      <c r="BR38" s="619"/>
      <c r="BS38" s="619"/>
      <c r="BT38" s="619"/>
      <c r="BU38" s="620"/>
      <c r="BV38" s="621">
        <v>4141</v>
      </c>
      <c r="BW38" s="622"/>
      <c r="BX38" s="622"/>
      <c r="BY38" s="622"/>
      <c r="BZ38" s="622"/>
      <c r="CA38" s="622"/>
      <c r="CB38" s="658"/>
      <c r="CD38" s="618" t="s">
        <v>339</v>
      </c>
      <c r="CE38" s="619"/>
      <c r="CF38" s="619"/>
      <c r="CG38" s="619"/>
      <c r="CH38" s="619"/>
      <c r="CI38" s="619"/>
      <c r="CJ38" s="619"/>
      <c r="CK38" s="619"/>
      <c r="CL38" s="619"/>
      <c r="CM38" s="619"/>
      <c r="CN38" s="619"/>
      <c r="CO38" s="619"/>
      <c r="CP38" s="619"/>
      <c r="CQ38" s="620"/>
      <c r="CR38" s="621">
        <v>1808351</v>
      </c>
      <c r="CS38" s="622"/>
      <c r="CT38" s="622"/>
      <c r="CU38" s="622"/>
      <c r="CV38" s="622"/>
      <c r="CW38" s="622"/>
      <c r="CX38" s="622"/>
      <c r="CY38" s="623"/>
      <c r="CZ38" s="624">
        <v>9.4</v>
      </c>
      <c r="DA38" s="636"/>
      <c r="DB38" s="636"/>
      <c r="DC38" s="637"/>
      <c r="DD38" s="627">
        <v>1421906</v>
      </c>
      <c r="DE38" s="622"/>
      <c r="DF38" s="622"/>
      <c r="DG38" s="622"/>
      <c r="DH38" s="622"/>
      <c r="DI38" s="622"/>
      <c r="DJ38" s="622"/>
      <c r="DK38" s="623"/>
      <c r="DL38" s="627">
        <v>1421906</v>
      </c>
      <c r="DM38" s="622"/>
      <c r="DN38" s="622"/>
      <c r="DO38" s="622"/>
      <c r="DP38" s="622"/>
      <c r="DQ38" s="622"/>
      <c r="DR38" s="622"/>
      <c r="DS38" s="622"/>
      <c r="DT38" s="622"/>
      <c r="DU38" s="622"/>
      <c r="DV38" s="623"/>
      <c r="DW38" s="624">
        <v>13.3</v>
      </c>
      <c r="DX38" s="636"/>
      <c r="DY38" s="636"/>
      <c r="DZ38" s="636"/>
      <c r="EA38" s="636"/>
      <c r="EB38" s="636"/>
      <c r="EC38" s="648"/>
    </row>
    <row r="39" spans="2:133" ht="11.25" customHeight="1" x14ac:dyDescent="0.15">
      <c r="B39" s="618" t="s">
        <v>340</v>
      </c>
      <c r="C39" s="619"/>
      <c r="D39" s="619"/>
      <c r="E39" s="619"/>
      <c r="F39" s="619"/>
      <c r="G39" s="619"/>
      <c r="H39" s="619"/>
      <c r="I39" s="619"/>
      <c r="J39" s="619"/>
      <c r="K39" s="619"/>
      <c r="L39" s="619"/>
      <c r="M39" s="619"/>
      <c r="N39" s="619"/>
      <c r="O39" s="619"/>
      <c r="P39" s="619"/>
      <c r="Q39" s="620"/>
      <c r="R39" s="621" t="s">
        <v>130</v>
      </c>
      <c r="S39" s="622"/>
      <c r="T39" s="622"/>
      <c r="U39" s="622"/>
      <c r="V39" s="622"/>
      <c r="W39" s="622"/>
      <c r="X39" s="622"/>
      <c r="Y39" s="623"/>
      <c r="Z39" s="659" t="s">
        <v>130</v>
      </c>
      <c r="AA39" s="659"/>
      <c r="AB39" s="659"/>
      <c r="AC39" s="659"/>
      <c r="AD39" s="660" t="s">
        <v>130</v>
      </c>
      <c r="AE39" s="660"/>
      <c r="AF39" s="660"/>
      <c r="AG39" s="660"/>
      <c r="AH39" s="660"/>
      <c r="AI39" s="660"/>
      <c r="AJ39" s="660"/>
      <c r="AK39" s="660"/>
      <c r="AL39" s="624" t="s">
        <v>130</v>
      </c>
      <c r="AM39" s="625"/>
      <c r="AN39" s="625"/>
      <c r="AO39" s="661"/>
      <c r="AQ39" s="654" t="s">
        <v>341</v>
      </c>
      <c r="AR39" s="655"/>
      <c r="AS39" s="655"/>
      <c r="AT39" s="655"/>
      <c r="AU39" s="655"/>
      <c r="AV39" s="655"/>
      <c r="AW39" s="655"/>
      <c r="AX39" s="655"/>
      <c r="AY39" s="656"/>
      <c r="AZ39" s="621" t="s">
        <v>130</v>
      </c>
      <c r="BA39" s="622"/>
      <c r="BB39" s="622"/>
      <c r="BC39" s="622"/>
      <c r="BD39" s="634"/>
      <c r="BE39" s="634"/>
      <c r="BF39" s="657"/>
      <c r="BG39" s="618" t="s">
        <v>342</v>
      </c>
      <c r="BH39" s="619"/>
      <c r="BI39" s="619"/>
      <c r="BJ39" s="619"/>
      <c r="BK39" s="619"/>
      <c r="BL39" s="619"/>
      <c r="BM39" s="619"/>
      <c r="BN39" s="619"/>
      <c r="BO39" s="619"/>
      <c r="BP39" s="619"/>
      <c r="BQ39" s="619"/>
      <c r="BR39" s="619"/>
      <c r="BS39" s="619"/>
      <c r="BT39" s="619"/>
      <c r="BU39" s="620"/>
      <c r="BV39" s="621">
        <v>6162</v>
      </c>
      <c r="BW39" s="622"/>
      <c r="BX39" s="622"/>
      <c r="BY39" s="622"/>
      <c r="BZ39" s="622"/>
      <c r="CA39" s="622"/>
      <c r="CB39" s="658"/>
      <c r="CD39" s="618" t="s">
        <v>343</v>
      </c>
      <c r="CE39" s="619"/>
      <c r="CF39" s="619"/>
      <c r="CG39" s="619"/>
      <c r="CH39" s="619"/>
      <c r="CI39" s="619"/>
      <c r="CJ39" s="619"/>
      <c r="CK39" s="619"/>
      <c r="CL39" s="619"/>
      <c r="CM39" s="619"/>
      <c r="CN39" s="619"/>
      <c r="CO39" s="619"/>
      <c r="CP39" s="619"/>
      <c r="CQ39" s="620"/>
      <c r="CR39" s="621">
        <v>748692</v>
      </c>
      <c r="CS39" s="634"/>
      <c r="CT39" s="634"/>
      <c r="CU39" s="634"/>
      <c r="CV39" s="634"/>
      <c r="CW39" s="634"/>
      <c r="CX39" s="634"/>
      <c r="CY39" s="635"/>
      <c r="CZ39" s="624">
        <v>3.9</v>
      </c>
      <c r="DA39" s="636"/>
      <c r="DB39" s="636"/>
      <c r="DC39" s="637"/>
      <c r="DD39" s="627">
        <v>725357</v>
      </c>
      <c r="DE39" s="634"/>
      <c r="DF39" s="634"/>
      <c r="DG39" s="634"/>
      <c r="DH39" s="634"/>
      <c r="DI39" s="634"/>
      <c r="DJ39" s="634"/>
      <c r="DK39" s="635"/>
      <c r="DL39" s="627" t="s">
        <v>130</v>
      </c>
      <c r="DM39" s="634"/>
      <c r="DN39" s="634"/>
      <c r="DO39" s="634"/>
      <c r="DP39" s="634"/>
      <c r="DQ39" s="634"/>
      <c r="DR39" s="634"/>
      <c r="DS39" s="634"/>
      <c r="DT39" s="634"/>
      <c r="DU39" s="634"/>
      <c r="DV39" s="635"/>
      <c r="DW39" s="624" t="s">
        <v>130</v>
      </c>
      <c r="DX39" s="636"/>
      <c r="DY39" s="636"/>
      <c r="DZ39" s="636"/>
      <c r="EA39" s="636"/>
      <c r="EB39" s="636"/>
      <c r="EC39" s="648"/>
    </row>
    <row r="40" spans="2:133" ht="11.25" customHeight="1" x14ac:dyDescent="0.15">
      <c r="B40" s="618" t="s">
        <v>344</v>
      </c>
      <c r="C40" s="619"/>
      <c r="D40" s="619"/>
      <c r="E40" s="619"/>
      <c r="F40" s="619"/>
      <c r="G40" s="619"/>
      <c r="H40" s="619"/>
      <c r="I40" s="619"/>
      <c r="J40" s="619"/>
      <c r="K40" s="619"/>
      <c r="L40" s="619"/>
      <c r="M40" s="619"/>
      <c r="N40" s="619"/>
      <c r="O40" s="619"/>
      <c r="P40" s="619"/>
      <c r="Q40" s="620"/>
      <c r="R40" s="621">
        <v>130000</v>
      </c>
      <c r="S40" s="622"/>
      <c r="T40" s="622"/>
      <c r="U40" s="622"/>
      <c r="V40" s="622"/>
      <c r="W40" s="622"/>
      <c r="X40" s="622"/>
      <c r="Y40" s="623"/>
      <c r="Z40" s="659">
        <v>0.6</v>
      </c>
      <c r="AA40" s="659"/>
      <c r="AB40" s="659"/>
      <c r="AC40" s="659"/>
      <c r="AD40" s="660" t="s">
        <v>139</v>
      </c>
      <c r="AE40" s="660"/>
      <c r="AF40" s="660"/>
      <c r="AG40" s="660"/>
      <c r="AH40" s="660"/>
      <c r="AI40" s="660"/>
      <c r="AJ40" s="660"/>
      <c r="AK40" s="660"/>
      <c r="AL40" s="624" t="s">
        <v>130</v>
      </c>
      <c r="AM40" s="625"/>
      <c r="AN40" s="625"/>
      <c r="AO40" s="661"/>
      <c r="AQ40" s="654" t="s">
        <v>345</v>
      </c>
      <c r="AR40" s="655"/>
      <c r="AS40" s="655"/>
      <c r="AT40" s="655"/>
      <c r="AU40" s="655"/>
      <c r="AV40" s="655"/>
      <c r="AW40" s="655"/>
      <c r="AX40" s="655"/>
      <c r="AY40" s="656"/>
      <c r="AZ40" s="621" t="s">
        <v>130</v>
      </c>
      <c r="BA40" s="622"/>
      <c r="BB40" s="622"/>
      <c r="BC40" s="622"/>
      <c r="BD40" s="634"/>
      <c r="BE40" s="634"/>
      <c r="BF40" s="657"/>
      <c r="BG40" s="662" t="s">
        <v>346</v>
      </c>
      <c r="BH40" s="663"/>
      <c r="BI40" s="663"/>
      <c r="BJ40" s="663"/>
      <c r="BK40" s="663"/>
      <c r="BL40" s="223"/>
      <c r="BM40" s="619" t="s">
        <v>347</v>
      </c>
      <c r="BN40" s="619"/>
      <c r="BO40" s="619"/>
      <c r="BP40" s="619"/>
      <c r="BQ40" s="619"/>
      <c r="BR40" s="619"/>
      <c r="BS40" s="619"/>
      <c r="BT40" s="619"/>
      <c r="BU40" s="620"/>
      <c r="BV40" s="621">
        <v>91</v>
      </c>
      <c r="BW40" s="622"/>
      <c r="BX40" s="622"/>
      <c r="BY40" s="622"/>
      <c r="BZ40" s="622"/>
      <c r="CA40" s="622"/>
      <c r="CB40" s="658"/>
      <c r="CD40" s="618" t="s">
        <v>348</v>
      </c>
      <c r="CE40" s="619"/>
      <c r="CF40" s="619"/>
      <c r="CG40" s="619"/>
      <c r="CH40" s="619"/>
      <c r="CI40" s="619"/>
      <c r="CJ40" s="619"/>
      <c r="CK40" s="619"/>
      <c r="CL40" s="619"/>
      <c r="CM40" s="619"/>
      <c r="CN40" s="619"/>
      <c r="CO40" s="619"/>
      <c r="CP40" s="619"/>
      <c r="CQ40" s="620"/>
      <c r="CR40" s="621">
        <v>380124</v>
      </c>
      <c r="CS40" s="622"/>
      <c r="CT40" s="622"/>
      <c r="CU40" s="622"/>
      <c r="CV40" s="622"/>
      <c r="CW40" s="622"/>
      <c r="CX40" s="622"/>
      <c r="CY40" s="623"/>
      <c r="CZ40" s="624">
        <v>2</v>
      </c>
      <c r="DA40" s="636"/>
      <c r="DB40" s="636"/>
      <c r="DC40" s="637"/>
      <c r="DD40" s="627">
        <v>267624</v>
      </c>
      <c r="DE40" s="622"/>
      <c r="DF40" s="622"/>
      <c r="DG40" s="622"/>
      <c r="DH40" s="622"/>
      <c r="DI40" s="622"/>
      <c r="DJ40" s="622"/>
      <c r="DK40" s="623"/>
      <c r="DL40" s="627" t="s">
        <v>130</v>
      </c>
      <c r="DM40" s="622"/>
      <c r="DN40" s="622"/>
      <c r="DO40" s="622"/>
      <c r="DP40" s="622"/>
      <c r="DQ40" s="622"/>
      <c r="DR40" s="622"/>
      <c r="DS40" s="622"/>
      <c r="DT40" s="622"/>
      <c r="DU40" s="622"/>
      <c r="DV40" s="623"/>
      <c r="DW40" s="624" t="s">
        <v>130</v>
      </c>
      <c r="DX40" s="636"/>
      <c r="DY40" s="636"/>
      <c r="DZ40" s="636"/>
      <c r="EA40" s="636"/>
      <c r="EB40" s="636"/>
      <c r="EC40" s="648"/>
    </row>
    <row r="41" spans="2:133" ht="11.25" customHeight="1" x14ac:dyDescent="0.15">
      <c r="B41" s="602" t="s">
        <v>349</v>
      </c>
      <c r="C41" s="603"/>
      <c r="D41" s="603"/>
      <c r="E41" s="603"/>
      <c r="F41" s="603"/>
      <c r="G41" s="603"/>
      <c r="H41" s="603"/>
      <c r="I41" s="603"/>
      <c r="J41" s="603"/>
      <c r="K41" s="603"/>
      <c r="L41" s="603"/>
      <c r="M41" s="603"/>
      <c r="N41" s="603"/>
      <c r="O41" s="603"/>
      <c r="P41" s="603"/>
      <c r="Q41" s="604"/>
      <c r="R41" s="605">
        <v>20780065</v>
      </c>
      <c r="S41" s="646"/>
      <c r="T41" s="646"/>
      <c r="U41" s="646"/>
      <c r="V41" s="646"/>
      <c r="W41" s="646"/>
      <c r="X41" s="646"/>
      <c r="Y41" s="649"/>
      <c r="Z41" s="650">
        <v>100</v>
      </c>
      <c r="AA41" s="650"/>
      <c r="AB41" s="650"/>
      <c r="AC41" s="650"/>
      <c r="AD41" s="651">
        <v>10590460</v>
      </c>
      <c r="AE41" s="651"/>
      <c r="AF41" s="651"/>
      <c r="AG41" s="651"/>
      <c r="AH41" s="651"/>
      <c r="AI41" s="651"/>
      <c r="AJ41" s="651"/>
      <c r="AK41" s="651"/>
      <c r="AL41" s="608">
        <v>100</v>
      </c>
      <c r="AM41" s="652"/>
      <c r="AN41" s="652"/>
      <c r="AO41" s="653"/>
      <c r="AQ41" s="654" t="s">
        <v>350</v>
      </c>
      <c r="AR41" s="655"/>
      <c r="AS41" s="655"/>
      <c r="AT41" s="655"/>
      <c r="AU41" s="655"/>
      <c r="AV41" s="655"/>
      <c r="AW41" s="655"/>
      <c r="AX41" s="655"/>
      <c r="AY41" s="656"/>
      <c r="AZ41" s="621">
        <v>318048</v>
      </c>
      <c r="BA41" s="622"/>
      <c r="BB41" s="622"/>
      <c r="BC41" s="622"/>
      <c r="BD41" s="634"/>
      <c r="BE41" s="634"/>
      <c r="BF41" s="657"/>
      <c r="BG41" s="662"/>
      <c r="BH41" s="663"/>
      <c r="BI41" s="663"/>
      <c r="BJ41" s="663"/>
      <c r="BK41" s="663"/>
      <c r="BL41" s="223"/>
      <c r="BM41" s="619" t="s">
        <v>351</v>
      </c>
      <c r="BN41" s="619"/>
      <c r="BO41" s="619"/>
      <c r="BP41" s="619"/>
      <c r="BQ41" s="619"/>
      <c r="BR41" s="619"/>
      <c r="BS41" s="619"/>
      <c r="BT41" s="619"/>
      <c r="BU41" s="620"/>
      <c r="BV41" s="621" t="s">
        <v>130</v>
      </c>
      <c r="BW41" s="622"/>
      <c r="BX41" s="622"/>
      <c r="BY41" s="622"/>
      <c r="BZ41" s="622"/>
      <c r="CA41" s="622"/>
      <c r="CB41" s="658"/>
      <c r="CD41" s="618" t="s">
        <v>352</v>
      </c>
      <c r="CE41" s="619"/>
      <c r="CF41" s="619"/>
      <c r="CG41" s="619"/>
      <c r="CH41" s="619"/>
      <c r="CI41" s="619"/>
      <c r="CJ41" s="619"/>
      <c r="CK41" s="619"/>
      <c r="CL41" s="619"/>
      <c r="CM41" s="619"/>
      <c r="CN41" s="619"/>
      <c r="CO41" s="619"/>
      <c r="CP41" s="619"/>
      <c r="CQ41" s="620"/>
      <c r="CR41" s="621" t="s">
        <v>353</v>
      </c>
      <c r="CS41" s="634"/>
      <c r="CT41" s="634"/>
      <c r="CU41" s="634"/>
      <c r="CV41" s="634"/>
      <c r="CW41" s="634"/>
      <c r="CX41" s="634"/>
      <c r="CY41" s="635"/>
      <c r="CZ41" s="624" t="s">
        <v>353</v>
      </c>
      <c r="DA41" s="636"/>
      <c r="DB41" s="636"/>
      <c r="DC41" s="637"/>
      <c r="DD41" s="627" t="s">
        <v>130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354</v>
      </c>
      <c r="AR42" s="667"/>
      <c r="AS42" s="667"/>
      <c r="AT42" s="667"/>
      <c r="AU42" s="667"/>
      <c r="AV42" s="667"/>
      <c r="AW42" s="667"/>
      <c r="AX42" s="667"/>
      <c r="AY42" s="668"/>
      <c r="AZ42" s="605">
        <v>1490303</v>
      </c>
      <c r="BA42" s="646"/>
      <c r="BB42" s="646"/>
      <c r="BC42" s="646"/>
      <c r="BD42" s="606"/>
      <c r="BE42" s="606"/>
      <c r="BF42" s="669"/>
      <c r="BG42" s="664"/>
      <c r="BH42" s="665"/>
      <c r="BI42" s="665"/>
      <c r="BJ42" s="665"/>
      <c r="BK42" s="665"/>
      <c r="BL42" s="224"/>
      <c r="BM42" s="603" t="s">
        <v>355</v>
      </c>
      <c r="BN42" s="603"/>
      <c r="BO42" s="603"/>
      <c r="BP42" s="603"/>
      <c r="BQ42" s="603"/>
      <c r="BR42" s="603"/>
      <c r="BS42" s="603"/>
      <c r="BT42" s="603"/>
      <c r="BU42" s="604"/>
      <c r="BV42" s="605">
        <v>450</v>
      </c>
      <c r="BW42" s="646"/>
      <c r="BX42" s="646"/>
      <c r="BY42" s="646"/>
      <c r="BZ42" s="646"/>
      <c r="CA42" s="646"/>
      <c r="CB42" s="647"/>
      <c r="CD42" s="618" t="s">
        <v>356</v>
      </c>
      <c r="CE42" s="619"/>
      <c r="CF42" s="619"/>
      <c r="CG42" s="619"/>
      <c r="CH42" s="619"/>
      <c r="CI42" s="619"/>
      <c r="CJ42" s="619"/>
      <c r="CK42" s="619"/>
      <c r="CL42" s="619"/>
      <c r="CM42" s="619"/>
      <c r="CN42" s="619"/>
      <c r="CO42" s="619"/>
      <c r="CP42" s="619"/>
      <c r="CQ42" s="620"/>
      <c r="CR42" s="621">
        <v>3193852</v>
      </c>
      <c r="CS42" s="634"/>
      <c r="CT42" s="634"/>
      <c r="CU42" s="634"/>
      <c r="CV42" s="634"/>
      <c r="CW42" s="634"/>
      <c r="CX42" s="634"/>
      <c r="CY42" s="635"/>
      <c r="CZ42" s="624">
        <v>16.600000000000001</v>
      </c>
      <c r="DA42" s="636"/>
      <c r="DB42" s="636"/>
      <c r="DC42" s="637"/>
      <c r="DD42" s="627">
        <v>556888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357</v>
      </c>
      <c r="CD43" s="618" t="s">
        <v>358</v>
      </c>
      <c r="CE43" s="619"/>
      <c r="CF43" s="619"/>
      <c r="CG43" s="619"/>
      <c r="CH43" s="619"/>
      <c r="CI43" s="619"/>
      <c r="CJ43" s="619"/>
      <c r="CK43" s="619"/>
      <c r="CL43" s="619"/>
      <c r="CM43" s="619"/>
      <c r="CN43" s="619"/>
      <c r="CO43" s="619"/>
      <c r="CP43" s="619"/>
      <c r="CQ43" s="620"/>
      <c r="CR43" s="621">
        <v>87756</v>
      </c>
      <c r="CS43" s="634"/>
      <c r="CT43" s="634"/>
      <c r="CU43" s="634"/>
      <c r="CV43" s="634"/>
      <c r="CW43" s="634"/>
      <c r="CX43" s="634"/>
      <c r="CY43" s="635"/>
      <c r="CZ43" s="624">
        <v>0.5</v>
      </c>
      <c r="DA43" s="636"/>
      <c r="DB43" s="636"/>
      <c r="DC43" s="637"/>
      <c r="DD43" s="627">
        <v>87756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359</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305</v>
      </c>
      <c r="CE44" s="641"/>
      <c r="CF44" s="618" t="s">
        <v>360</v>
      </c>
      <c r="CG44" s="619"/>
      <c r="CH44" s="619"/>
      <c r="CI44" s="619"/>
      <c r="CJ44" s="619"/>
      <c r="CK44" s="619"/>
      <c r="CL44" s="619"/>
      <c r="CM44" s="619"/>
      <c r="CN44" s="619"/>
      <c r="CO44" s="619"/>
      <c r="CP44" s="619"/>
      <c r="CQ44" s="620"/>
      <c r="CR44" s="621">
        <v>3193852</v>
      </c>
      <c r="CS44" s="622"/>
      <c r="CT44" s="622"/>
      <c r="CU44" s="622"/>
      <c r="CV44" s="622"/>
      <c r="CW44" s="622"/>
      <c r="CX44" s="622"/>
      <c r="CY44" s="623"/>
      <c r="CZ44" s="624">
        <v>16.600000000000001</v>
      </c>
      <c r="DA44" s="625"/>
      <c r="DB44" s="625"/>
      <c r="DC44" s="626"/>
      <c r="DD44" s="627">
        <v>556888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361</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362</v>
      </c>
      <c r="CG45" s="619"/>
      <c r="CH45" s="619"/>
      <c r="CI45" s="619"/>
      <c r="CJ45" s="619"/>
      <c r="CK45" s="619"/>
      <c r="CL45" s="619"/>
      <c r="CM45" s="619"/>
      <c r="CN45" s="619"/>
      <c r="CO45" s="619"/>
      <c r="CP45" s="619"/>
      <c r="CQ45" s="620"/>
      <c r="CR45" s="621">
        <v>333327</v>
      </c>
      <c r="CS45" s="634"/>
      <c r="CT45" s="634"/>
      <c r="CU45" s="634"/>
      <c r="CV45" s="634"/>
      <c r="CW45" s="634"/>
      <c r="CX45" s="634"/>
      <c r="CY45" s="635"/>
      <c r="CZ45" s="624">
        <v>1.7</v>
      </c>
      <c r="DA45" s="636"/>
      <c r="DB45" s="636"/>
      <c r="DC45" s="637"/>
      <c r="DD45" s="627">
        <v>10078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363</v>
      </c>
      <c r="CG46" s="619"/>
      <c r="CH46" s="619"/>
      <c r="CI46" s="619"/>
      <c r="CJ46" s="619"/>
      <c r="CK46" s="619"/>
      <c r="CL46" s="619"/>
      <c r="CM46" s="619"/>
      <c r="CN46" s="619"/>
      <c r="CO46" s="619"/>
      <c r="CP46" s="619"/>
      <c r="CQ46" s="620"/>
      <c r="CR46" s="621">
        <v>2761316</v>
      </c>
      <c r="CS46" s="622"/>
      <c r="CT46" s="622"/>
      <c r="CU46" s="622"/>
      <c r="CV46" s="622"/>
      <c r="CW46" s="622"/>
      <c r="CX46" s="622"/>
      <c r="CY46" s="623"/>
      <c r="CZ46" s="624">
        <v>14.3</v>
      </c>
      <c r="DA46" s="625"/>
      <c r="DB46" s="625"/>
      <c r="DC46" s="626"/>
      <c r="DD46" s="627">
        <v>543750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364</v>
      </c>
      <c r="CG47" s="619"/>
      <c r="CH47" s="619"/>
      <c r="CI47" s="619"/>
      <c r="CJ47" s="619"/>
      <c r="CK47" s="619"/>
      <c r="CL47" s="619"/>
      <c r="CM47" s="619"/>
      <c r="CN47" s="619"/>
      <c r="CO47" s="619"/>
      <c r="CP47" s="619"/>
      <c r="CQ47" s="620"/>
      <c r="CR47" s="621" t="s">
        <v>353</v>
      </c>
      <c r="CS47" s="634"/>
      <c r="CT47" s="634"/>
      <c r="CU47" s="634"/>
      <c r="CV47" s="634"/>
      <c r="CW47" s="634"/>
      <c r="CX47" s="634"/>
      <c r="CY47" s="635"/>
      <c r="CZ47" s="624" t="s">
        <v>130</v>
      </c>
      <c r="DA47" s="636"/>
      <c r="DB47" s="636"/>
      <c r="DC47" s="637"/>
      <c r="DD47" s="627" t="s">
        <v>130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365</v>
      </c>
      <c r="CG48" s="619"/>
      <c r="CH48" s="619"/>
      <c r="CI48" s="619"/>
      <c r="CJ48" s="619"/>
      <c r="CK48" s="619"/>
      <c r="CL48" s="619"/>
      <c r="CM48" s="619"/>
      <c r="CN48" s="619"/>
      <c r="CO48" s="619"/>
      <c r="CP48" s="619"/>
      <c r="CQ48" s="620"/>
      <c r="CR48" s="621" t="s">
        <v>353</v>
      </c>
      <c r="CS48" s="622"/>
      <c r="CT48" s="622"/>
      <c r="CU48" s="622"/>
      <c r="CV48" s="622"/>
      <c r="CW48" s="622"/>
      <c r="CX48" s="622"/>
      <c r="CY48" s="623"/>
      <c r="CZ48" s="624" t="s">
        <v>353</v>
      </c>
      <c r="DA48" s="625"/>
      <c r="DB48" s="625"/>
      <c r="DC48" s="626"/>
      <c r="DD48" s="627" t="s">
        <v>353</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366</v>
      </c>
      <c r="CE49" s="603"/>
      <c r="CF49" s="603"/>
      <c r="CG49" s="603"/>
      <c r="CH49" s="603"/>
      <c r="CI49" s="603"/>
      <c r="CJ49" s="603"/>
      <c r="CK49" s="603"/>
      <c r="CL49" s="603"/>
      <c r="CM49" s="603"/>
      <c r="CN49" s="603"/>
      <c r="CO49" s="603"/>
      <c r="CP49" s="603"/>
      <c r="CQ49" s="604"/>
      <c r="CR49" s="605">
        <v>19279227</v>
      </c>
      <c r="CS49" s="606"/>
      <c r="CT49" s="606"/>
      <c r="CU49" s="606"/>
      <c r="CV49" s="606"/>
      <c r="CW49" s="606"/>
      <c r="CX49" s="606"/>
      <c r="CY49" s="607"/>
      <c r="CZ49" s="608">
        <v>100</v>
      </c>
      <c r="DA49" s="609"/>
      <c r="DB49" s="609"/>
      <c r="DC49" s="610"/>
      <c r="DD49" s="611">
        <v>13303612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orsIyZOLpH2yxV3Wm34HMhCKEKyGwbxX57V8ZYEjCQ5t6vnct0ElffgQVm4VOJIVCdDQRO1GhGjesJSb5b3Ljw==" saltValue="oggQEHSZ46w2WMu2lC3Ly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367</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368</v>
      </c>
      <c r="DK2" s="1092"/>
      <c r="DL2" s="1092"/>
      <c r="DM2" s="1092"/>
      <c r="DN2" s="1092"/>
      <c r="DO2" s="1093"/>
      <c r="DP2" s="228"/>
      <c r="DQ2" s="1091" t="s">
        <v>369</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371</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372</v>
      </c>
      <c r="B5" s="996"/>
      <c r="C5" s="996"/>
      <c r="D5" s="996"/>
      <c r="E5" s="996"/>
      <c r="F5" s="996"/>
      <c r="G5" s="996"/>
      <c r="H5" s="996"/>
      <c r="I5" s="996"/>
      <c r="J5" s="996"/>
      <c r="K5" s="996"/>
      <c r="L5" s="996"/>
      <c r="M5" s="996"/>
      <c r="N5" s="996"/>
      <c r="O5" s="996"/>
      <c r="P5" s="997"/>
      <c r="Q5" s="1001" t="s">
        <v>373</v>
      </c>
      <c r="R5" s="1002"/>
      <c r="S5" s="1002"/>
      <c r="T5" s="1002"/>
      <c r="U5" s="1003"/>
      <c r="V5" s="1001" t="s">
        <v>374</v>
      </c>
      <c r="W5" s="1002"/>
      <c r="X5" s="1002"/>
      <c r="Y5" s="1002"/>
      <c r="Z5" s="1003"/>
      <c r="AA5" s="1001" t="s">
        <v>375</v>
      </c>
      <c r="AB5" s="1002"/>
      <c r="AC5" s="1002"/>
      <c r="AD5" s="1002"/>
      <c r="AE5" s="1002"/>
      <c r="AF5" s="1094" t="s">
        <v>376</v>
      </c>
      <c r="AG5" s="1002"/>
      <c r="AH5" s="1002"/>
      <c r="AI5" s="1002"/>
      <c r="AJ5" s="1015"/>
      <c r="AK5" s="1002" t="s">
        <v>377</v>
      </c>
      <c r="AL5" s="1002"/>
      <c r="AM5" s="1002"/>
      <c r="AN5" s="1002"/>
      <c r="AO5" s="1003"/>
      <c r="AP5" s="1001" t="s">
        <v>378</v>
      </c>
      <c r="AQ5" s="1002"/>
      <c r="AR5" s="1002"/>
      <c r="AS5" s="1002"/>
      <c r="AT5" s="1003"/>
      <c r="AU5" s="1001" t="s">
        <v>379</v>
      </c>
      <c r="AV5" s="1002"/>
      <c r="AW5" s="1002"/>
      <c r="AX5" s="1002"/>
      <c r="AY5" s="1015"/>
      <c r="AZ5" s="232"/>
      <c r="BA5" s="232"/>
      <c r="BB5" s="232"/>
      <c r="BC5" s="232"/>
      <c r="BD5" s="232"/>
      <c r="BE5" s="233"/>
      <c r="BF5" s="233"/>
      <c r="BG5" s="233"/>
      <c r="BH5" s="233"/>
      <c r="BI5" s="233"/>
      <c r="BJ5" s="233"/>
      <c r="BK5" s="233"/>
      <c r="BL5" s="233"/>
      <c r="BM5" s="233"/>
      <c r="BN5" s="233"/>
      <c r="BO5" s="233"/>
      <c r="BP5" s="233"/>
      <c r="BQ5" s="995" t="s">
        <v>380</v>
      </c>
      <c r="BR5" s="996"/>
      <c r="BS5" s="996"/>
      <c r="BT5" s="996"/>
      <c r="BU5" s="996"/>
      <c r="BV5" s="996"/>
      <c r="BW5" s="996"/>
      <c r="BX5" s="996"/>
      <c r="BY5" s="996"/>
      <c r="BZ5" s="996"/>
      <c r="CA5" s="996"/>
      <c r="CB5" s="996"/>
      <c r="CC5" s="996"/>
      <c r="CD5" s="996"/>
      <c r="CE5" s="996"/>
      <c r="CF5" s="996"/>
      <c r="CG5" s="997"/>
      <c r="CH5" s="1001" t="s">
        <v>381</v>
      </c>
      <c r="CI5" s="1002"/>
      <c r="CJ5" s="1002"/>
      <c r="CK5" s="1002"/>
      <c r="CL5" s="1003"/>
      <c r="CM5" s="1001" t="s">
        <v>382</v>
      </c>
      <c r="CN5" s="1002"/>
      <c r="CO5" s="1002"/>
      <c r="CP5" s="1002"/>
      <c r="CQ5" s="1003"/>
      <c r="CR5" s="1001" t="s">
        <v>383</v>
      </c>
      <c r="CS5" s="1002"/>
      <c r="CT5" s="1002"/>
      <c r="CU5" s="1002"/>
      <c r="CV5" s="1003"/>
      <c r="CW5" s="1001" t="s">
        <v>384</v>
      </c>
      <c r="CX5" s="1002"/>
      <c r="CY5" s="1002"/>
      <c r="CZ5" s="1002"/>
      <c r="DA5" s="1003"/>
      <c r="DB5" s="1001" t="s">
        <v>385</v>
      </c>
      <c r="DC5" s="1002"/>
      <c r="DD5" s="1002"/>
      <c r="DE5" s="1002"/>
      <c r="DF5" s="1003"/>
      <c r="DG5" s="1084" t="s">
        <v>386</v>
      </c>
      <c r="DH5" s="1085"/>
      <c r="DI5" s="1085"/>
      <c r="DJ5" s="1085"/>
      <c r="DK5" s="1086"/>
      <c r="DL5" s="1084" t="s">
        <v>387</v>
      </c>
      <c r="DM5" s="1085"/>
      <c r="DN5" s="1085"/>
      <c r="DO5" s="1085"/>
      <c r="DP5" s="1086"/>
      <c r="DQ5" s="1001" t="s">
        <v>388</v>
      </c>
      <c r="DR5" s="1002"/>
      <c r="DS5" s="1002"/>
      <c r="DT5" s="1002"/>
      <c r="DU5" s="1003"/>
      <c r="DV5" s="1001" t="s">
        <v>379</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389</v>
      </c>
      <c r="C7" s="1048"/>
      <c r="D7" s="1048"/>
      <c r="E7" s="1048"/>
      <c r="F7" s="1048"/>
      <c r="G7" s="1048"/>
      <c r="H7" s="1048"/>
      <c r="I7" s="1048"/>
      <c r="J7" s="1048"/>
      <c r="K7" s="1048"/>
      <c r="L7" s="1048"/>
      <c r="M7" s="1048"/>
      <c r="N7" s="1048"/>
      <c r="O7" s="1048"/>
      <c r="P7" s="1049"/>
      <c r="Q7" s="1102">
        <v>20786</v>
      </c>
      <c r="R7" s="1103"/>
      <c r="S7" s="1103"/>
      <c r="T7" s="1103"/>
      <c r="U7" s="1103"/>
      <c r="V7" s="1103">
        <v>19285</v>
      </c>
      <c r="W7" s="1103"/>
      <c r="X7" s="1103"/>
      <c r="Y7" s="1103"/>
      <c r="Z7" s="1103"/>
      <c r="AA7" s="1103">
        <v>1501</v>
      </c>
      <c r="AB7" s="1103"/>
      <c r="AC7" s="1103"/>
      <c r="AD7" s="1103"/>
      <c r="AE7" s="1104"/>
      <c r="AF7" s="1105">
        <v>1315</v>
      </c>
      <c r="AG7" s="1106"/>
      <c r="AH7" s="1106"/>
      <c r="AI7" s="1106"/>
      <c r="AJ7" s="1107"/>
      <c r="AK7" s="1108">
        <v>469</v>
      </c>
      <c r="AL7" s="1109"/>
      <c r="AM7" s="1109"/>
      <c r="AN7" s="1109"/>
      <c r="AO7" s="1109"/>
      <c r="AP7" s="1109">
        <v>18933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603</v>
      </c>
      <c r="BS7" s="1099" t="s">
        <v>600</v>
      </c>
      <c r="BT7" s="1100"/>
      <c r="BU7" s="1100"/>
      <c r="BV7" s="1100"/>
      <c r="BW7" s="1100"/>
      <c r="BX7" s="1100"/>
      <c r="BY7" s="1100"/>
      <c r="BZ7" s="1100"/>
      <c r="CA7" s="1100"/>
      <c r="CB7" s="1100"/>
      <c r="CC7" s="1100"/>
      <c r="CD7" s="1100"/>
      <c r="CE7" s="1100"/>
      <c r="CF7" s="1100"/>
      <c r="CG7" s="1112"/>
      <c r="CH7" s="1096">
        <v>1</v>
      </c>
      <c r="CI7" s="1097"/>
      <c r="CJ7" s="1097"/>
      <c r="CK7" s="1097"/>
      <c r="CL7" s="1098"/>
      <c r="CM7" s="1096">
        <v>149</v>
      </c>
      <c r="CN7" s="1097"/>
      <c r="CO7" s="1097"/>
      <c r="CP7" s="1097"/>
      <c r="CQ7" s="1098"/>
      <c r="CR7" s="1096">
        <v>5</v>
      </c>
      <c r="CS7" s="1097"/>
      <c r="CT7" s="1097"/>
      <c r="CU7" s="1097"/>
      <c r="CV7" s="1098"/>
      <c r="CW7" s="1096" t="s">
        <v>605</v>
      </c>
      <c r="CX7" s="1097"/>
      <c r="CY7" s="1097"/>
      <c r="CZ7" s="1097"/>
      <c r="DA7" s="1098"/>
      <c r="DB7" s="1096" t="s">
        <v>606</v>
      </c>
      <c r="DC7" s="1097"/>
      <c r="DD7" s="1097"/>
      <c r="DE7" s="1097"/>
      <c r="DF7" s="1098"/>
      <c r="DG7" s="1096">
        <v>160</v>
      </c>
      <c r="DH7" s="1097"/>
      <c r="DI7" s="1097"/>
      <c r="DJ7" s="1097"/>
      <c r="DK7" s="1098"/>
      <c r="DL7" s="1096" t="s">
        <v>604</v>
      </c>
      <c r="DM7" s="1097"/>
      <c r="DN7" s="1097"/>
      <c r="DO7" s="1097"/>
      <c r="DP7" s="1098"/>
      <c r="DQ7" s="1096" t="s">
        <v>604</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601</v>
      </c>
      <c r="BT8" s="993"/>
      <c r="BU8" s="993"/>
      <c r="BV8" s="993"/>
      <c r="BW8" s="993"/>
      <c r="BX8" s="993"/>
      <c r="BY8" s="993"/>
      <c r="BZ8" s="993"/>
      <c r="CA8" s="993"/>
      <c r="CB8" s="993"/>
      <c r="CC8" s="993"/>
      <c r="CD8" s="993"/>
      <c r="CE8" s="993"/>
      <c r="CF8" s="993"/>
      <c r="CG8" s="1014"/>
      <c r="CH8" s="989">
        <v>0</v>
      </c>
      <c r="CI8" s="990"/>
      <c r="CJ8" s="990"/>
      <c r="CK8" s="990"/>
      <c r="CL8" s="991"/>
      <c r="CM8" s="989">
        <v>26</v>
      </c>
      <c r="CN8" s="990"/>
      <c r="CO8" s="990"/>
      <c r="CP8" s="990"/>
      <c r="CQ8" s="991"/>
      <c r="CR8" s="989">
        <v>20</v>
      </c>
      <c r="CS8" s="990"/>
      <c r="CT8" s="990"/>
      <c r="CU8" s="990"/>
      <c r="CV8" s="991"/>
      <c r="CW8" s="989" t="s">
        <v>604</v>
      </c>
      <c r="CX8" s="990"/>
      <c r="CY8" s="990"/>
      <c r="CZ8" s="990"/>
      <c r="DA8" s="991"/>
      <c r="DB8" s="989" t="s">
        <v>608</v>
      </c>
      <c r="DC8" s="990"/>
      <c r="DD8" s="990"/>
      <c r="DE8" s="990"/>
      <c r="DF8" s="991"/>
      <c r="DG8" s="989" t="s">
        <v>604</v>
      </c>
      <c r="DH8" s="990"/>
      <c r="DI8" s="990"/>
      <c r="DJ8" s="990"/>
      <c r="DK8" s="991"/>
      <c r="DL8" s="989" t="s">
        <v>604</v>
      </c>
      <c r="DM8" s="990"/>
      <c r="DN8" s="990"/>
      <c r="DO8" s="990"/>
      <c r="DP8" s="991"/>
      <c r="DQ8" s="989" t="s">
        <v>604</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602</v>
      </c>
      <c r="BT9" s="993"/>
      <c r="BU9" s="993"/>
      <c r="BV9" s="993"/>
      <c r="BW9" s="993"/>
      <c r="BX9" s="993"/>
      <c r="BY9" s="993"/>
      <c r="BZ9" s="993"/>
      <c r="CA9" s="993"/>
      <c r="CB9" s="993"/>
      <c r="CC9" s="993"/>
      <c r="CD9" s="993"/>
      <c r="CE9" s="993"/>
      <c r="CF9" s="993"/>
      <c r="CG9" s="1014"/>
      <c r="CH9" s="989">
        <v>-4</v>
      </c>
      <c r="CI9" s="990"/>
      <c r="CJ9" s="990"/>
      <c r="CK9" s="990"/>
      <c r="CL9" s="991"/>
      <c r="CM9" s="989">
        <v>14</v>
      </c>
      <c r="CN9" s="990"/>
      <c r="CO9" s="990"/>
      <c r="CP9" s="990"/>
      <c r="CQ9" s="991"/>
      <c r="CR9" s="989">
        <v>7</v>
      </c>
      <c r="CS9" s="990"/>
      <c r="CT9" s="990"/>
      <c r="CU9" s="990"/>
      <c r="CV9" s="991"/>
      <c r="CW9" s="989" t="s">
        <v>607</v>
      </c>
      <c r="CX9" s="990"/>
      <c r="CY9" s="990"/>
      <c r="CZ9" s="990"/>
      <c r="DA9" s="991"/>
      <c r="DB9" s="989" t="s">
        <v>604</v>
      </c>
      <c r="DC9" s="990"/>
      <c r="DD9" s="990"/>
      <c r="DE9" s="990"/>
      <c r="DF9" s="991"/>
      <c r="DG9" s="989" t="s">
        <v>604</v>
      </c>
      <c r="DH9" s="990"/>
      <c r="DI9" s="990"/>
      <c r="DJ9" s="990"/>
      <c r="DK9" s="991"/>
      <c r="DL9" s="989" t="s">
        <v>604</v>
      </c>
      <c r="DM9" s="990"/>
      <c r="DN9" s="990"/>
      <c r="DO9" s="990"/>
      <c r="DP9" s="991"/>
      <c r="DQ9" s="989" t="s">
        <v>604</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390</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391</v>
      </c>
      <c r="B23" s="937" t="s">
        <v>392</v>
      </c>
      <c r="C23" s="938"/>
      <c r="D23" s="938"/>
      <c r="E23" s="938"/>
      <c r="F23" s="938"/>
      <c r="G23" s="938"/>
      <c r="H23" s="938"/>
      <c r="I23" s="938"/>
      <c r="J23" s="938"/>
      <c r="K23" s="938"/>
      <c r="L23" s="938"/>
      <c r="M23" s="938"/>
      <c r="N23" s="938"/>
      <c r="O23" s="938"/>
      <c r="P23" s="948"/>
      <c r="Q23" s="1067">
        <v>20786</v>
      </c>
      <c r="R23" s="1061"/>
      <c r="S23" s="1061"/>
      <c r="T23" s="1061"/>
      <c r="U23" s="1061"/>
      <c r="V23" s="1061">
        <v>19285</v>
      </c>
      <c r="W23" s="1061"/>
      <c r="X23" s="1061"/>
      <c r="Y23" s="1061"/>
      <c r="Z23" s="1061"/>
      <c r="AA23" s="1061">
        <v>1501</v>
      </c>
      <c r="AB23" s="1061"/>
      <c r="AC23" s="1061"/>
      <c r="AD23" s="1061"/>
      <c r="AE23" s="1068"/>
      <c r="AF23" s="1069">
        <v>1315</v>
      </c>
      <c r="AG23" s="1061"/>
      <c r="AH23" s="1061"/>
      <c r="AI23" s="1061"/>
      <c r="AJ23" s="1070"/>
      <c r="AK23" s="1071"/>
      <c r="AL23" s="1072"/>
      <c r="AM23" s="1072"/>
      <c r="AN23" s="1072"/>
      <c r="AO23" s="1072"/>
      <c r="AP23" s="1061">
        <v>18933</v>
      </c>
      <c r="AQ23" s="1061"/>
      <c r="AR23" s="1061"/>
      <c r="AS23" s="1061"/>
      <c r="AT23" s="1061"/>
      <c r="AU23" s="1062"/>
      <c r="AV23" s="1062"/>
      <c r="AW23" s="1062"/>
      <c r="AX23" s="1062"/>
      <c r="AY23" s="1063"/>
      <c r="AZ23" s="1064" t="s">
        <v>393</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372</v>
      </c>
      <c r="B26" s="996"/>
      <c r="C26" s="996"/>
      <c r="D26" s="996"/>
      <c r="E26" s="996"/>
      <c r="F26" s="996"/>
      <c r="G26" s="996"/>
      <c r="H26" s="996"/>
      <c r="I26" s="996"/>
      <c r="J26" s="996"/>
      <c r="K26" s="996"/>
      <c r="L26" s="996"/>
      <c r="M26" s="996"/>
      <c r="N26" s="996"/>
      <c r="O26" s="996"/>
      <c r="P26" s="997"/>
      <c r="Q26" s="1001" t="s">
        <v>396</v>
      </c>
      <c r="R26" s="1002"/>
      <c r="S26" s="1002"/>
      <c r="T26" s="1002"/>
      <c r="U26" s="1003"/>
      <c r="V26" s="1001" t="s">
        <v>397</v>
      </c>
      <c r="W26" s="1002"/>
      <c r="X26" s="1002"/>
      <c r="Y26" s="1002"/>
      <c r="Z26" s="1003"/>
      <c r="AA26" s="1001" t="s">
        <v>398</v>
      </c>
      <c r="AB26" s="1002"/>
      <c r="AC26" s="1002"/>
      <c r="AD26" s="1002"/>
      <c r="AE26" s="1002"/>
      <c r="AF26" s="1055" t="s">
        <v>399</v>
      </c>
      <c r="AG26" s="1008"/>
      <c r="AH26" s="1008"/>
      <c r="AI26" s="1008"/>
      <c r="AJ26" s="1056"/>
      <c r="AK26" s="1002" t="s">
        <v>400</v>
      </c>
      <c r="AL26" s="1002"/>
      <c r="AM26" s="1002"/>
      <c r="AN26" s="1002"/>
      <c r="AO26" s="1003"/>
      <c r="AP26" s="1001" t="s">
        <v>401</v>
      </c>
      <c r="AQ26" s="1002"/>
      <c r="AR26" s="1002"/>
      <c r="AS26" s="1002"/>
      <c r="AT26" s="1003"/>
      <c r="AU26" s="1001" t="s">
        <v>402</v>
      </c>
      <c r="AV26" s="1002"/>
      <c r="AW26" s="1002"/>
      <c r="AX26" s="1002"/>
      <c r="AY26" s="1003"/>
      <c r="AZ26" s="1001" t="s">
        <v>403</v>
      </c>
      <c r="BA26" s="1002"/>
      <c r="BB26" s="1002"/>
      <c r="BC26" s="1002"/>
      <c r="BD26" s="1003"/>
      <c r="BE26" s="1001" t="s">
        <v>379</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404</v>
      </c>
      <c r="C28" s="1048"/>
      <c r="D28" s="1048"/>
      <c r="E28" s="1048"/>
      <c r="F28" s="1048"/>
      <c r="G28" s="1048"/>
      <c r="H28" s="1048"/>
      <c r="I28" s="1048"/>
      <c r="J28" s="1048"/>
      <c r="K28" s="1048"/>
      <c r="L28" s="1048"/>
      <c r="M28" s="1048"/>
      <c r="N28" s="1048"/>
      <c r="O28" s="1048"/>
      <c r="P28" s="1049"/>
      <c r="Q28" s="1050">
        <v>3840</v>
      </c>
      <c r="R28" s="1051"/>
      <c r="S28" s="1051"/>
      <c r="T28" s="1051"/>
      <c r="U28" s="1051"/>
      <c r="V28" s="1051">
        <v>3647</v>
      </c>
      <c r="W28" s="1051"/>
      <c r="X28" s="1051"/>
      <c r="Y28" s="1051"/>
      <c r="Z28" s="1051"/>
      <c r="AA28" s="1051">
        <v>193</v>
      </c>
      <c r="AB28" s="1051"/>
      <c r="AC28" s="1051"/>
      <c r="AD28" s="1051"/>
      <c r="AE28" s="1052"/>
      <c r="AF28" s="1053">
        <v>193</v>
      </c>
      <c r="AG28" s="1051"/>
      <c r="AH28" s="1051"/>
      <c r="AI28" s="1051"/>
      <c r="AJ28" s="1054"/>
      <c r="AK28" s="1042">
        <v>278</v>
      </c>
      <c r="AL28" s="1043"/>
      <c r="AM28" s="1043"/>
      <c r="AN28" s="1043"/>
      <c r="AO28" s="1043"/>
      <c r="AP28" s="1043" t="s">
        <v>581</v>
      </c>
      <c r="AQ28" s="1043"/>
      <c r="AR28" s="1043"/>
      <c r="AS28" s="1043"/>
      <c r="AT28" s="1043"/>
      <c r="AU28" s="1043" t="s">
        <v>582</v>
      </c>
      <c r="AV28" s="1043"/>
      <c r="AW28" s="1043"/>
      <c r="AX28" s="1043"/>
      <c r="AY28" s="1043"/>
      <c r="AZ28" s="1044" t="s">
        <v>581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405</v>
      </c>
      <c r="C29" s="1031"/>
      <c r="D29" s="1031"/>
      <c r="E29" s="1031"/>
      <c r="F29" s="1031"/>
      <c r="G29" s="1031"/>
      <c r="H29" s="1031"/>
      <c r="I29" s="1031"/>
      <c r="J29" s="1031"/>
      <c r="K29" s="1031"/>
      <c r="L29" s="1031"/>
      <c r="M29" s="1031"/>
      <c r="N29" s="1031"/>
      <c r="O29" s="1031"/>
      <c r="P29" s="1032"/>
      <c r="Q29" s="1038">
        <v>5018</v>
      </c>
      <c r="R29" s="1039"/>
      <c r="S29" s="1039"/>
      <c r="T29" s="1039"/>
      <c r="U29" s="1039"/>
      <c r="V29" s="1039">
        <v>4796</v>
      </c>
      <c r="W29" s="1039"/>
      <c r="X29" s="1039"/>
      <c r="Y29" s="1039"/>
      <c r="Z29" s="1039"/>
      <c r="AA29" s="1039">
        <v>222</v>
      </c>
      <c r="AB29" s="1039"/>
      <c r="AC29" s="1039"/>
      <c r="AD29" s="1039"/>
      <c r="AE29" s="1040"/>
      <c r="AF29" s="1035">
        <v>222</v>
      </c>
      <c r="AG29" s="1036"/>
      <c r="AH29" s="1036"/>
      <c r="AI29" s="1036"/>
      <c r="AJ29" s="1037"/>
      <c r="AK29" s="980">
        <v>717</v>
      </c>
      <c r="AL29" s="971"/>
      <c r="AM29" s="971"/>
      <c r="AN29" s="971"/>
      <c r="AO29" s="971"/>
      <c r="AP29" s="971" t="s">
        <v>581</v>
      </c>
      <c r="AQ29" s="971"/>
      <c r="AR29" s="971"/>
      <c r="AS29" s="971"/>
      <c r="AT29" s="971"/>
      <c r="AU29" s="971" t="s">
        <v>583</v>
      </c>
      <c r="AV29" s="971"/>
      <c r="AW29" s="971"/>
      <c r="AX29" s="971"/>
      <c r="AY29" s="971"/>
      <c r="AZ29" s="1041" t="s">
        <v>581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406</v>
      </c>
      <c r="C30" s="1031"/>
      <c r="D30" s="1031"/>
      <c r="E30" s="1031"/>
      <c r="F30" s="1031"/>
      <c r="G30" s="1031"/>
      <c r="H30" s="1031"/>
      <c r="I30" s="1031"/>
      <c r="J30" s="1031"/>
      <c r="K30" s="1031"/>
      <c r="L30" s="1031"/>
      <c r="M30" s="1031"/>
      <c r="N30" s="1031"/>
      <c r="O30" s="1031"/>
      <c r="P30" s="1032"/>
      <c r="Q30" s="1038">
        <v>585</v>
      </c>
      <c r="R30" s="1039"/>
      <c r="S30" s="1039"/>
      <c r="T30" s="1039"/>
      <c r="U30" s="1039"/>
      <c r="V30" s="1039">
        <v>584</v>
      </c>
      <c r="W30" s="1039"/>
      <c r="X30" s="1039"/>
      <c r="Y30" s="1039"/>
      <c r="Z30" s="1039"/>
      <c r="AA30" s="1039">
        <v>1</v>
      </c>
      <c r="AB30" s="1039"/>
      <c r="AC30" s="1039"/>
      <c r="AD30" s="1039"/>
      <c r="AE30" s="1040"/>
      <c r="AF30" s="1035">
        <v>1</v>
      </c>
      <c r="AG30" s="1036"/>
      <c r="AH30" s="1036"/>
      <c r="AI30" s="1036"/>
      <c r="AJ30" s="1037"/>
      <c r="AK30" s="980">
        <v>197</v>
      </c>
      <c r="AL30" s="971"/>
      <c r="AM30" s="971"/>
      <c r="AN30" s="971"/>
      <c r="AO30" s="971"/>
      <c r="AP30" s="971" t="s">
        <v>581</v>
      </c>
      <c r="AQ30" s="971"/>
      <c r="AR30" s="971"/>
      <c r="AS30" s="971"/>
      <c r="AT30" s="971"/>
      <c r="AU30" s="971" t="s">
        <v>581</v>
      </c>
      <c r="AV30" s="971"/>
      <c r="AW30" s="971"/>
      <c r="AX30" s="971"/>
      <c r="AY30" s="971"/>
      <c r="AZ30" s="1041" t="s">
        <v>581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407</v>
      </c>
      <c r="C31" s="1031"/>
      <c r="D31" s="1031"/>
      <c r="E31" s="1031"/>
      <c r="F31" s="1031"/>
      <c r="G31" s="1031"/>
      <c r="H31" s="1031"/>
      <c r="I31" s="1031"/>
      <c r="J31" s="1031"/>
      <c r="K31" s="1031"/>
      <c r="L31" s="1031"/>
      <c r="M31" s="1031"/>
      <c r="N31" s="1031"/>
      <c r="O31" s="1031"/>
      <c r="P31" s="1032"/>
      <c r="Q31" s="1038">
        <v>509</v>
      </c>
      <c r="R31" s="1039"/>
      <c r="S31" s="1039"/>
      <c r="T31" s="1039"/>
      <c r="U31" s="1039"/>
      <c r="V31" s="1039">
        <v>509</v>
      </c>
      <c r="W31" s="1039"/>
      <c r="X31" s="1039"/>
      <c r="Y31" s="1039"/>
      <c r="Z31" s="1039"/>
      <c r="AA31" s="1039">
        <v>0</v>
      </c>
      <c r="AB31" s="1039"/>
      <c r="AC31" s="1039"/>
      <c r="AD31" s="1039"/>
      <c r="AE31" s="1040"/>
      <c r="AF31" s="1035">
        <v>82</v>
      </c>
      <c r="AG31" s="1036"/>
      <c r="AH31" s="1036"/>
      <c r="AI31" s="1036"/>
      <c r="AJ31" s="1037"/>
      <c r="AK31" s="980">
        <v>333</v>
      </c>
      <c r="AL31" s="971"/>
      <c r="AM31" s="971"/>
      <c r="AN31" s="971"/>
      <c r="AO31" s="971"/>
      <c r="AP31" s="971">
        <v>3443</v>
      </c>
      <c r="AQ31" s="971"/>
      <c r="AR31" s="971"/>
      <c r="AS31" s="971"/>
      <c r="AT31" s="971"/>
      <c r="AU31" s="971">
        <v>2593</v>
      </c>
      <c r="AV31" s="971"/>
      <c r="AW31" s="971"/>
      <c r="AX31" s="971"/>
      <c r="AY31" s="971"/>
      <c r="AZ31" s="1041" t="s">
        <v>581</v>
      </c>
      <c r="BA31" s="1041"/>
      <c r="BB31" s="1041"/>
      <c r="BC31" s="1041"/>
      <c r="BD31" s="1041"/>
      <c r="BE31" s="972" t="s">
        <v>408</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391</v>
      </c>
      <c r="B63" s="937" t="s">
        <v>410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498</v>
      </c>
      <c r="AG63" s="959"/>
      <c r="AH63" s="959"/>
      <c r="AI63" s="959"/>
      <c r="AJ63" s="1022"/>
      <c r="AK63" s="1023"/>
      <c r="AL63" s="963"/>
      <c r="AM63" s="963"/>
      <c r="AN63" s="963"/>
      <c r="AO63" s="963"/>
      <c r="AP63" s="959">
        <v>3443</v>
      </c>
      <c r="AQ63" s="959"/>
      <c r="AR63" s="959"/>
      <c r="AS63" s="959"/>
      <c r="AT63" s="959"/>
      <c r="AU63" s="959">
        <v>2593</v>
      </c>
      <c r="AV63" s="959"/>
      <c r="AW63" s="959"/>
      <c r="AX63" s="959"/>
      <c r="AY63" s="959"/>
      <c r="AZ63" s="1017"/>
      <c r="BA63" s="1017"/>
      <c r="BB63" s="1017"/>
      <c r="BC63" s="1017"/>
      <c r="BD63" s="1017"/>
      <c r="BE63" s="960"/>
      <c r="BF63" s="960"/>
      <c r="BG63" s="960"/>
      <c r="BH63" s="960"/>
      <c r="BI63" s="961"/>
      <c r="BJ63" s="1018" t="s">
        <v>411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413</v>
      </c>
      <c r="B66" s="996"/>
      <c r="C66" s="996"/>
      <c r="D66" s="996"/>
      <c r="E66" s="996"/>
      <c r="F66" s="996"/>
      <c r="G66" s="996"/>
      <c r="H66" s="996"/>
      <c r="I66" s="996"/>
      <c r="J66" s="996"/>
      <c r="K66" s="996"/>
      <c r="L66" s="996"/>
      <c r="M66" s="996"/>
      <c r="N66" s="996"/>
      <c r="O66" s="996"/>
      <c r="P66" s="997"/>
      <c r="Q66" s="1001" t="s">
        <v>414</v>
      </c>
      <c r="R66" s="1002"/>
      <c r="S66" s="1002"/>
      <c r="T66" s="1002"/>
      <c r="U66" s="1003"/>
      <c r="V66" s="1001" t="s">
        <v>415</v>
      </c>
      <c r="W66" s="1002"/>
      <c r="X66" s="1002"/>
      <c r="Y66" s="1002"/>
      <c r="Z66" s="1003"/>
      <c r="AA66" s="1001" t="s">
        <v>416</v>
      </c>
      <c r="AB66" s="1002"/>
      <c r="AC66" s="1002"/>
      <c r="AD66" s="1002"/>
      <c r="AE66" s="1003"/>
      <c r="AF66" s="1007" t="s">
        <v>417</v>
      </c>
      <c r="AG66" s="1008"/>
      <c r="AH66" s="1008"/>
      <c r="AI66" s="1008"/>
      <c r="AJ66" s="1009"/>
      <c r="AK66" s="1001" t="s">
        <v>418</v>
      </c>
      <c r="AL66" s="996"/>
      <c r="AM66" s="996"/>
      <c r="AN66" s="996"/>
      <c r="AO66" s="997"/>
      <c r="AP66" s="1001" t="s">
        <v>419</v>
      </c>
      <c r="AQ66" s="1002"/>
      <c r="AR66" s="1002"/>
      <c r="AS66" s="1002"/>
      <c r="AT66" s="1003"/>
      <c r="AU66" s="1001" t="s">
        <v>420</v>
      </c>
      <c r="AV66" s="1002"/>
      <c r="AW66" s="1002"/>
      <c r="AX66" s="1002"/>
      <c r="AY66" s="1003"/>
      <c r="AZ66" s="1001" t="s">
        <v>379</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584</v>
      </c>
      <c r="C68" s="986"/>
      <c r="D68" s="986"/>
      <c r="E68" s="986"/>
      <c r="F68" s="986"/>
      <c r="G68" s="986"/>
      <c r="H68" s="986"/>
      <c r="I68" s="986"/>
      <c r="J68" s="986"/>
      <c r="K68" s="986"/>
      <c r="L68" s="986"/>
      <c r="M68" s="986"/>
      <c r="N68" s="986"/>
      <c r="O68" s="986"/>
      <c r="P68" s="987"/>
      <c r="Q68" s="988">
        <v>2004</v>
      </c>
      <c r="R68" s="982"/>
      <c r="S68" s="982"/>
      <c r="T68" s="982"/>
      <c r="U68" s="982"/>
      <c r="V68" s="982">
        <v>1988</v>
      </c>
      <c r="W68" s="982"/>
      <c r="X68" s="982"/>
      <c r="Y68" s="982"/>
      <c r="Z68" s="982"/>
      <c r="AA68" s="982">
        <v>16</v>
      </c>
      <c r="AB68" s="982"/>
      <c r="AC68" s="982"/>
      <c r="AD68" s="982"/>
      <c r="AE68" s="982"/>
      <c r="AF68" s="982">
        <v>16</v>
      </c>
      <c r="AG68" s="982"/>
      <c r="AH68" s="982"/>
      <c r="AI68" s="982"/>
      <c r="AJ68" s="982"/>
      <c r="AK68" s="982">
        <v>17</v>
      </c>
      <c r="AL68" s="982"/>
      <c r="AM68" s="982"/>
      <c r="AN68" s="982"/>
      <c r="AO68" s="982"/>
      <c r="AP68" s="982">
        <v>477</v>
      </c>
      <c r="AQ68" s="982"/>
      <c r="AR68" s="982"/>
      <c r="AS68" s="982"/>
      <c r="AT68" s="982"/>
      <c r="AU68" s="982">
        <v>197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585</v>
      </c>
      <c r="C69" s="975"/>
      <c r="D69" s="975"/>
      <c r="E69" s="975"/>
      <c r="F69" s="975"/>
      <c r="G69" s="975"/>
      <c r="H69" s="975"/>
      <c r="I69" s="975"/>
      <c r="J69" s="975"/>
      <c r="K69" s="975"/>
      <c r="L69" s="975"/>
      <c r="M69" s="975"/>
      <c r="N69" s="975"/>
      <c r="O69" s="975"/>
      <c r="P69" s="976"/>
      <c r="Q69" s="977">
        <v>279</v>
      </c>
      <c r="R69" s="971"/>
      <c r="S69" s="971"/>
      <c r="T69" s="971"/>
      <c r="U69" s="971"/>
      <c r="V69" s="971">
        <v>270</v>
      </c>
      <c r="W69" s="971"/>
      <c r="X69" s="971"/>
      <c r="Y69" s="971"/>
      <c r="Z69" s="971"/>
      <c r="AA69" s="971">
        <v>9</v>
      </c>
      <c r="AB69" s="971"/>
      <c r="AC69" s="971"/>
      <c r="AD69" s="971"/>
      <c r="AE69" s="971"/>
      <c r="AF69" s="971">
        <v>9</v>
      </c>
      <c r="AG69" s="971"/>
      <c r="AH69" s="971"/>
      <c r="AI69" s="971"/>
      <c r="AJ69" s="971"/>
      <c r="AK69" s="971">
        <v>13</v>
      </c>
      <c r="AL69" s="971"/>
      <c r="AM69" s="971"/>
      <c r="AN69" s="971"/>
      <c r="AO69" s="971"/>
      <c r="AP69" s="971" t="s">
        <v>596</v>
      </c>
      <c r="AQ69" s="971"/>
      <c r="AR69" s="971"/>
      <c r="AS69" s="971"/>
      <c r="AT69" s="971"/>
      <c r="AU69" s="971" t="s">
        <v>581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586</v>
      </c>
      <c r="C70" s="975"/>
      <c r="D70" s="975"/>
      <c r="E70" s="975"/>
      <c r="F70" s="975"/>
      <c r="G70" s="975"/>
      <c r="H70" s="975"/>
      <c r="I70" s="975"/>
      <c r="J70" s="975"/>
      <c r="K70" s="975"/>
      <c r="L70" s="975"/>
      <c r="M70" s="975"/>
      <c r="N70" s="975"/>
      <c r="O70" s="975"/>
      <c r="P70" s="976"/>
      <c r="Q70" s="977">
        <v>1048</v>
      </c>
      <c r="R70" s="971"/>
      <c r="S70" s="971"/>
      <c r="T70" s="971"/>
      <c r="U70" s="971"/>
      <c r="V70" s="971">
        <v>996</v>
      </c>
      <c r="W70" s="971"/>
      <c r="X70" s="971"/>
      <c r="Y70" s="971"/>
      <c r="Z70" s="971"/>
      <c r="AA70" s="971">
        <v>51</v>
      </c>
      <c r="AB70" s="971"/>
      <c r="AC70" s="971"/>
      <c r="AD70" s="971"/>
      <c r="AE70" s="971"/>
      <c r="AF70" s="971">
        <v>51</v>
      </c>
      <c r="AG70" s="971"/>
      <c r="AH70" s="971"/>
      <c r="AI70" s="971"/>
      <c r="AJ70" s="971"/>
      <c r="AK70" s="971">
        <v>45</v>
      </c>
      <c r="AL70" s="971"/>
      <c r="AM70" s="971"/>
      <c r="AN70" s="971"/>
      <c r="AO70" s="971"/>
      <c r="AP70" s="971">
        <v>209</v>
      </c>
      <c r="AQ70" s="971"/>
      <c r="AR70" s="971"/>
      <c r="AS70" s="971"/>
      <c r="AT70" s="971"/>
      <c r="AU70" s="971" t="s">
        <v>594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587</v>
      </c>
      <c r="C71" s="975"/>
      <c r="D71" s="975"/>
      <c r="E71" s="975"/>
      <c r="F71" s="975"/>
      <c r="G71" s="975"/>
      <c r="H71" s="975"/>
      <c r="I71" s="975"/>
      <c r="J71" s="975"/>
      <c r="K71" s="975"/>
      <c r="L71" s="975"/>
      <c r="M71" s="975"/>
      <c r="N71" s="975"/>
      <c r="O71" s="975"/>
      <c r="P71" s="976"/>
      <c r="Q71" s="977">
        <v>1</v>
      </c>
      <c r="R71" s="971"/>
      <c r="S71" s="971"/>
      <c r="T71" s="971"/>
      <c r="U71" s="971"/>
      <c r="V71" s="971">
        <v>0</v>
      </c>
      <c r="W71" s="971"/>
      <c r="X71" s="971"/>
      <c r="Y71" s="971"/>
      <c r="Z71" s="971"/>
      <c r="AA71" s="971">
        <v>0</v>
      </c>
      <c r="AB71" s="971"/>
      <c r="AC71" s="971"/>
      <c r="AD71" s="971"/>
      <c r="AE71" s="971"/>
      <c r="AF71" s="971">
        <v>0</v>
      </c>
      <c r="AG71" s="971"/>
      <c r="AH71" s="971"/>
      <c r="AI71" s="971"/>
      <c r="AJ71" s="971"/>
      <c r="AK71" s="971" t="s">
        <v>604</v>
      </c>
      <c r="AL71" s="971"/>
      <c r="AM71" s="971"/>
      <c r="AN71" s="971"/>
      <c r="AO71" s="971"/>
      <c r="AP71" s="971" t="s">
        <v>597</v>
      </c>
      <c r="AQ71" s="971"/>
      <c r="AR71" s="971"/>
      <c r="AS71" s="971"/>
      <c r="AT71" s="971"/>
      <c r="AU71" s="971" t="s">
        <v>581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588</v>
      </c>
      <c r="C72" s="975"/>
      <c r="D72" s="975"/>
      <c r="E72" s="975"/>
      <c r="F72" s="975"/>
      <c r="G72" s="975"/>
      <c r="H72" s="975"/>
      <c r="I72" s="975"/>
      <c r="J72" s="975"/>
      <c r="K72" s="975"/>
      <c r="L72" s="975"/>
      <c r="M72" s="975"/>
      <c r="N72" s="975"/>
      <c r="O72" s="975"/>
      <c r="P72" s="976"/>
      <c r="Q72" s="977">
        <v>3947</v>
      </c>
      <c r="R72" s="971"/>
      <c r="S72" s="971"/>
      <c r="T72" s="971"/>
      <c r="U72" s="971"/>
      <c r="V72" s="971">
        <v>3887</v>
      </c>
      <c r="W72" s="971"/>
      <c r="X72" s="971"/>
      <c r="Y72" s="971"/>
      <c r="Z72" s="971"/>
      <c r="AA72" s="971">
        <v>60</v>
      </c>
      <c r="AB72" s="971"/>
      <c r="AC72" s="971"/>
      <c r="AD72" s="971"/>
      <c r="AE72" s="971"/>
      <c r="AF72" s="971">
        <v>60</v>
      </c>
      <c r="AG72" s="971"/>
      <c r="AH72" s="971"/>
      <c r="AI72" s="971"/>
      <c r="AJ72" s="971"/>
      <c r="AK72" s="971">
        <v>13</v>
      </c>
      <c r="AL72" s="971"/>
      <c r="AM72" s="971"/>
      <c r="AN72" s="971"/>
      <c r="AO72" s="971"/>
      <c r="AP72" s="971" t="s">
        <v>581</v>
      </c>
      <c r="AQ72" s="971"/>
      <c r="AR72" s="971"/>
      <c r="AS72" s="971"/>
      <c r="AT72" s="971"/>
      <c r="AU72" s="971" t="s">
        <v>581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589</v>
      </c>
      <c r="C73" s="975"/>
      <c r="D73" s="975"/>
      <c r="E73" s="975"/>
      <c r="F73" s="975"/>
      <c r="G73" s="975"/>
      <c r="H73" s="975"/>
      <c r="I73" s="975"/>
      <c r="J73" s="975"/>
      <c r="K73" s="975"/>
      <c r="L73" s="975"/>
      <c r="M73" s="975"/>
      <c r="N73" s="975"/>
      <c r="O73" s="975"/>
      <c r="P73" s="976"/>
      <c r="Q73" s="977">
        <v>787</v>
      </c>
      <c r="R73" s="971"/>
      <c r="S73" s="971"/>
      <c r="T73" s="971"/>
      <c r="U73" s="971"/>
      <c r="V73" s="971">
        <v>684</v>
      </c>
      <c r="W73" s="971"/>
      <c r="X73" s="971"/>
      <c r="Y73" s="971"/>
      <c r="Z73" s="971"/>
      <c r="AA73" s="971">
        <v>103</v>
      </c>
      <c r="AB73" s="971"/>
      <c r="AC73" s="971"/>
      <c r="AD73" s="971"/>
      <c r="AE73" s="971"/>
      <c r="AF73" s="971">
        <v>103</v>
      </c>
      <c r="AG73" s="971"/>
      <c r="AH73" s="971"/>
      <c r="AI73" s="971"/>
      <c r="AJ73" s="971"/>
      <c r="AK73" s="971">
        <v>178</v>
      </c>
      <c r="AL73" s="971"/>
      <c r="AM73" s="971"/>
      <c r="AN73" s="971"/>
      <c r="AO73" s="971"/>
      <c r="AP73" s="971" t="s">
        <v>581</v>
      </c>
      <c r="AQ73" s="971"/>
      <c r="AR73" s="971"/>
      <c r="AS73" s="971"/>
      <c r="AT73" s="971"/>
      <c r="AU73" s="971" t="s">
        <v>581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590</v>
      </c>
      <c r="C74" s="975"/>
      <c r="D74" s="975"/>
      <c r="E74" s="975"/>
      <c r="F74" s="975"/>
      <c r="G74" s="975"/>
      <c r="H74" s="975"/>
      <c r="I74" s="975"/>
      <c r="J74" s="975"/>
      <c r="K74" s="975"/>
      <c r="L74" s="975"/>
      <c r="M74" s="975"/>
      <c r="N74" s="975"/>
      <c r="O74" s="975"/>
      <c r="P74" s="976"/>
      <c r="Q74" s="977">
        <v>152611</v>
      </c>
      <c r="R74" s="971"/>
      <c r="S74" s="971"/>
      <c r="T74" s="971"/>
      <c r="U74" s="971"/>
      <c r="V74" s="971">
        <v>149782</v>
      </c>
      <c r="W74" s="971"/>
      <c r="X74" s="971"/>
      <c r="Y74" s="971"/>
      <c r="Z74" s="971"/>
      <c r="AA74" s="971">
        <v>2829</v>
      </c>
      <c r="AB74" s="971"/>
      <c r="AC74" s="971"/>
      <c r="AD74" s="971"/>
      <c r="AE74" s="971"/>
      <c r="AF74" s="971">
        <v>2829</v>
      </c>
      <c r="AG74" s="971"/>
      <c r="AH74" s="971"/>
      <c r="AI74" s="971"/>
      <c r="AJ74" s="971"/>
      <c r="AK74" s="971">
        <v>2275</v>
      </c>
      <c r="AL74" s="971"/>
      <c r="AM74" s="971"/>
      <c r="AN74" s="971"/>
      <c r="AO74" s="971"/>
      <c r="AP74" s="971" t="s">
        <v>598</v>
      </c>
      <c r="AQ74" s="971"/>
      <c r="AR74" s="971"/>
      <c r="AS74" s="971"/>
      <c r="AT74" s="971"/>
      <c r="AU74" s="971" t="s">
        <v>599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591</v>
      </c>
      <c r="C75" s="975"/>
      <c r="D75" s="975"/>
      <c r="E75" s="975"/>
      <c r="F75" s="975"/>
      <c r="G75" s="975"/>
      <c r="H75" s="975"/>
      <c r="I75" s="975"/>
      <c r="J75" s="975"/>
      <c r="K75" s="975"/>
      <c r="L75" s="975"/>
      <c r="M75" s="975"/>
      <c r="N75" s="975"/>
      <c r="O75" s="975"/>
      <c r="P75" s="976"/>
      <c r="Q75" s="978">
        <v>21644</v>
      </c>
      <c r="R75" s="979"/>
      <c r="S75" s="979"/>
      <c r="T75" s="979"/>
      <c r="U75" s="980"/>
      <c r="V75" s="981">
        <v>20503</v>
      </c>
      <c r="W75" s="979"/>
      <c r="X75" s="979"/>
      <c r="Y75" s="979"/>
      <c r="Z75" s="980"/>
      <c r="AA75" s="981">
        <v>1141</v>
      </c>
      <c r="AB75" s="979"/>
      <c r="AC75" s="979"/>
      <c r="AD75" s="979"/>
      <c r="AE75" s="980"/>
      <c r="AF75" s="981">
        <v>28385</v>
      </c>
      <c r="AG75" s="979"/>
      <c r="AH75" s="979"/>
      <c r="AI75" s="979"/>
      <c r="AJ75" s="980"/>
      <c r="AK75" s="981" t="s">
        <v>604</v>
      </c>
      <c r="AL75" s="979"/>
      <c r="AM75" s="979"/>
      <c r="AN75" s="979"/>
      <c r="AO75" s="980"/>
      <c r="AP75" s="981">
        <v>52980</v>
      </c>
      <c r="AQ75" s="979"/>
      <c r="AR75" s="979"/>
      <c r="AS75" s="979"/>
      <c r="AT75" s="980"/>
      <c r="AU75" s="981" t="s">
        <v>595</v>
      </c>
      <c r="AV75" s="979"/>
      <c r="AW75" s="979"/>
      <c r="AX75" s="979"/>
      <c r="AY75" s="980"/>
      <c r="AZ75" s="972" t="s">
        <v>593</v>
      </c>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592</v>
      </c>
      <c r="C76" s="975"/>
      <c r="D76" s="975"/>
      <c r="E76" s="975"/>
      <c r="F76" s="975"/>
      <c r="G76" s="975"/>
      <c r="H76" s="975"/>
      <c r="I76" s="975"/>
      <c r="J76" s="975"/>
      <c r="K76" s="975"/>
      <c r="L76" s="975"/>
      <c r="M76" s="975"/>
      <c r="N76" s="975"/>
      <c r="O76" s="975"/>
      <c r="P76" s="976"/>
      <c r="Q76" s="978">
        <v>727</v>
      </c>
      <c r="R76" s="979"/>
      <c r="S76" s="979"/>
      <c r="T76" s="979"/>
      <c r="U76" s="980"/>
      <c r="V76" s="981">
        <v>566</v>
      </c>
      <c r="W76" s="979"/>
      <c r="X76" s="979"/>
      <c r="Y76" s="979"/>
      <c r="Z76" s="980"/>
      <c r="AA76" s="981">
        <v>161</v>
      </c>
      <c r="AB76" s="979"/>
      <c r="AC76" s="979"/>
      <c r="AD76" s="979"/>
      <c r="AE76" s="980"/>
      <c r="AF76" s="981">
        <v>1800</v>
      </c>
      <c r="AG76" s="979"/>
      <c r="AH76" s="979"/>
      <c r="AI76" s="979"/>
      <c r="AJ76" s="980"/>
      <c r="AK76" s="981" t="s">
        <v>604</v>
      </c>
      <c r="AL76" s="979"/>
      <c r="AM76" s="979"/>
      <c r="AN76" s="979"/>
      <c r="AO76" s="980"/>
      <c r="AP76" s="981">
        <v>1190</v>
      </c>
      <c r="AQ76" s="979"/>
      <c r="AR76" s="979"/>
      <c r="AS76" s="979"/>
      <c r="AT76" s="980"/>
      <c r="AU76" s="981" t="s">
        <v>581</v>
      </c>
      <c r="AV76" s="979"/>
      <c r="AW76" s="979"/>
      <c r="AX76" s="979"/>
      <c r="AY76" s="980"/>
      <c r="AZ76" s="972" t="s">
        <v>593</v>
      </c>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391</v>
      </c>
      <c r="B88" s="937" t="s">
        <v>421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33253</v>
      </c>
      <c r="AG88" s="959"/>
      <c r="AH88" s="959"/>
      <c r="AI88" s="959"/>
      <c r="AJ88" s="959"/>
      <c r="AK88" s="963"/>
      <c r="AL88" s="963"/>
      <c r="AM88" s="963"/>
      <c r="AN88" s="963"/>
      <c r="AO88" s="963"/>
      <c r="AP88" s="959">
        <v>54856</v>
      </c>
      <c r="AQ88" s="959"/>
      <c r="AR88" s="959"/>
      <c r="AS88" s="959"/>
      <c r="AT88" s="959"/>
      <c r="AU88" s="959">
        <v>197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37" t="s">
        <v>422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32</v>
      </c>
      <c r="CS102" s="953"/>
      <c r="CT102" s="953"/>
      <c r="CU102" s="953"/>
      <c r="CV102" s="954"/>
      <c r="CW102" s="952" t="s">
        <v>604</v>
      </c>
      <c r="CX102" s="953"/>
      <c r="CY102" s="953"/>
      <c r="CZ102" s="953"/>
      <c r="DA102" s="954"/>
      <c r="DB102" s="952" t="s">
        <v>604</v>
      </c>
      <c r="DC102" s="953"/>
      <c r="DD102" s="953"/>
      <c r="DE102" s="953"/>
      <c r="DF102" s="954"/>
      <c r="DG102" s="952">
        <v>160</v>
      </c>
      <c r="DH102" s="953"/>
      <c r="DI102" s="953"/>
      <c r="DJ102" s="953"/>
      <c r="DK102" s="954"/>
      <c r="DL102" s="952" t="s">
        <v>604</v>
      </c>
      <c r="DM102" s="953"/>
      <c r="DN102" s="953"/>
      <c r="DO102" s="953"/>
      <c r="DP102" s="954"/>
      <c r="DQ102" s="952" t="s">
        <v>604</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430</v>
      </c>
      <c r="AB109" s="896"/>
      <c r="AC109" s="896"/>
      <c r="AD109" s="896"/>
      <c r="AE109" s="897"/>
      <c r="AF109" s="898" t="s">
        <v>431</v>
      </c>
      <c r="AG109" s="896"/>
      <c r="AH109" s="896"/>
      <c r="AI109" s="896"/>
      <c r="AJ109" s="897"/>
      <c r="AK109" s="898" t="s">
        <v>308</v>
      </c>
      <c r="AL109" s="896"/>
      <c r="AM109" s="896"/>
      <c r="AN109" s="896"/>
      <c r="AO109" s="897"/>
      <c r="AP109" s="898" t="s">
        <v>432</v>
      </c>
      <c r="AQ109" s="896"/>
      <c r="AR109" s="896"/>
      <c r="AS109" s="896"/>
      <c r="AT109" s="929"/>
      <c r="AU109" s="895" t="s">
        <v>429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430</v>
      </c>
      <c r="BR109" s="896"/>
      <c r="BS109" s="896"/>
      <c r="BT109" s="896"/>
      <c r="BU109" s="897"/>
      <c r="BV109" s="898" t="s">
        <v>431</v>
      </c>
      <c r="BW109" s="896"/>
      <c r="BX109" s="896"/>
      <c r="BY109" s="896"/>
      <c r="BZ109" s="897"/>
      <c r="CA109" s="898" t="s">
        <v>308</v>
      </c>
      <c r="CB109" s="896"/>
      <c r="CC109" s="896"/>
      <c r="CD109" s="896"/>
      <c r="CE109" s="897"/>
      <c r="CF109" s="936" t="s">
        <v>432</v>
      </c>
      <c r="CG109" s="936"/>
      <c r="CH109" s="936"/>
      <c r="CI109" s="936"/>
      <c r="CJ109" s="936"/>
      <c r="CK109" s="898" t="s">
        <v>433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430</v>
      </c>
      <c r="DH109" s="896"/>
      <c r="DI109" s="896"/>
      <c r="DJ109" s="896"/>
      <c r="DK109" s="897"/>
      <c r="DL109" s="898" t="s">
        <v>431</v>
      </c>
      <c r="DM109" s="896"/>
      <c r="DN109" s="896"/>
      <c r="DO109" s="896"/>
      <c r="DP109" s="897"/>
      <c r="DQ109" s="898" t="s">
        <v>308</v>
      </c>
      <c r="DR109" s="896"/>
      <c r="DS109" s="896"/>
      <c r="DT109" s="896"/>
      <c r="DU109" s="897"/>
      <c r="DV109" s="898" t="s">
        <v>432</v>
      </c>
      <c r="DW109" s="896"/>
      <c r="DX109" s="896"/>
      <c r="DY109" s="896"/>
      <c r="DZ109" s="929"/>
    </row>
    <row r="110" spans="1:131" s="230" customFormat="1" ht="26.25" customHeight="1" x14ac:dyDescent="0.15">
      <c r="A110" s="807" t="s">
        <v>434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2155314</v>
      </c>
      <c r="AB110" s="889"/>
      <c r="AC110" s="889"/>
      <c r="AD110" s="889"/>
      <c r="AE110" s="890"/>
      <c r="AF110" s="891">
        <v>2269603</v>
      </c>
      <c r="AG110" s="889"/>
      <c r="AH110" s="889"/>
      <c r="AI110" s="889"/>
      <c r="AJ110" s="890"/>
      <c r="AK110" s="891">
        <v>2554656</v>
      </c>
      <c r="AL110" s="889"/>
      <c r="AM110" s="889"/>
      <c r="AN110" s="889"/>
      <c r="AO110" s="890"/>
      <c r="AP110" s="892">
        <v>31.1</v>
      </c>
      <c r="AQ110" s="893"/>
      <c r="AR110" s="893"/>
      <c r="AS110" s="893"/>
      <c r="AT110" s="894"/>
      <c r="AU110" s="930" t="s">
        <v>75</v>
      </c>
      <c r="AV110" s="931"/>
      <c r="AW110" s="931"/>
      <c r="AX110" s="931"/>
      <c r="AY110" s="931"/>
      <c r="AZ110" s="860" t="s">
        <v>435</v>
      </c>
      <c r="BA110" s="808"/>
      <c r="BB110" s="808"/>
      <c r="BC110" s="808"/>
      <c r="BD110" s="808"/>
      <c r="BE110" s="808"/>
      <c r="BF110" s="808"/>
      <c r="BG110" s="808"/>
      <c r="BH110" s="808"/>
      <c r="BI110" s="808"/>
      <c r="BJ110" s="808"/>
      <c r="BK110" s="808"/>
      <c r="BL110" s="808"/>
      <c r="BM110" s="808"/>
      <c r="BN110" s="808"/>
      <c r="BO110" s="808"/>
      <c r="BP110" s="809"/>
      <c r="BQ110" s="861">
        <v>18853926</v>
      </c>
      <c r="BR110" s="842"/>
      <c r="BS110" s="842"/>
      <c r="BT110" s="842"/>
      <c r="BU110" s="842"/>
      <c r="BV110" s="842">
        <v>18964611</v>
      </c>
      <c r="BW110" s="842"/>
      <c r="BX110" s="842"/>
      <c r="BY110" s="842"/>
      <c r="BZ110" s="842"/>
      <c r="CA110" s="842">
        <v>18932967</v>
      </c>
      <c r="CB110" s="842"/>
      <c r="CC110" s="842"/>
      <c r="CD110" s="842"/>
      <c r="CE110" s="842"/>
      <c r="CF110" s="866">
        <v>230.8</v>
      </c>
      <c r="CG110" s="867"/>
      <c r="CH110" s="867"/>
      <c r="CI110" s="867"/>
      <c r="CJ110" s="867"/>
      <c r="CK110" s="926" t="s">
        <v>436</v>
      </c>
      <c r="CL110" s="819"/>
      <c r="CM110" s="860" t="s">
        <v>437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438</v>
      </c>
      <c r="DH110" s="842"/>
      <c r="DI110" s="842"/>
      <c r="DJ110" s="842"/>
      <c r="DK110" s="842"/>
      <c r="DL110" s="842" t="s">
        <v>438</v>
      </c>
      <c r="DM110" s="842"/>
      <c r="DN110" s="842"/>
      <c r="DO110" s="842"/>
      <c r="DP110" s="842"/>
      <c r="DQ110" s="842" t="s">
        <v>439</v>
      </c>
      <c r="DR110" s="842"/>
      <c r="DS110" s="842"/>
      <c r="DT110" s="842"/>
      <c r="DU110" s="842"/>
      <c r="DV110" s="843" t="s">
        <v>438</v>
      </c>
      <c r="DW110" s="843"/>
      <c r="DX110" s="843"/>
      <c r="DY110" s="843"/>
      <c r="DZ110" s="844"/>
    </row>
    <row r="111" spans="1:131" s="230" customFormat="1" ht="26.25" customHeight="1" x14ac:dyDescent="0.15">
      <c r="A111" s="774" t="s">
        <v>440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438</v>
      </c>
      <c r="AB111" s="919"/>
      <c r="AC111" s="919"/>
      <c r="AD111" s="919"/>
      <c r="AE111" s="920"/>
      <c r="AF111" s="921" t="s">
        <v>438</v>
      </c>
      <c r="AG111" s="919"/>
      <c r="AH111" s="919"/>
      <c r="AI111" s="919"/>
      <c r="AJ111" s="920"/>
      <c r="AK111" s="921" t="s">
        <v>438</v>
      </c>
      <c r="AL111" s="919"/>
      <c r="AM111" s="919"/>
      <c r="AN111" s="919"/>
      <c r="AO111" s="920"/>
      <c r="AP111" s="922" t="s">
        <v>438</v>
      </c>
      <c r="AQ111" s="923"/>
      <c r="AR111" s="923"/>
      <c r="AS111" s="923"/>
      <c r="AT111" s="924"/>
      <c r="AU111" s="932"/>
      <c r="AV111" s="933"/>
      <c r="AW111" s="933"/>
      <c r="AX111" s="933"/>
      <c r="AY111" s="933"/>
      <c r="AZ111" s="815" t="s">
        <v>441</v>
      </c>
      <c r="BA111" s="752"/>
      <c r="BB111" s="752"/>
      <c r="BC111" s="752"/>
      <c r="BD111" s="752"/>
      <c r="BE111" s="752"/>
      <c r="BF111" s="752"/>
      <c r="BG111" s="752"/>
      <c r="BH111" s="752"/>
      <c r="BI111" s="752"/>
      <c r="BJ111" s="752"/>
      <c r="BK111" s="752"/>
      <c r="BL111" s="752"/>
      <c r="BM111" s="752"/>
      <c r="BN111" s="752"/>
      <c r="BO111" s="752"/>
      <c r="BP111" s="753"/>
      <c r="BQ111" s="816" t="s">
        <v>129</v>
      </c>
      <c r="BR111" s="817"/>
      <c r="BS111" s="817"/>
      <c r="BT111" s="817"/>
      <c r="BU111" s="817"/>
      <c r="BV111" s="817" t="s">
        <v>129</v>
      </c>
      <c r="BW111" s="817"/>
      <c r="BX111" s="817"/>
      <c r="BY111" s="817"/>
      <c r="BZ111" s="817"/>
      <c r="CA111" s="817" t="s">
        <v>129</v>
      </c>
      <c r="CB111" s="817"/>
      <c r="CC111" s="817"/>
      <c r="CD111" s="817"/>
      <c r="CE111" s="817"/>
      <c r="CF111" s="875" t="s">
        <v>129</v>
      </c>
      <c r="CG111" s="876"/>
      <c r="CH111" s="876"/>
      <c r="CI111" s="876"/>
      <c r="CJ111" s="876"/>
      <c r="CK111" s="927"/>
      <c r="CL111" s="821"/>
      <c r="CM111" s="815" t="s">
        <v>442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129</v>
      </c>
      <c r="DH111" s="817"/>
      <c r="DI111" s="817"/>
      <c r="DJ111" s="817"/>
      <c r="DK111" s="817"/>
      <c r="DL111" s="817" t="s">
        <v>129</v>
      </c>
      <c r="DM111" s="817"/>
      <c r="DN111" s="817"/>
      <c r="DO111" s="817"/>
      <c r="DP111" s="817"/>
      <c r="DQ111" s="817" t="s">
        <v>129</v>
      </c>
      <c r="DR111" s="817"/>
      <c r="DS111" s="817"/>
      <c r="DT111" s="817"/>
      <c r="DU111" s="817"/>
      <c r="DV111" s="794" t="s">
        <v>129</v>
      </c>
      <c r="DW111" s="794"/>
      <c r="DX111" s="794"/>
      <c r="DY111" s="794"/>
      <c r="DZ111" s="795"/>
    </row>
    <row r="112" spans="1:131" s="230" customFormat="1" ht="26.25" customHeight="1" x14ac:dyDescent="0.15">
      <c r="A112" s="912" t="s">
        <v>443</v>
      </c>
      <c r="B112" s="913"/>
      <c r="C112" s="752" t="s">
        <v>444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445</v>
      </c>
      <c r="AB112" s="780"/>
      <c r="AC112" s="780"/>
      <c r="AD112" s="780"/>
      <c r="AE112" s="781"/>
      <c r="AF112" s="782" t="s">
        <v>446</v>
      </c>
      <c r="AG112" s="780"/>
      <c r="AH112" s="780"/>
      <c r="AI112" s="780"/>
      <c r="AJ112" s="781"/>
      <c r="AK112" s="782" t="s">
        <v>447</v>
      </c>
      <c r="AL112" s="780"/>
      <c r="AM112" s="780"/>
      <c r="AN112" s="780"/>
      <c r="AO112" s="781"/>
      <c r="AP112" s="824" t="s">
        <v>448</v>
      </c>
      <c r="AQ112" s="825"/>
      <c r="AR112" s="825"/>
      <c r="AS112" s="825"/>
      <c r="AT112" s="826"/>
      <c r="AU112" s="932"/>
      <c r="AV112" s="933"/>
      <c r="AW112" s="933"/>
      <c r="AX112" s="933"/>
      <c r="AY112" s="933"/>
      <c r="AZ112" s="815" t="s">
        <v>449</v>
      </c>
      <c r="BA112" s="752"/>
      <c r="BB112" s="752"/>
      <c r="BC112" s="752"/>
      <c r="BD112" s="752"/>
      <c r="BE112" s="752"/>
      <c r="BF112" s="752"/>
      <c r="BG112" s="752"/>
      <c r="BH112" s="752"/>
      <c r="BI112" s="752"/>
      <c r="BJ112" s="752"/>
      <c r="BK112" s="752"/>
      <c r="BL112" s="752"/>
      <c r="BM112" s="752"/>
      <c r="BN112" s="752"/>
      <c r="BO112" s="752"/>
      <c r="BP112" s="753"/>
      <c r="BQ112" s="816">
        <v>3068429</v>
      </c>
      <c r="BR112" s="817"/>
      <c r="BS112" s="817"/>
      <c r="BT112" s="817"/>
      <c r="BU112" s="817"/>
      <c r="BV112" s="817">
        <v>2824466</v>
      </c>
      <c r="BW112" s="817"/>
      <c r="BX112" s="817"/>
      <c r="BY112" s="817"/>
      <c r="BZ112" s="817"/>
      <c r="CA112" s="817">
        <v>2592500</v>
      </c>
      <c r="CB112" s="817"/>
      <c r="CC112" s="817"/>
      <c r="CD112" s="817"/>
      <c r="CE112" s="817"/>
      <c r="CF112" s="875">
        <v>31.6</v>
      </c>
      <c r="CG112" s="876"/>
      <c r="CH112" s="876"/>
      <c r="CI112" s="876"/>
      <c r="CJ112" s="876"/>
      <c r="CK112" s="927"/>
      <c r="CL112" s="821"/>
      <c r="CM112" s="815" t="s">
        <v>450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451</v>
      </c>
      <c r="DH112" s="817"/>
      <c r="DI112" s="817"/>
      <c r="DJ112" s="817"/>
      <c r="DK112" s="817"/>
      <c r="DL112" s="817" t="s">
        <v>447</v>
      </c>
      <c r="DM112" s="817"/>
      <c r="DN112" s="817"/>
      <c r="DO112" s="817"/>
      <c r="DP112" s="817"/>
      <c r="DQ112" s="817" t="s">
        <v>129</v>
      </c>
      <c r="DR112" s="817"/>
      <c r="DS112" s="817"/>
      <c r="DT112" s="817"/>
      <c r="DU112" s="817"/>
      <c r="DV112" s="794" t="s">
        <v>447</v>
      </c>
      <c r="DW112" s="794"/>
      <c r="DX112" s="794"/>
      <c r="DY112" s="794"/>
      <c r="DZ112" s="795"/>
    </row>
    <row r="113" spans="1:130" s="230" customFormat="1" ht="26.25" customHeight="1" x14ac:dyDescent="0.15">
      <c r="A113" s="914"/>
      <c r="B113" s="915"/>
      <c r="C113" s="752" t="s">
        <v>452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275071</v>
      </c>
      <c r="AB113" s="919"/>
      <c r="AC113" s="919"/>
      <c r="AD113" s="919"/>
      <c r="AE113" s="920"/>
      <c r="AF113" s="921">
        <v>278123</v>
      </c>
      <c r="AG113" s="919"/>
      <c r="AH113" s="919"/>
      <c r="AI113" s="919"/>
      <c r="AJ113" s="920"/>
      <c r="AK113" s="921">
        <v>248980</v>
      </c>
      <c r="AL113" s="919"/>
      <c r="AM113" s="919"/>
      <c r="AN113" s="919"/>
      <c r="AO113" s="920"/>
      <c r="AP113" s="922">
        <v>3</v>
      </c>
      <c r="AQ113" s="923"/>
      <c r="AR113" s="923"/>
      <c r="AS113" s="923"/>
      <c r="AT113" s="924"/>
      <c r="AU113" s="932"/>
      <c r="AV113" s="933"/>
      <c r="AW113" s="933"/>
      <c r="AX113" s="933"/>
      <c r="AY113" s="933"/>
      <c r="AZ113" s="815" t="s">
        <v>453</v>
      </c>
      <c r="BA113" s="752"/>
      <c r="BB113" s="752"/>
      <c r="BC113" s="752"/>
      <c r="BD113" s="752"/>
      <c r="BE113" s="752"/>
      <c r="BF113" s="752"/>
      <c r="BG113" s="752"/>
      <c r="BH113" s="752"/>
      <c r="BI113" s="752"/>
      <c r="BJ113" s="752"/>
      <c r="BK113" s="752"/>
      <c r="BL113" s="752"/>
      <c r="BM113" s="752"/>
      <c r="BN113" s="752"/>
      <c r="BO113" s="752"/>
      <c r="BP113" s="753"/>
      <c r="BQ113" s="816">
        <v>287749</v>
      </c>
      <c r="BR113" s="817"/>
      <c r="BS113" s="817"/>
      <c r="BT113" s="817"/>
      <c r="BU113" s="817"/>
      <c r="BV113" s="817">
        <v>263872</v>
      </c>
      <c r="BW113" s="817"/>
      <c r="BX113" s="817"/>
      <c r="BY113" s="817"/>
      <c r="BZ113" s="817"/>
      <c r="CA113" s="817">
        <v>196944</v>
      </c>
      <c r="CB113" s="817"/>
      <c r="CC113" s="817"/>
      <c r="CD113" s="817"/>
      <c r="CE113" s="817"/>
      <c r="CF113" s="875">
        <v>2.4</v>
      </c>
      <c r="CG113" s="876"/>
      <c r="CH113" s="876"/>
      <c r="CI113" s="876"/>
      <c r="CJ113" s="876"/>
      <c r="CK113" s="927"/>
      <c r="CL113" s="821"/>
      <c r="CM113" s="815" t="s">
        <v>454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451</v>
      </c>
      <c r="DH113" s="780"/>
      <c r="DI113" s="780"/>
      <c r="DJ113" s="780"/>
      <c r="DK113" s="781"/>
      <c r="DL113" s="782" t="s">
        <v>451</v>
      </c>
      <c r="DM113" s="780"/>
      <c r="DN113" s="780"/>
      <c r="DO113" s="780"/>
      <c r="DP113" s="781"/>
      <c r="DQ113" s="782" t="s">
        <v>129</v>
      </c>
      <c r="DR113" s="780"/>
      <c r="DS113" s="780"/>
      <c r="DT113" s="780"/>
      <c r="DU113" s="781"/>
      <c r="DV113" s="824" t="s">
        <v>447</v>
      </c>
      <c r="DW113" s="825"/>
      <c r="DX113" s="825"/>
      <c r="DY113" s="825"/>
      <c r="DZ113" s="826"/>
    </row>
    <row r="114" spans="1:130" s="230" customFormat="1" ht="26.25" customHeight="1" x14ac:dyDescent="0.15">
      <c r="A114" s="914"/>
      <c r="B114" s="915"/>
      <c r="C114" s="752" t="s">
        <v>455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43763</v>
      </c>
      <c r="AB114" s="780"/>
      <c r="AC114" s="780"/>
      <c r="AD114" s="780"/>
      <c r="AE114" s="781"/>
      <c r="AF114" s="782">
        <v>66248</v>
      </c>
      <c r="AG114" s="780"/>
      <c r="AH114" s="780"/>
      <c r="AI114" s="780"/>
      <c r="AJ114" s="781"/>
      <c r="AK114" s="782">
        <v>67259</v>
      </c>
      <c r="AL114" s="780"/>
      <c r="AM114" s="780"/>
      <c r="AN114" s="780"/>
      <c r="AO114" s="781"/>
      <c r="AP114" s="824">
        <v>0.8</v>
      </c>
      <c r="AQ114" s="825"/>
      <c r="AR114" s="825"/>
      <c r="AS114" s="825"/>
      <c r="AT114" s="826"/>
      <c r="AU114" s="932"/>
      <c r="AV114" s="933"/>
      <c r="AW114" s="933"/>
      <c r="AX114" s="933"/>
      <c r="AY114" s="933"/>
      <c r="AZ114" s="815" t="s">
        <v>456</v>
      </c>
      <c r="BA114" s="752"/>
      <c r="BB114" s="752"/>
      <c r="BC114" s="752"/>
      <c r="BD114" s="752"/>
      <c r="BE114" s="752"/>
      <c r="BF114" s="752"/>
      <c r="BG114" s="752"/>
      <c r="BH114" s="752"/>
      <c r="BI114" s="752"/>
      <c r="BJ114" s="752"/>
      <c r="BK114" s="752"/>
      <c r="BL114" s="752"/>
      <c r="BM114" s="752"/>
      <c r="BN114" s="752"/>
      <c r="BO114" s="752"/>
      <c r="BP114" s="753"/>
      <c r="BQ114" s="816">
        <v>2114527</v>
      </c>
      <c r="BR114" s="817"/>
      <c r="BS114" s="817"/>
      <c r="BT114" s="817"/>
      <c r="BU114" s="817"/>
      <c r="BV114" s="817">
        <v>2010286</v>
      </c>
      <c r="BW114" s="817"/>
      <c r="BX114" s="817"/>
      <c r="BY114" s="817"/>
      <c r="BZ114" s="817"/>
      <c r="CA114" s="817">
        <v>1913099</v>
      </c>
      <c r="CB114" s="817"/>
      <c r="CC114" s="817"/>
      <c r="CD114" s="817"/>
      <c r="CE114" s="817"/>
      <c r="CF114" s="875">
        <v>23.3</v>
      </c>
      <c r="CG114" s="876"/>
      <c r="CH114" s="876"/>
      <c r="CI114" s="876"/>
      <c r="CJ114" s="876"/>
      <c r="CK114" s="927"/>
      <c r="CL114" s="821"/>
      <c r="CM114" s="815" t="s">
        <v>457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458</v>
      </c>
      <c r="DH114" s="780"/>
      <c r="DI114" s="780"/>
      <c r="DJ114" s="780"/>
      <c r="DK114" s="781"/>
      <c r="DL114" s="782" t="s">
        <v>447</v>
      </c>
      <c r="DM114" s="780"/>
      <c r="DN114" s="780"/>
      <c r="DO114" s="780"/>
      <c r="DP114" s="781"/>
      <c r="DQ114" s="782" t="s">
        <v>451</v>
      </c>
      <c r="DR114" s="780"/>
      <c r="DS114" s="780"/>
      <c r="DT114" s="780"/>
      <c r="DU114" s="781"/>
      <c r="DV114" s="824" t="s">
        <v>447</v>
      </c>
      <c r="DW114" s="825"/>
      <c r="DX114" s="825"/>
      <c r="DY114" s="825"/>
      <c r="DZ114" s="826"/>
    </row>
    <row r="115" spans="1:130" s="230" customFormat="1" ht="26.25" customHeight="1" x14ac:dyDescent="0.15">
      <c r="A115" s="914"/>
      <c r="B115" s="915"/>
      <c r="C115" s="752" t="s">
        <v>459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v>
      </c>
      <c r="AB115" s="919"/>
      <c r="AC115" s="919"/>
      <c r="AD115" s="919"/>
      <c r="AE115" s="920"/>
      <c r="AF115" s="921" t="s">
        <v>130</v>
      </c>
      <c r="AG115" s="919"/>
      <c r="AH115" s="919"/>
      <c r="AI115" s="919"/>
      <c r="AJ115" s="920"/>
      <c r="AK115" s="921" t="s">
        <v>447</v>
      </c>
      <c r="AL115" s="919"/>
      <c r="AM115" s="919"/>
      <c r="AN115" s="919"/>
      <c r="AO115" s="920"/>
      <c r="AP115" s="922" t="s">
        <v>129</v>
      </c>
      <c r="AQ115" s="923"/>
      <c r="AR115" s="923"/>
      <c r="AS115" s="923"/>
      <c r="AT115" s="924"/>
      <c r="AU115" s="932"/>
      <c r="AV115" s="933"/>
      <c r="AW115" s="933"/>
      <c r="AX115" s="933"/>
      <c r="AY115" s="933"/>
      <c r="AZ115" s="815" t="s">
        <v>460</v>
      </c>
      <c r="BA115" s="752"/>
      <c r="BB115" s="752"/>
      <c r="BC115" s="752"/>
      <c r="BD115" s="752"/>
      <c r="BE115" s="752"/>
      <c r="BF115" s="752"/>
      <c r="BG115" s="752"/>
      <c r="BH115" s="752"/>
      <c r="BI115" s="752"/>
      <c r="BJ115" s="752"/>
      <c r="BK115" s="752"/>
      <c r="BL115" s="752"/>
      <c r="BM115" s="752"/>
      <c r="BN115" s="752"/>
      <c r="BO115" s="752"/>
      <c r="BP115" s="753"/>
      <c r="BQ115" s="816" t="s">
        <v>451</v>
      </c>
      <c r="BR115" s="817"/>
      <c r="BS115" s="817"/>
      <c r="BT115" s="817"/>
      <c r="BU115" s="817"/>
      <c r="BV115" s="817" t="s">
        <v>129</v>
      </c>
      <c r="BW115" s="817"/>
      <c r="BX115" s="817"/>
      <c r="BY115" s="817"/>
      <c r="BZ115" s="817"/>
      <c r="CA115" s="817" t="s">
        <v>445</v>
      </c>
      <c r="CB115" s="817"/>
      <c r="CC115" s="817"/>
      <c r="CD115" s="817"/>
      <c r="CE115" s="817"/>
      <c r="CF115" s="875" t="s">
        <v>461</v>
      </c>
      <c r="CG115" s="876"/>
      <c r="CH115" s="876"/>
      <c r="CI115" s="876"/>
      <c r="CJ115" s="876"/>
      <c r="CK115" s="927"/>
      <c r="CL115" s="821"/>
      <c r="CM115" s="815" t="s">
        <v>462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451</v>
      </c>
      <c r="DH115" s="780"/>
      <c r="DI115" s="780"/>
      <c r="DJ115" s="780"/>
      <c r="DK115" s="781"/>
      <c r="DL115" s="782" t="s">
        <v>445</v>
      </c>
      <c r="DM115" s="780"/>
      <c r="DN115" s="780"/>
      <c r="DO115" s="780"/>
      <c r="DP115" s="781"/>
      <c r="DQ115" s="782" t="s">
        <v>129</v>
      </c>
      <c r="DR115" s="780"/>
      <c r="DS115" s="780"/>
      <c r="DT115" s="780"/>
      <c r="DU115" s="781"/>
      <c r="DV115" s="824" t="s">
        <v>129</v>
      </c>
      <c r="DW115" s="825"/>
      <c r="DX115" s="825"/>
      <c r="DY115" s="825"/>
      <c r="DZ115" s="826"/>
    </row>
    <row r="116" spans="1:130" s="230" customFormat="1" ht="26.25" customHeight="1" x14ac:dyDescent="0.15">
      <c r="A116" s="916"/>
      <c r="B116" s="917"/>
      <c r="C116" s="839" t="s">
        <v>463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931</v>
      </c>
      <c r="AB116" s="780"/>
      <c r="AC116" s="780"/>
      <c r="AD116" s="780"/>
      <c r="AE116" s="781"/>
      <c r="AF116" s="782">
        <v>467</v>
      </c>
      <c r="AG116" s="780"/>
      <c r="AH116" s="780"/>
      <c r="AI116" s="780"/>
      <c r="AJ116" s="781"/>
      <c r="AK116" s="782" t="s">
        <v>461</v>
      </c>
      <c r="AL116" s="780"/>
      <c r="AM116" s="780"/>
      <c r="AN116" s="780"/>
      <c r="AO116" s="781"/>
      <c r="AP116" s="824" t="s">
        <v>447</v>
      </c>
      <c r="AQ116" s="825"/>
      <c r="AR116" s="825"/>
      <c r="AS116" s="825"/>
      <c r="AT116" s="826"/>
      <c r="AU116" s="932"/>
      <c r="AV116" s="933"/>
      <c r="AW116" s="933"/>
      <c r="AX116" s="933"/>
      <c r="AY116" s="933"/>
      <c r="AZ116" s="909" t="s">
        <v>464</v>
      </c>
      <c r="BA116" s="910"/>
      <c r="BB116" s="910"/>
      <c r="BC116" s="910"/>
      <c r="BD116" s="910"/>
      <c r="BE116" s="910"/>
      <c r="BF116" s="910"/>
      <c r="BG116" s="910"/>
      <c r="BH116" s="910"/>
      <c r="BI116" s="910"/>
      <c r="BJ116" s="910"/>
      <c r="BK116" s="910"/>
      <c r="BL116" s="910"/>
      <c r="BM116" s="910"/>
      <c r="BN116" s="910"/>
      <c r="BO116" s="910"/>
      <c r="BP116" s="911"/>
      <c r="BQ116" s="816" t="s">
        <v>461</v>
      </c>
      <c r="BR116" s="817"/>
      <c r="BS116" s="817"/>
      <c r="BT116" s="817"/>
      <c r="BU116" s="817"/>
      <c r="BV116" s="817" t="s">
        <v>447</v>
      </c>
      <c r="BW116" s="817"/>
      <c r="BX116" s="817"/>
      <c r="BY116" s="817"/>
      <c r="BZ116" s="817"/>
      <c r="CA116" s="817" t="s">
        <v>451</v>
      </c>
      <c r="CB116" s="817"/>
      <c r="CC116" s="817"/>
      <c r="CD116" s="817"/>
      <c r="CE116" s="817"/>
      <c r="CF116" s="875" t="s">
        <v>130</v>
      </c>
      <c r="CG116" s="876"/>
      <c r="CH116" s="876"/>
      <c r="CI116" s="876"/>
      <c r="CJ116" s="876"/>
      <c r="CK116" s="927"/>
      <c r="CL116" s="821"/>
      <c r="CM116" s="815" t="s">
        <v>465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447</v>
      </c>
      <c r="DH116" s="780"/>
      <c r="DI116" s="780"/>
      <c r="DJ116" s="780"/>
      <c r="DK116" s="781"/>
      <c r="DL116" s="782" t="s">
        <v>448</v>
      </c>
      <c r="DM116" s="780"/>
      <c r="DN116" s="780"/>
      <c r="DO116" s="780"/>
      <c r="DP116" s="781"/>
      <c r="DQ116" s="782" t="s">
        <v>451</v>
      </c>
      <c r="DR116" s="780"/>
      <c r="DS116" s="780"/>
      <c r="DT116" s="780"/>
      <c r="DU116" s="781"/>
      <c r="DV116" s="824" t="s">
        <v>447</v>
      </c>
      <c r="DW116" s="825"/>
      <c r="DX116" s="825"/>
      <c r="DY116" s="825"/>
      <c r="DZ116" s="826"/>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466</v>
      </c>
      <c r="Z117" s="897"/>
      <c r="AA117" s="902">
        <v>2475083</v>
      </c>
      <c r="AB117" s="903"/>
      <c r="AC117" s="903"/>
      <c r="AD117" s="903"/>
      <c r="AE117" s="904"/>
      <c r="AF117" s="905">
        <v>2614441</v>
      </c>
      <c r="AG117" s="903"/>
      <c r="AH117" s="903"/>
      <c r="AI117" s="903"/>
      <c r="AJ117" s="904"/>
      <c r="AK117" s="905">
        <v>2870895</v>
      </c>
      <c r="AL117" s="903"/>
      <c r="AM117" s="903"/>
      <c r="AN117" s="903"/>
      <c r="AO117" s="904"/>
      <c r="AP117" s="906"/>
      <c r="AQ117" s="907"/>
      <c r="AR117" s="907"/>
      <c r="AS117" s="907"/>
      <c r="AT117" s="908"/>
      <c r="AU117" s="932"/>
      <c r="AV117" s="933"/>
      <c r="AW117" s="933"/>
      <c r="AX117" s="933"/>
      <c r="AY117" s="933"/>
      <c r="AZ117" s="863" t="s">
        <v>467</v>
      </c>
      <c r="BA117" s="864"/>
      <c r="BB117" s="864"/>
      <c r="BC117" s="864"/>
      <c r="BD117" s="864"/>
      <c r="BE117" s="864"/>
      <c r="BF117" s="864"/>
      <c r="BG117" s="864"/>
      <c r="BH117" s="864"/>
      <c r="BI117" s="864"/>
      <c r="BJ117" s="864"/>
      <c r="BK117" s="864"/>
      <c r="BL117" s="864"/>
      <c r="BM117" s="864"/>
      <c r="BN117" s="864"/>
      <c r="BO117" s="864"/>
      <c r="BP117" s="865"/>
      <c r="BQ117" s="816" t="s">
        <v>461</v>
      </c>
      <c r="BR117" s="817"/>
      <c r="BS117" s="817"/>
      <c r="BT117" s="817"/>
      <c r="BU117" s="817"/>
      <c r="BV117" s="817" t="s">
        <v>447</v>
      </c>
      <c r="BW117" s="817"/>
      <c r="BX117" s="817"/>
      <c r="BY117" s="817"/>
      <c r="BZ117" s="817"/>
      <c r="CA117" s="817" t="s">
        <v>129</v>
      </c>
      <c r="CB117" s="817"/>
      <c r="CC117" s="817"/>
      <c r="CD117" s="817"/>
      <c r="CE117" s="817"/>
      <c r="CF117" s="875" t="s">
        <v>451</v>
      </c>
      <c r="CG117" s="876"/>
      <c r="CH117" s="876"/>
      <c r="CI117" s="876"/>
      <c r="CJ117" s="876"/>
      <c r="CK117" s="927"/>
      <c r="CL117" s="821"/>
      <c r="CM117" s="815" t="s">
        <v>468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458</v>
      </c>
      <c r="DH117" s="780"/>
      <c r="DI117" s="780"/>
      <c r="DJ117" s="780"/>
      <c r="DK117" s="781"/>
      <c r="DL117" s="782" t="s">
        <v>447</v>
      </c>
      <c r="DM117" s="780"/>
      <c r="DN117" s="780"/>
      <c r="DO117" s="780"/>
      <c r="DP117" s="781"/>
      <c r="DQ117" s="782" t="s">
        <v>445</v>
      </c>
      <c r="DR117" s="780"/>
      <c r="DS117" s="780"/>
      <c r="DT117" s="780"/>
      <c r="DU117" s="781"/>
      <c r="DV117" s="824" t="s">
        <v>130</v>
      </c>
      <c r="DW117" s="825"/>
      <c r="DX117" s="825"/>
      <c r="DY117" s="825"/>
      <c r="DZ117" s="826"/>
    </row>
    <row r="118" spans="1:130" s="230" customFormat="1" ht="26.25" customHeight="1" x14ac:dyDescent="0.15">
      <c r="A118" s="895" t="s">
        <v>433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430</v>
      </c>
      <c r="AB118" s="896"/>
      <c r="AC118" s="896"/>
      <c r="AD118" s="896"/>
      <c r="AE118" s="897"/>
      <c r="AF118" s="898" t="s">
        <v>431</v>
      </c>
      <c r="AG118" s="896"/>
      <c r="AH118" s="896"/>
      <c r="AI118" s="896"/>
      <c r="AJ118" s="897"/>
      <c r="AK118" s="898" t="s">
        <v>308</v>
      </c>
      <c r="AL118" s="896"/>
      <c r="AM118" s="896"/>
      <c r="AN118" s="896"/>
      <c r="AO118" s="897"/>
      <c r="AP118" s="899" t="s">
        <v>432</v>
      </c>
      <c r="AQ118" s="900"/>
      <c r="AR118" s="900"/>
      <c r="AS118" s="900"/>
      <c r="AT118" s="901"/>
      <c r="AU118" s="932"/>
      <c r="AV118" s="933"/>
      <c r="AW118" s="933"/>
      <c r="AX118" s="933"/>
      <c r="AY118" s="933"/>
      <c r="AZ118" s="838" t="s">
        <v>469</v>
      </c>
      <c r="BA118" s="839"/>
      <c r="BB118" s="839"/>
      <c r="BC118" s="839"/>
      <c r="BD118" s="839"/>
      <c r="BE118" s="839"/>
      <c r="BF118" s="839"/>
      <c r="BG118" s="839"/>
      <c r="BH118" s="839"/>
      <c r="BI118" s="839"/>
      <c r="BJ118" s="839"/>
      <c r="BK118" s="839"/>
      <c r="BL118" s="839"/>
      <c r="BM118" s="839"/>
      <c r="BN118" s="839"/>
      <c r="BO118" s="839"/>
      <c r="BP118" s="840"/>
      <c r="BQ118" s="879" t="s">
        <v>451</v>
      </c>
      <c r="BR118" s="845"/>
      <c r="BS118" s="845"/>
      <c r="BT118" s="845"/>
      <c r="BU118" s="845"/>
      <c r="BV118" s="845" t="s">
        <v>447</v>
      </c>
      <c r="BW118" s="845"/>
      <c r="BX118" s="845"/>
      <c r="BY118" s="845"/>
      <c r="BZ118" s="845"/>
      <c r="CA118" s="845" t="s">
        <v>447</v>
      </c>
      <c r="CB118" s="845"/>
      <c r="CC118" s="845"/>
      <c r="CD118" s="845"/>
      <c r="CE118" s="845"/>
      <c r="CF118" s="875" t="s">
        <v>447</v>
      </c>
      <c r="CG118" s="876"/>
      <c r="CH118" s="876"/>
      <c r="CI118" s="876"/>
      <c r="CJ118" s="876"/>
      <c r="CK118" s="927"/>
      <c r="CL118" s="821"/>
      <c r="CM118" s="815" t="s">
        <v>470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451</v>
      </c>
      <c r="DH118" s="780"/>
      <c r="DI118" s="780"/>
      <c r="DJ118" s="780"/>
      <c r="DK118" s="781"/>
      <c r="DL118" s="782" t="s">
        <v>129</v>
      </c>
      <c r="DM118" s="780"/>
      <c r="DN118" s="780"/>
      <c r="DO118" s="780"/>
      <c r="DP118" s="781"/>
      <c r="DQ118" s="782" t="s">
        <v>445</v>
      </c>
      <c r="DR118" s="780"/>
      <c r="DS118" s="780"/>
      <c r="DT118" s="780"/>
      <c r="DU118" s="781"/>
      <c r="DV118" s="824" t="s">
        <v>451</v>
      </c>
      <c r="DW118" s="825"/>
      <c r="DX118" s="825"/>
      <c r="DY118" s="825"/>
      <c r="DZ118" s="826"/>
    </row>
    <row r="119" spans="1:130" s="230" customFormat="1" ht="26.25" customHeight="1" x14ac:dyDescent="0.15">
      <c r="A119" s="818" t="s">
        <v>436</v>
      </c>
      <c r="B119" s="819"/>
      <c r="C119" s="860" t="s">
        <v>437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129</v>
      </c>
      <c r="AB119" s="889"/>
      <c r="AC119" s="889"/>
      <c r="AD119" s="889"/>
      <c r="AE119" s="890"/>
      <c r="AF119" s="891" t="s">
        <v>471</v>
      </c>
      <c r="AG119" s="889"/>
      <c r="AH119" s="889"/>
      <c r="AI119" s="889"/>
      <c r="AJ119" s="890"/>
      <c r="AK119" s="891" t="s">
        <v>451</v>
      </c>
      <c r="AL119" s="889"/>
      <c r="AM119" s="889"/>
      <c r="AN119" s="889"/>
      <c r="AO119" s="890"/>
      <c r="AP119" s="892" t="s">
        <v>445</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472</v>
      </c>
      <c r="BP119" s="878"/>
      <c r="BQ119" s="879">
        <v>24324631</v>
      </c>
      <c r="BR119" s="845"/>
      <c r="BS119" s="845"/>
      <c r="BT119" s="845"/>
      <c r="BU119" s="845"/>
      <c r="BV119" s="845">
        <v>24063235</v>
      </c>
      <c r="BW119" s="845"/>
      <c r="BX119" s="845"/>
      <c r="BY119" s="845"/>
      <c r="BZ119" s="845"/>
      <c r="CA119" s="845">
        <v>23635510</v>
      </c>
      <c r="CB119" s="845"/>
      <c r="CC119" s="845"/>
      <c r="CD119" s="845"/>
      <c r="CE119" s="845"/>
      <c r="CF119" s="748"/>
      <c r="CG119" s="749"/>
      <c r="CH119" s="749"/>
      <c r="CI119" s="749"/>
      <c r="CJ119" s="834"/>
      <c r="CK119" s="928"/>
      <c r="CL119" s="823"/>
      <c r="CM119" s="838" t="s">
        <v>473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129</v>
      </c>
      <c r="DH119" s="764"/>
      <c r="DI119" s="764"/>
      <c r="DJ119" s="764"/>
      <c r="DK119" s="765"/>
      <c r="DL119" s="766" t="s">
        <v>130</v>
      </c>
      <c r="DM119" s="764"/>
      <c r="DN119" s="764"/>
      <c r="DO119" s="764"/>
      <c r="DP119" s="765"/>
      <c r="DQ119" s="766" t="s">
        <v>447</v>
      </c>
      <c r="DR119" s="764"/>
      <c r="DS119" s="764"/>
      <c r="DT119" s="764"/>
      <c r="DU119" s="765"/>
      <c r="DV119" s="848" t="s">
        <v>461</v>
      </c>
      <c r="DW119" s="849"/>
      <c r="DX119" s="849"/>
      <c r="DY119" s="849"/>
      <c r="DZ119" s="850"/>
    </row>
    <row r="120" spans="1:130" s="230" customFormat="1" ht="26.25" customHeight="1" x14ac:dyDescent="0.15">
      <c r="A120" s="820"/>
      <c r="B120" s="821"/>
      <c r="C120" s="815" t="s">
        <v>442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461</v>
      </c>
      <c r="AB120" s="780"/>
      <c r="AC120" s="780"/>
      <c r="AD120" s="780"/>
      <c r="AE120" s="781"/>
      <c r="AF120" s="782" t="s">
        <v>445</v>
      </c>
      <c r="AG120" s="780"/>
      <c r="AH120" s="780"/>
      <c r="AI120" s="780"/>
      <c r="AJ120" s="781"/>
      <c r="AK120" s="782" t="s">
        <v>461</v>
      </c>
      <c r="AL120" s="780"/>
      <c r="AM120" s="780"/>
      <c r="AN120" s="780"/>
      <c r="AO120" s="781"/>
      <c r="AP120" s="824" t="s">
        <v>130</v>
      </c>
      <c r="AQ120" s="825"/>
      <c r="AR120" s="825"/>
      <c r="AS120" s="825"/>
      <c r="AT120" s="826"/>
      <c r="AU120" s="880" t="s">
        <v>474</v>
      </c>
      <c r="AV120" s="881"/>
      <c r="AW120" s="881"/>
      <c r="AX120" s="881"/>
      <c r="AY120" s="882"/>
      <c r="AZ120" s="860" t="s">
        <v>475</v>
      </c>
      <c r="BA120" s="808"/>
      <c r="BB120" s="808"/>
      <c r="BC120" s="808"/>
      <c r="BD120" s="808"/>
      <c r="BE120" s="808"/>
      <c r="BF120" s="808"/>
      <c r="BG120" s="808"/>
      <c r="BH120" s="808"/>
      <c r="BI120" s="808"/>
      <c r="BJ120" s="808"/>
      <c r="BK120" s="808"/>
      <c r="BL120" s="808"/>
      <c r="BM120" s="808"/>
      <c r="BN120" s="808"/>
      <c r="BO120" s="808"/>
      <c r="BP120" s="809"/>
      <c r="BQ120" s="861">
        <v>9283291</v>
      </c>
      <c r="BR120" s="842"/>
      <c r="BS120" s="842"/>
      <c r="BT120" s="842"/>
      <c r="BU120" s="842"/>
      <c r="BV120" s="842">
        <v>10171615</v>
      </c>
      <c r="BW120" s="842"/>
      <c r="BX120" s="842"/>
      <c r="BY120" s="842"/>
      <c r="BZ120" s="842"/>
      <c r="CA120" s="842">
        <v>10615145</v>
      </c>
      <c r="CB120" s="842"/>
      <c r="CC120" s="842"/>
      <c r="CD120" s="842"/>
      <c r="CE120" s="842"/>
      <c r="CF120" s="866">
        <v>129.4</v>
      </c>
      <c r="CG120" s="867"/>
      <c r="CH120" s="867"/>
      <c r="CI120" s="867"/>
      <c r="CJ120" s="867"/>
      <c r="CK120" s="868" t="s">
        <v>476</v>
      </c>
      <c r="CL120" s="852"/>
      <c r="CM120" s="852"/>
      <c r="CN120" s="852"/>
      <c r="CO120" s="853"/>
      <c r="CP120" s="872" t="s">
        <v>477</v>
      </c>
      <c r="CQ120" s="873"/>
      <c r="CR120" s="873"/>
      <c r="CS120" s="873"/>
      <c r="CT120" s="873"/>
      <c r="CU120" s="873"/>
      <c r="CV120" s="873"/>
      <c r="CW120" s="873"/>
      <c r="CX120" s="873"/>
      <c r="CY120" s="873"/>
      <c r="CZ120" s="873"/>
      <c r="DA120" s="873"/>
      <c r="DB120" s="873"/>
      <c r="DC120" s="873"/>
      <c r="DD120" s="873"/>
      <c r="DE120" s="873"/>
      <c r="DF120" s="874"/>
      <c r="DG120" s="861">
        <v>3068429</v>
      </c>
      <c r="DH120" s="842"/>
      <c r="DI120" s="842"/>
      <c r="DJ120" s="842"/>
      <c r="DK120" s="842"/>
      <c r="DL120" s="842">
        <v>2824466</v>
      </c>
      <c r="DM120" s="842"/>
      <c r="DN120" s="842"/>
      <c r="DO120" s="842"/>
      <c r="DP120" s="842"/>
      <c r="DQ120" s="842">
        <v>2592500</v>
      </c>
      <c r="DR120" s="842"/>
      <c r="DS120" s="842"/>
      <c r="DT120" s="842"/>
      <c r="DU120" s="842"/>
      <c r="DV120" s="843">
        <v>31.6</v>
      </c>
      <c r="DW120" s="843"/>
      <c r="DX120" s="843"/>
      <c r="DY120" s="843"/>
      <c r="DZ120" s="844"/>
    </row>
    <row r="121" spans="1:130" s="230" customFormat="1" ht="26.25" customHeight="1" x14ac:dyDescent="0.15">
      <c r="A121" s="820"/>
      <c r="B121" s="821"/>
      <c r="C121" s="863" t="s">
        <v>478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458</v>
      </c>
      <c r="AB121" s="780"/>
      <c r="AC121" s="780"/>
      <c r="AD121" s="780"/>
      <c r="AE121" s="781"/>
      <c r="AF121" s="782" t="s">
        <v>451</v>
      </c>
      <c r="AG121" s="780"/>
      <c r="AH121" s="780"/>
      <c r="AI121" s="780"/>
      <c r="AJ121" s="781"/>
      <c r="AK121" s="782" t="s">
        <v>130</v>
      </c>
      <c r="AL121" s="780"/>
      <c r="AM121" s="780"/>
      <c r="AN121" s="780"/>
      <c r="AO121" s="781"/>
      <c r="AP121" s="824" t="s">
        <v>451</v>
      </c>
      <c r="AQ121" s="825"/>
      <c r="AR121" s="825"/>
      <c r="AS121" s="825"/>
      <c r="AT121" s="826"/>
      <c r="AU121" s="883"/>
      <c r="AV121" s="884"/>
      <c r="AW121" s="884"/>
      <c r="AX121" s="884"/>
      <c r="AY121" s="885"/>
      <c r="AZ121" s="815" t="s">
        <v>479</v>
      </c>
      <c r="BA121" s="752"/>
      <c r="BB121" s="752"/>
      <c r="BC121" s="752"/>
      <c r="BD121" s="752"/>
      <c r="BE121" s="752"/>
      <c r="BF121" s="752"/>
      <c r="BG121" s="752"/>
      <c r="BH121" s="752"/>
      <c r="BI121" s="752"/>
      <c r="BJ121" s="752"/>
      <c r="BK121" s="752"/>
      <c r="BL121" s="752"/>
      <c r="BM121" s="752"/>
      <c r="BN121" s="752"/>
      <c r="BO121" s="752"/>
      <c r="BP121" s="753"/>
      <c r="BQ121" s="816">
        <v>20926</v>
      </c>
      <c r="BR121" s="817"/>
      <c r="BS121" s="817"/>
      <c r="BT121" s="817"/>
      <c r="BU121" s="817"/>
      <c r="BV121" s="817">
        <v>20958</v>
      </c>
      <c r="BW121" s="817"/>
      <c r="BX121" s="817"/>
      <c r="BY121" s="817"/>
      <c r="BZ121" s="817"/>
      <c r="CA121" s="817">
        <v>22550</v>
      </c>
      <c r="CB121" s="817"/>
      <c r="CC121" s="817"/>
      <c r="CD121" s="817"/>
      <c r="CE121" s="817"/>
      <c r="CF121" s="875">
        <v>0.3</v>
      </c>
      <c r="CG121" s="876"/>
      <c r="CH121" s="876"/>
      <c r="CI121" s="876"/>
      <c r="CJ121" s="876"/>
      <c r="CK121" s="869"/>
      <c r="CL121" s="855"/>
      <c r="CM121" s="855"/>
      <c r="CN121" s="855"/>
      <c r="CO121" s="856"/>
      <c r="CP121" s="835" t="s">
        <v>480</v>
      </c>
      <c r="CQ121" s="836"/>
      <c r="CR121" s="836"/>
      <c r="CS121" s="836"/>
      <c r="CT121" s="836"/>
      <c r="CU121" s="836"/>
      <c r="CV121" s="836"/>
      <c r="CW121" s="836"/>
      <c r="CX121" s="836"/>
      <c r="CY121" s="836"/>
      <c r="CZ121" s="836"/>
      <c r="DA121" s="836"/>
      <c r="DB121" s="836"/>
      <c r="DC121" s="836"/>
      <c r="DD121" s="836"/>
      <c r="DE121" s="836"/>
      <c r="DF121" s="837"/>
      <c r="DG121" s="816" t="s">
        <v>445</v>
      </c>
      <c r="DH121" s="817"/>
      <c r="DI121" s="817"/>
      <c r="DJ121" s="817"/>
      <c r="DK121" s="817"/>
      <c r="DL121" s="817" t="s">
        <v>129</v>
      </c>
      <c r="DM121" s="817"/>
      <c r="DN121" s="817"/>
      <c r="DO121" s="817"/>
      <c r="DP121" s="817"/>
      <c r="DQ121" s="817" t="s">
        <v>451</v>
      </c>
      <c r="DR121" s="817"/>
      <c r="DS121" s="817"/>
      <c r="DT121" s="817"/>
      <c r="DU121" s="817"/>
      <c r="DV121" s="794" t="s">
        <v>451</v>
      </c>
      <c r="DW121" s="794"/>
      <c r="DX121" s="794"/>
      <c r="DY121" s="794"/>
      <c r="DZ121" s="795"/>
    </row>
    <row r="122" spans="1:130" s="230" customFormat="1" ht="26.25" customHeight="1" x14ac:dyDescent="0.15">
      <c r="A122" s="820"/>
      <c r="B122" s="821"/>
      <c r="C122" s="815" t="s">
        <v>457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129</v>
      </c>
      <c r="AB122" s="780"/>
      <c r="AC122" s="780"/>
      <c r="AD122" s="780"/>
      <c r="AE122" s="781"/>
      <c r="AF122" s="782" t="s">
        <v>451</v>
      </c>
      <c r="AG122" s="780"/>
      <c r="AH122" s="780"/>
      <c r="AI122" s="780"/>
      <c r="AJ122" s="781"/>
      <c r="AK122" s="782" t="s">
        <v>129</v>
      </c>
      <c r="AL122" s="780"/>
      <c r="AM122" s="780"/>
      <c r="AN122" s="780"/>
      <c r="AO122" s="781"/>
      <c r="AP122" s="824" t="s">
        <v>445</v>
      </c>
      <c r="AQ122" s="825"/>
      <c r="AR122" s="825"/>
      <c r="AS122" s="825"/>
      <c r="AT122" s="826"/>
      <c r="AU122" s="883"/>
      <c r="AV122" s="884"/>
      <c r="AW122" s="884"/>
      <c r="AX122" s="884"/>
      <c r="AY122" s="885"/>
      <c r="AZ122" s="838" t="s">
        <v>481</v>
      </c>
      <c r="BA122" s="839"/>
      <c r="BB122" s="839"/>
      <c r="BC122" s="839"/>
      <c r="BD122" s="839"/>
      <c r="BE122" s="839"/>
      <c r="BF122" s="839"/>
      <c r="BG122" s="839"/>
      <c r="BH122" s="839"/>
      <c r="BI122" s="839"/>
      <c r="BJ122" s="839"/>
      <c r="BK122" s="839"/>
      <c r="BL122" s="839"/>
      <c r="BM122" s="839"/>
      <c r="BN122" s="839"/>
      <c r="BO122" s="839"/>
      <c r="BP122" s="840"/>
      <c r="BQ122" s="879">
        <v>21844718</v>
      </c>
      <c r="BR122" s="845"/>
      <c r="BS122" s="845"/>
      <c r="BT122" s="845"/>
      <c r="BU122" s="845"/>
      <c r="BV122" s="845">
        <v>21497336</v>
      </c>
      <c r="BW122" s="845"/>
      <c r="BX122" s="845"/>
      <c r="BY122" s="845"/>
      <c r="BZ122" s="845"/>
      <c r="CA122" s="845">
        <v>20751807</v>
      </c>
      <c r="CB122" s="845"/>
      <c r="CC122" s="845"/>
      <c r="CD122" s="845"/>
      <c r="CE122" s="845"/>
      <c r="CF122" s="846">
        <v>253</v>
      </c>
      <c r="CG122" s="847"/>
      <c r="CH122" s="847"/>
      <c r="CI122" s="847"/>
      <c r="CJ122" s="847"/>
      <c r="CK122" s="869"/>
      <c r="CL122" s="855"/>
      <c r="CM122" s="855"/>
      <c r="CN122" s="855"/>
      <c r="CO122" s="856"/>
      <c r="CP122" s="835" t="s">
        <v>482</v>
      </c>
      <c r="CQ122" s="836"/>
      <c r="CR122" s="836"/>
      <c r="CS122" s="836"/>
      <c r="CT122" s="836"/>
      <c r="CU122" s="836"/>
      <c r="CV122" s="836"/>
      <c r="CW122" s="836"/>
      <c r="CX122" s="836"/>
      <c r="CY122" s="836"/>
      <c r="CZ122" s="836"/>
      <c r="DA122" s="836"/>
      <c r="DB122" s="836"/>
      <c r="DC122" s="836"/>
      <c r="DD122" s="836"/>
      <c r="DE122" s="836"/>
      <c r="DF122" s="837"/>
      <c r="DG122" s="816" t="s">
        <v>451</v>
      </c>
      <c r="DH122" s="817"/>
      <c r="DI122" s="817"/>
      <c r="DJ122" s="817"/>
      <c r="DK122" s="817"/>
      <c r="DL122" s="817" t="s">
        <v>445</v>
      </c>
      <c r="DM122" s="817"/>
      <c r="DN122" s="817"/>
      <c r="DO122" s="817"/>
      <c r="DP122" s="817"/>
      <c r="DQ122" s="817" t="s">
        <v>451</v>
      </c>
      <c r="DR122" s="817"/>
      <c r="DS122" s="817"/>
      <c r="DT122" s="817"/>
      <c r="DU122" s="817"/>
      <c r="DV122" s="794" t="s">
        <v>451</v>
      </c>
      <c r="DW122" s="794"/>
      <c r="DX122" s="794"/>
      <c r="DY122" s="794"/>
      <c r="DZ122" s="795"/>
    </row>
    <row r="123" spans="1:130" s="230" customFormat="1" ht="26.25" customHeight="1" x14ac:dyDescent="0.15">
      <c r="A123" s="820"/>
      <c r="B123" s="821"/>
      <c r="C123" s="815" t="s">
        <v>465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445</v>
      </c>
      <c r="AB123" s="780"/>
      <c r="AC123" s="780"/>
      <c r="AD123" s="780"/>
      <c r="AE123" s="781"/>
      <c r="AF123" s="782" t="s">
        <v>461</v>
      </c>
      <c r="AG123" s="780"/>
      <c r="AH123" s="780"/>
      <c r="AI123" s="780"/>
      <c r="AJ123" s="781"/>
      <c r="AK123" s="782" t="s">
        <v>447</v>
      </c>
      <c r="AL123" s="780"/>
      <c r="AM123" s="780"/>
      <c r="AN123" s="780"/>
      <c r="AO123" s="781"/>
      <c r="AP123" s="824" t="s">
        <v>451</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483</v>
      </c>
      <c r="BP123" s="878"/>
      <c r="BQ123" s="832">
        <v>31148935</v>
      </c>
      <c r="BR123" s="833"/>
      <c r="BS123" s="833"/>
      <c r="BT123" s="833"/>
      <c r="BU123" s="833"/>
      <c r="BV123" s="833">
        <v>31689909</v>
      </c>
      <c r="BW123" s="833"/>
      <c r="BX123" s="833"/>
      <c r="BY123" s="833"/>
      <c r="BZ123" s="833"/>
      <c r="CA123" s="833">
        <v>31389502</v>
      </c>
      <c r="CB123" s="833"/>
      <c r="CC123" s="833"/>
      <c r="CD123" s="833"/>
      <c r="CE123" s="833"/>
      <c r="CF123" s="748"/>
      <c r="CG123" s="749"/>
      <c r="CH123" s="749"/>
      <c r="CI123" s="749"/>
      <c r="CJ123" s="834"/>
      <c r="CK123" s="869"/>
      <c r="CL123" s="855"/>
      <c r="CM123" s="855"/>
      <c r="CN123" s="855"/>
      <c r="CO123" s="856"/>
      <c r="CP123" s="835" t="s">
        <v>484</v>
      </c>
      <c r="CQ123" s="836"/>
      <c r="CR123" s="836"/>
      <c r="CS123" s="836"/>
      <c r="CT123" s="836"/>
      <c r="CU123" s="836"/>
      <c r="CV123" s="836"/>
      <c r="CW123" s="836"/>
      <c r="CX123" s="836"/>
      <c r="CY123" s="836"/>
      <c r="CZ123" s="836"/>
      <c r="DA123" s="836"/>
      <c r="DB123" s="836"/>
      <c r="DC123" s="836"/>
      <c r="DD123" s="836"/>
      <c r="DE123" s="836"/>
      <c r="DF123" s="837"/>
      <c r="DG123" s="779" t="s">
        <v>471</v>
      </c>
      <c r="DH123" s="780"/>
      <c r="DI123" s="780"/>
      <c r="DJ123" s="780"/>
      <c r="DK123" s="781"/>
      <c r="DL123" s="782" t="s">
        <v>130</v>
      </c>
      <c r="DM123" s="780"/>
      <c r="DN123" s="780"/>
      <c r="DO123" s="780"/>
      <c r="DP123" s="781"/>
      <c r="DQ123" s="782" t="s">
        <v>451</v>
      </c>
      <c r="DR123" s="780"/>
      <c r="DS123" s="780"/>
      <c r="DT123" s="780"/>
      <c r="DU123" s="781"/>
      <c r="DV123" s="824" t="s">
        <v>130</v>
      </c>
      <c r="DW123" s="825"/>
      <c r="DX123" s="825"/>
      <c r="DY123" s="825"/>
      <c r="DZ123" s="826"/>
    </row>
    <row r="124" spans="1:130" s="230" customFormat="1" ht="26.25" customHeight="1" thickBot="1" x14ac:dyDescent="0.2">
      <c r="A124" s="820"/>
      <c r="B124" s="821"/>
      <c r="C124" s="815" t="s">
        <v>468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471</v>
      </c>
      <c r="AB124" s="780"/>
      <c r="AC124" s="780"/>
      <c r="AD124" s="780"/>
      <c r="AE124" s="781"/>
      <c r="AF124" s="782" t="s">
        <v>451</v>
      </c>
      <c r="AG124" s="780"/>
      <c r="AH124" s="780"/>
      <c r="AI124" s="780"/>
      <c r="AJ124" s="781"/>
      <c r="AK124" s="782" t="s">
        <v>451</v>
      </c>
      <c r="AL124" s="780"/>
      <c r="AM124" s="780"/>
      <c r="AN124" s="780"/>
      <c r="AO124" s="781"/>
      <c r="AP124" s="824" t="s">
        <v>451</v>
      </c>
      <c r="AQ124" s="825"/>
      <c r="AR124" s="825"/>
      <c r="AS124" s="825"/>
      <c r="AT124" s="826"/>
      <c r="AU124" s="827" t="s">
        <v>485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129</v>
      </c>
      <c r="BR124" s="831"/>
      <c r="BS124" s="831"/>
      <c r="BT124" s="831"/>
      <c r="BU124" s="831"/>
      <c r="BV124" s="831" t="s">
        <v>130</v>
      </c>
      <c r="BW124" s="831"/>
      <c r="BX124" s="831"/>
      <c r="BY124" s="831"/>
      <c r="BZ124" s="831"/>
      <c r="CA124" s="831" t="s">
        <v>130</v>
      </c>
      <c r="CB124" s="831"/>
      <c r="CC124" s="831"/>
      <c r="CD124" s="831"/>
      <c r="CE124" s="831"/>
      <c r="CF124" s="726"/>
      <c r="CG124" s="727"/>
      <c r="CH124" s="727"/>
      <c r="CI124" s="727"/>
      <c r="CJ124" s="862"/>
      <c r="CK124" s="870"/>
      <c r="CL124" s="870"/>
      <c r="CM124" s="870"/>
      <c r="CN124" s="870"/>
      <c r="CO124" s="871"/>
      <c r="CP124" s="835" t="s">
        <v>486</v>
      </c>
      <c r="CQ124" s="836"/>
      <c r="CR124" s="836"/>
      <c r="CS124" s="836"/>
      <c r="CT124" s="836"/>
      <c r="CU124" s="836"/>
      <c r="CV124" s="836"/>
      <c r="CW124" s="836"/>
      <c r="CX124" s="836"/>
      <c r="CY124" s="836"/>
      <c r="CZ124" s="836"/>
      <c r="DA124" s="836"/>
      <c r="DB124" s="836"/>
      <c r="DC124" s="836"/>
      <c r="DD124" s="836"/>
      <c r="DE124" s="836"/>
      <c r="DF124" s="837"/>
      <c r="DG124" s="763" t="s">
        <v>130</v>
      </c>
      <c r="DH124" s="764"/>
      <c r="DI124" s="764"/>
      <c r="DJ124" s="764"/>
      <c r="DK124" s="765"/>
      <c r="DL124" s="766" t="s">
        <v>130</v>
      </c>
      <c r="DM124" s="764"/>
      <c r="DN124" s="764"/>
      <c r="DO124" s="764"/>
      <c r="DP124" s="765"/>
      <c r="DQ124" s="766" t="s">
        <v>451</v>
      </c>
      <c r="DR124" s="764"/>
      <c r="DS124" s="764"/>
      <c r="DT124" s="764"/>
      <c r="DU124" s="765"/>
      <c r="DV124" s="848" t="s">
        <v>129</v>
      </c>
      <c r="DW124" s="849"/>
      <c r="DX124" s="849"/>
      <c r="DY124" s="849"/>
      <c r="DZ124" s="850"/>
    </row>
    <row r="125" spans="1:130" s="230" customFormat="1" ht="26.25" customHeight="1" x14ac:dyDescent="0.15">
      <c r="A125" s="820"/>
      <c r="B125" s="821"/>
      <c r="C125" s="815" t="s">
        <v>470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451</v>
      </c>
      <c r="AB125" s="780"/>
      <c r="AC125" s="780"/>
      <c r="AD125" s="780"/>
      <c r="AE125" s="781"/>
      <c r="AF125" s="782" t="s">
        <v>458</v>
      </c>
      <c r="AG125" s="780"/>
      <c r="AH125" s="780"/>
      <c r="AI125" s="780"/>
      <c r="AJ125" s="781"/>
      <c r="AK125" s="782" t="s">
        <v>129</v>
      </c>
      <c r="AL125" s="780"/>
      <c r="AM125" s="780"/>
      <c r="AN125" s="780"/>
      <c r="AO125" s="781"/>
      <c r="AP125" s="824" t="s">
        <v>451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487</v>
      </c>
      <c r="CL125" s="852"/>
      <c r="CM125" s="852"/>
      <c r="CN125" s="852"/>
      <c r="CO125" s="853"/>
      <c r="CP125" s="860" t="s">
        <v>488</v>
      </c>
      <c r="CQ125" s="808"/>
      <c r="CR125" s="808"/>
      <c r="CS125" s="808"/>
      <c r="CT125" s="808"/>
      <c r="CU125" s="808"/>
      <c r="CV125" s="808"/>
      <c r="CW125" s="808"/>
      <c r="CX125" s="808"/>
      <c r="CY125" s="808"/>
      <c r="CZ125" s="808"/>
      <c r="DA125" s="808"/>
      <c r="DB125" s="808"/>
      <c r="DC125" s="808"/>
      <c r="DD125" s="808"/>
      <c r="DE125" s="808"/>
      <c r="DF125" s="809"/>
      <c r="DG125" s="861" t="s">
        <v>129</v>
      </c>
      <c r="DH125" s="842"/>
      <c r="DI125" s="842"/>
      <c r="DJ125" s="842"/>
      <c r="DK125" s="842"/>
      <c r="DL125" s="842" t="s">
        <v>458</v>
      </c>
      <c r="DM125" s="842"/>
      <c r="DN125" s="842"/>
      <c r="DO125" s="842"/>
      <c r="DP125" s="842"/>
      <c r="DQ125" s="842" t="s">
        <v>129</v>
      </c>
      <c r="DR125" s="842"/>
      <c r="DS125" s="842"/>
      <c r="DT125" s="842"/>
      <c r="DU125" s="842"/>
      <c r="DV125" s="843" t="s">
        <v>129</v>
      </c>
      <c r="DW125" s="843"/>
      <c r="DX125" s="843"/>
      <c r="DY125" s="843"/>
      <c r="DZ125" s="844"/>
    </row>
    <row r="126" spans="1:130" s="230" customFormat="1" ht="26.25" customHeight="1" thickBot="1" x14ac:dyDescent="0.2">
      <c r="A126" s="820"/>
      <c r="B126" s="821"/>
      <c r="C126" s="815" t="s">
        <v>473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458</v>
      </c>
      <c r="AB126" s="780"/>
      <c r="AC126" s="780"/>
      <c r="AD126" s="780"/>
      <c r="AE126" s="781"/>
      <c r="AF126" s="782" t="s">
        <v>451</v>
      </c>
      <c r="AG126" s="780"/>
      <c r="AH126" s="780"/>
      <c r="AI126" s="780"/>
      <c r="AJ126" s="781"/>
      <c r="AK126" s="782" t="s">
        <v>129</v>
      </c>
      <c r="AL126" s="780"/>
      <c r="AM126" s="780"/>
      <c r="AN126" s="780"/>
      <c r="AO126" s="781"/>
      <c r="AP126" s="824" t="s">
        <v>451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489</v>
      </c>
      <c r="CQ126" s="752"/>
      <c r="CR126" s="752"/>
      <c r="CS126" s="752"/>
      <c r="CT126" s="752"/>
      <c r="CU126" s="752"/>
      <c r="CV126" s="752"/>
      <c r="CW126" s="752"/>
      <c r="CX126" s="752"/>
      <c r="CY126" s="752"/>
      <c r="CZ126" s="752"/>
      <c r="DA126" s="752"/>
      <c r="DB126" s="752"/>
      <c r="DC126" s="752"/>
      <c r="DD126" s="752"/>
      <c r="DE126" s="752"/>
      <c r="DF126" s="753"/>
      <c r="DG126" s="816" t="s">
        <v>129</v>
      </c>
      <c r="DH126" s="817"/>
      <c r="DI126" s="817"/>
      <c r="DJ126" s="817"/>
      <c r="DK126" s="817"/>
      <c r="DL126" s="817" t="s">
        <v>451</v>
      </c>
      <c r="DM126" s="817"/>
      <c r="DN126" s="817"/>
      <c r="DO126" s="817"/>
      <c r="DP126" s="817"/>
      <c r="DQ126" s="817" t="s">
        <v>130</v>
      </c>
      <c r="DR126" s="817"/>
      <c r="DS126" s="817"/>
      <c r="DT126" s="817"/>
      <c r="DU126" s="817"/>
      <c r="DV126" s="794" t="s">
        <v>451</v>
      </c>
      <c r="DW126" s="794"/>
      <c r="DX126" s="794"/>
      <c r="DY126" s="794"/>
      <c r="DZ126" s="795"/>
    </row>
    <row r="127" spans="1:130" s="230" customFormat="1" ht="26.25" customHeight="1" x14ac:dyDescent="0.15">
      <c r="A127" s="822"/>
      <c r="B127" s="823"/>
      <c r="C127" s="838" t="s">
        <v>490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4</v>
      </c>
      <c r="AB127" s="780"/>
      <c r="AC127" s="780"/>
      <c r="AD127" s="780"/>
      <c r="AE127" s="781"/>
      <c r="AF127" s="782" t="s">
        <v>451</v>
      </c>
      <c r="AG127" s="780"/>
      <c r="AH127" s="780"/>
      <c r="AI127" s="780"/>
      <c r="AJ127" s="781"/>
      <c r="AK127" s="782" t="s">
        <v>471</v>
      </c>
      <c r="AL127" s="780"/>
      <c r="AM127" s="780"/>
      <c r="AN127" s="780"/>
      <c r="AO127" s="781"/>
      <c r="AP127" s="824" t="s">
        <v>129</v>
      </c>
      <c r="AQ127" s="825"/>
      <c r="AR127" s="825"/>
      <c r="AS127" s="825"/>
      <c r="AT127" s="826"/>
      <c r="AU127" s="232"/>
      <c r="AV127" s="232"/>
      <c r="AW127" s="232"/>
      <c r="AX127" s="841" t="s">
        <v>491</v>
      </c>
      <c r="AY127" s="812"/>
      <c r="AZ127" s="812"/>
      <c r="BA127" s="812"/>
      <c r="BB127" s="812"/>
      <c r="BC127" s="812"/>
      <c r="BD127" s="812"/>
      <c r="BE127" s="813"/>
      <c r="BF127" s="811" t="s">
        <v>492</v>
      </c>
      <c r="BG127" s="812"/>
      <c r="BH127" s="812"/>
      <c r="BI127" s="812"/>
      <c r="BJ127" s="812"/>
      <c r="BK127" s="812"/>
      <c r="BL127" s="813"/>
      <c r="BM127" s="811" t="s">
        <v>493</v>
      </c>
      <c r="BN127" s="812"/>
      <c r="BO127" s="812"/>
      <c r="BP127" s="812"/>
      <c r="BQ127" s="812"/>
      <c r="BR127" s="812"/>
      <c r="BS127" s="813"/>
      <c r="BT127" s="811" t="s">
        <v>494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495</v>
      </c>
      <c r="CQ127" s="752"/>
      <c r="CR127" s="752"/>
      <c r="CS127" s="752"/>
      <c r="CT127" s="752"/>
      <c r="CU127" s="752"/>
      <c r="CV127" s="752"/>
      <c r="CW127" s="752"/>
      <c r="CX127" s="752"/>
      <c r="CY127" s="752"/>
      <c r="CZ127" s="752"/>
      <c r="DA127" s="752"/>
      <c r="DB127" s="752"/>
      <c r="DC127" s="752"/>
      <c r="DD127" s="752"/>
      <c r="DE127" s="752"/>
      <c r="DF127" s="753"/>
      <c r="DG127" s="816" t="s">
        <v>129</v>
      </c>
      <c r="DH127" s="817"/>
      <c r="DI127" s="817"/>
      <c r="DJ127" s="817"/>
      <c r="DK127" s="817"/>
      <c r="DL127" s="817" t="s">
        <v>130</v>
      </c>
      <c r="DM127" s="817"/>
      <c r="DN127" s="817"/>
      <c r="DO127" s="817"/>
      <c r="DP127" s="817"/>
      <c r="DQ127" s="817" t="s">
        <v>451</v>
      </c>
      <c r="DR127" s="817"/>
      <c r="DS127" s="817"/>
      <c r="DT127" s="817"/>
      <c r="DU127" s="817"/>
      <c r="DV127" s="794" t="s">
        <v>461</v>
      </c>
      <c r="DW127" s="794"/>
      <c r="DX127" s="794"/>
      <c r="DY127" s="794"/>
      <c r="DZ127" s="795"/>
    </row>
    <row r="128" spans="1:130" s="230" customFormat="1" ht="26.25" customHeight="1" thickBot="1" x14ac:dyDescent="0.2">
      <c r="A128" s="796" t="s">
        <v>496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497</v>
      </c>
      <c r="X128" s="798"/>
      <c r="Y128" s="798"/>
      <c r="Z128" s="799"/>
      <c r="AA128" s="800">
        <v>23804</v>
      </c>
      <c r="AB128" s="801"/>
      <c r="AC128" s="801"/>
      <c r="AD128" s="801"/>
      <c r="AE128" s="802"/>
      <c r="AF128" s="803">
        <v>24182</v>
      </c>
      <c r="AG128" s="801"/>
      <c r="AH128" s="801"/>
      <c r="AI128" s="801"/>
      <c r="AJ128" s="802"/>
      <c r="AK128" s="803">
        <v>21571</v>
      </c>
      <c r="AL128" s="801"/>
      <c r="AM128" s="801"/>
      <c r="AN128" s="801"/>
      <c r="AO128" s="802"/>
      <c r="AP128" s="804"/>
      <c r="AQ128" s="805"/>
      <c r="AR128" s="805"/>
      <c r="AS128" s="805"/>
      <c r="AT128" s="806"/>
      <c r="AU128" s="232"/>
      <c r="AV128" s="232"/>
      <c r="AW128" s="232"/>
      <c r="AX128" s="807" t="s">
        <v>498</v>
      </c>
      <c r="AY128" s="808"/>
      <c r="AZ128" s="808"/>
      <c r="BA128" s="808"/>
      <c r="BB128" s="808"/>
      <c r="BC128" s="808"/>
      <c r="BD128" s="808"/>
      <c r="BE128" s="809"/>
      <c r="BF128" s="786" t="s">
        <v>451</v>
      </c>
      <c r="BG128" s="787"/>
      <c r="BH128" s="787"/>
      <c r="BI128" s="787"/>
      <c r="BJ128" s="787"/>
      <c r="BK128" s="787"/>
      <c r="BL128" s="810"/>
      <c r="BM128" s="786">
        <v>13.22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499</v>
      </c>
      <c r="CQ128" s="730"/>
      <c r="CR128" s="730"/>
      <c r="CS128" s="730"/>
      <c r="CT128" s="730"/>
      <c r="CU128" s="730"/>
      <c r="CV128" s="730"/>
      <c r="CW128" s="730"/>
      <c r="CX128" s="730"/>
      <c r="CY128" s="730"/>
      <c r="CZ128" s="730"/>
      <c r="DA128" s="730"/>
      <c r="DB128" s="730"/>
      <c r="DC128" s="730"/>
      <c r="DD128" s="730"/>
      <c r="DE128" s="730"/>
      <c r="DF128" s="731"/>
      <c r="DG128" s="790" t="s">
        <v>129</v>
      </c>
      <c r="DH128" s="791"/>
      <c r="DI128" s="791"/>
      <c r="DJ128" s="791"/>
      <c r="DK128" s="791"/>
      <c r="DL128" s="791" t="s">
        <v>129</v>
      </c>
      <c r="DM128" s="791"/>
      <c r="DN128" s="791"/>
      <c r="DO128" s="791"/>
      <c r="DP128" s="791"/>
      <c r="DQ128" s="791" t="s">
        <v>458</v>
      </c>
      <c r="DR128" s="791"/>
      <c r="DS128" s="791"/>
      <c r="DT128" s="791"/>
      <c r="DU128" s="791"/>
      <c r="DV128" s="792" t="s">
        <v>458</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500</v>
      </c>
      <c r="X129" s="777"/>
      <c r="Y129" s="777"/>
      <c r="Z129" s="778"/>
      <c r="AA129" s="779">
        <v>10251459</v>
      </c>
      <c r="AB129" s="780"/>
      <c r="AC129" s="780"/>
      <c r="AD129" s="780"/>
      <c r="AE129" s="781"/>
      <c r="AF129" s="782">
        <v>10791958</v>
      </c>
      <c r="AG129" s="780"/>
      <c r="AH129" s="780"/>
      <c r="AI129" s="780"/>
      <c r="AJ129" s="781"/>
      <c r="AK129" s="782">
        <v>10719130</v>
      </c>
      <c r="AL129" s="780"/>
      <c r="AM129" s="780"/>
      <c r="AN129" s="780"/>
      <c r="AO129" s="781"/>
      <c r="AP129" s="783"/>
      <c r="AQ129" s="784"/>
      <c r="AR129" s="784"/>
      <c r="AS129" s="784"/>
      <c r="AT129" s="785"/>
      <c r="AU129" s="233"/>
      <c r="AV129" s="233"/>
      <c r="AW129" s="233"/>
      <c r="AX129" s="751" t="s">
        <v>501</v>
      </c>
      <c r="AY129" s="752"/>
      <c r="AZ129" s="752"/>
      <c r="BA129" s="752"/>
      <c r="BB129" s="752"/>
      <c r="BC129" s="752"/>
      <c r="BD129" s="752"/>
      <c r="BE129" s="753"/>
      <c r="BF129" s="770" t="s">
        <v>129</v>
      </c>
      <c r="BG129" s="771"/>
      <c r="BH129" s="771"/>
      <c r="BI129" s="771"/>
      <c r="BJ129" s="771"/>
      <c r="BK129" s="771"/>
      <c r="BL129" s="772"/>
      <c r="BM129" s="770">
        <v>18.22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503</v>
      </c>
      <c r="X130" s="777"/>
      <c r="Y130" s="777"/>
      <c r="Z130" s="778"/>
      <c r="AA130" s="779">
        <v>2173043</v>
      </c>
      <c r="AB130" s="780"/>
      <c r="AC130" s="780"/>
      <c r="AD130" s="780"/>
      <c r="AE130" s="781"/>
      <c r="AF130" s="782">
        <v>2318052</v>
      </c>
      <c r="AG130" s="780"/>
      <c r="AH130" s="780"/>
      <c r="AI130" s="780"/>
      <c r="AJ130" s="781"/>
      <c r="AK130" s="782">
        <v>2517137</v>
      </c>
      <c r="AL130" s="780"/>
      <c r="AM130" s="780"/>
      <c r="AN130" s="780"/>
      <c r="AO130" s="781"/>
      <c r="AP130" s="783"/>
      <c r="AQ130" s="784"/>
      <c r="AR130" s="784"/>
      <c r="AS130" s="784"/>
      <c r="AT130" s="785"/>
      <c r="AU130" s="233"/>
      <c r="AV130" s="233"/>
      <c r="AW130" s="233"/>
      <c r="AX130" s="751" t="s">
        <v>504</v>
      </c>
      <c r="AY130" s="752"/>
      <c r="AZ130" s="752"/>
      <c r="BA130" s="752"/>
      <c r="BB130" s="752"/>
      <c r="BC130" s="752"/>
      <c r="BD130" s="752"/>
      <c r="BE130" s="753"/>
      <c r="BF130" s="754">
        <v>3.5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505</v>
      </c>
      <c r="X131" s="761"/>
      <c r="Y131" s="761"/>
      <c r="Z131" s="762"/>
      <c r="AA131" s="763">
        <v>8078416</v>
      </c>
      <c r="AB131" s="764"/>
      <c r="AC131" s="764"/>
      <c r="AD131" s="764"/>
      <c r="AE131" s="765"/>
      <c r="AF131" s="766">
        <v>8473906</v>
      </c>
      <c r="AG131" s="764"/>
      <c r="AH131" s="764"/>
      <c r="AI131" s="764"/>
      <c r="AJ131" s="765"/>
      <c r="AK131" s="766">
        <v>8201993</v>
      </c>
      <c r="AL131" s="764"/>
      <c r="AM131" s="764"/>
      <c r="AN131" s="764"/>
      <c r="AO131" s="765"/>
      <c r="AP131" s="767"/>
      <c r="AQ131" s="768"/>
      <c r="AR131" s="768"/>
      <c r="AS131" s="768"/>
      <c r="AT131" s="769"/>
      <c r="AU131" s="233"/>
      <c r="AV131" s="233"/>
      <c r="AW131" s="233"/>
      <c r="AX131" s="729" t="s">
        <v>506</v>
      </c>
      <c r="AY131" s="730"/>
      <c r="AZ131" s="730"/>
      <c r="BA131" s="730"/>
      <c r="BB131" s="730"/>
      <c r="BC131" s="730"/>
      <c r="BD131" s="730"/>
      <c r="BE131" s="731"/>
      <c r="BF131" s="732" t="s">
        <v>507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509</v>
      </c>
      <c r="W132" s="742"/>
      <c r="X132" s="742"/>
      <c r="Y132" s="742"/>
      <c r="Z132" s="743"/>
      <c r="AA132" s="744">
        <v>3.4441900489999999</v>
      </c>
      <c r="AB132" s="745"/>
      <c r="AC132" s="745"/>
      <c r="AD132" s="745"/>
      <c r="AE132" s="746"/>
      <c r="AF132" s="747">
        <v>3.2122966669999999</v>
      </c>
      <c r="AG132" s="745"/>
      <c r="AH132" s="745"/>
      <c r="AI132" s="745"/>
      <c r="AJ132" s="746"/>
      <c r="AK132" s="747">
        <v>4.0500766090000004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510</v>
      </c>
      <c r="W133" s="721"/>
      <c r="X133" s="721"/>
      <c r="Y133" s="721"/>
      <c r="Z133" s="722"/>
      <c r="AA133" s="723">
        <v>2.7</v>
      </c>
      <c r="AB133" s="724"/>
      <c r="AC133" s="724"/>
      <c r="AD133" s="724"/>
      <c r="AE133" s="725"/>
      <c r="AF133" s="723">
        <v>3.1</v>
      </c>
      <c r="AG133" s="724"/>
      <c r="AH133" s="724"/>
      <c r="AI133" s="724"/>
      <c r="AJ133" s="725"/>
      <c r="AK133" s="723">
        <v>3.5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4l9nUybgVXv8xZbVKI07ulN+Bf1ZSEINTww0eogbOiswqM5CwStyxHKqtfLGhuxdHDZScJfjA7RY+GYD17hIA==" saltValue="55TOuK/M6JUiqBSWu8X0q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616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ZzWQasTq1R+QLhKu2Y1LE+g5mDvanObIJia2J6D883Y5Q62ypZb+6z+aFYcG50+qKSD/lpdlwuEE537L2iEjfQ==" saltValue="OO71nLmz3ZfBJBJ9fLAp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w+qFB/pep6SNRmjfFw7R6KASm7F5Hhib6+YyUGn+6pRPDeKyElbHTxagBGJTJ4sC5rZrBT2MeM+4YfN7J0Sog==" saltValue="J+OrYiXJ47s5xsVVtkpu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513</v>
      </c>
      <c r="AP7" s="272"/>
      <c r="AQ7" s="273" t="s">
        <v>514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515</v>
      </c>
      <c r="AQ8" s="279" t="s">
        <v>516</v>
      </c>
      <c r="AR8" s="280" t="s">
        <v>517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518</v>
      </c>
      <c r="AL9" s="1131"/>
      <c r="AM9" s="1131"/>
      <c r="AN9" s="1132"/>
      <c r="AO9" s="281">
        <v>2630412</v>
      </c>
      <c r="AP9" s="281">
        <v>92302</v>
      </c>
      <c r="AQ9" s="282">
        <v>105319</v>
      </c>
      <c r="AR9" s="283">
        <v>-12.4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519</v>
      </c>
      <c r="AL10" s="1131"/>
      <c r="AM10" s="1131"/>
      <c r="AN10" s="1132"/>
      <c r="AO10" s="284">
        <v>475531</v>
      </c>
      <c r="AP10" s="284">
        <v>16686</v>
      </c>
      <c r="AQ10" s="285">
        <v>9860</v>
      </c>
      <c r="AR10" s="286">
        <v>69.2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520</v>
      </c>
      <c r="AL11" s="1131"/>
      <c r="AM11" s="1131"/>
      <c r="AN11" s="1132"/>
      <c r="AO11" s="284">
        <v>12404</v>
      </c>
      <c r="AP11" s="284">
        <v>435</v>
      </c>
      <c r="AQ11" s="285">
        <v>1656</v>
      </c>
      <c r="AR11" s="286">
        <v>-73.7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521</v>
      </c>
      <c r="AL12" s="1131"/>
      <c r="AM12" s="1131"/>
      <c r="AN12" s="1132"/>
      <c r="AO12" s="284" t="s">
        <v>522</v>
      </c>
      <c r="AP12" s="284" t="s">
        <v>522</v>
      </c>
      <c r="AQ12" s="285">
        <v>3</v>
      </c>
      <c r="AR12" s="286" t="s">
        <v>522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523</v>
      </c>
      <c r="AL13" s="1131"/>
      <c r="AM13" s="1131"/>
      <c r="AN13" s="1132"/>
      <c r="AO13" s="284">
        <v>119291</v>
      </c>
      <c r="AP13" s="284">
        <v>4186</v>
      </c>
      <c r="AQ13" s="285">
        <v>4056</v>
      </c>
      <c r="AR13" s="286">
        <v>3.2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524</v>
      </c>
      <c r="AL14" s="1131"/>
      <c r="AM14" s="1131"/>
      <c r="AN14" s="1132"/>
      <c r="AO14" s="284">
        <v>87756</v>
      </c>
      <c r="AP14" s="284">
        <v>3079</v>
      </c>
      <c r="AQ14" s="285">
        <v>2339</v>
      </c>
      <c r="AR14" s="286">
        <v>31.6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525</v>
      </c>
      <c r="AL15" s="1134"/>
      <c r="AM15" s="1134"/>
      <c r="AN15" s="1135"/>
      <c r="AO15" s="284">
        <v>-216291</v>
      </c>
      <c r="AP15" s="284">
        <v>-7590</v>
      </c>
      <c r="AQ15" s="285">
        <v>-7717</v>
      </c>
      <c r="AR15" s="286">
        <v>-1.6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3109103</v>
      </c>
      <c r="AP16" s="284">
        <v>109099</v>
      </c>
      <c r="AQ16" s="285">
        <v>115515</v>
      </c>
      <c r="AR16" s="286">
        <v>-5.6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530</v>
      </c>
      <c r="AL21" s="1137"/>
      <c r="AM21" s="1137"/>
      <c r="AN21" s="1138"/>
      <c r="AO21" s="297">
        <v>9.33</v>
      </c>
      <c r="AP21" s="298">
        <v>10.69</v>
      </c>
      <c r="AQ21" s="299">
        <v>-1.36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531</v>
      </c>
      <c r="AL22" s="1137"/>
      <c r="AM22" s="1137"/>
      <c r="AN22" s="1138"/>
      <c r="AO22" s="302">
        <v>97.8</v>
      </c>
      <c r="AP22" s="303">
        <v>97.4</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513</v>
      </c>
      <c r="AP30" s="272"/>
      <c r="AQ30" s="273" t="s">
        <v>514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515</v>
      </c>
      <c r="AQ31" s="279" t="s">
        <v>516</v>
      </c>
      <c r="AR31" s="280" t="s">
        <v>517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535</v>
      </c>
      <c r="AL32" s="1121"/>
      <c r="AM32" s="1121"/>
      <c r="AN32" s="1122"/>
      <c r="AO32" s="312">
        <v>2554656</v>
      </c>
      <c r="AP32" s="312">
        <v>89643</v>
      </c>
      <c r="AQ32" s="313">
        <v>74824</v>
      </c>
      <c r="AR32" s="314">
        <v>19.8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536</v>
      </c>
      <c r="AL33" s="1121"/>
      <c r="AM33" s="1121"/>
      <c r="AN33" s="1122"/>
      <c r="AO33" s="312" t="s">
        <v>522</v>
      </c>
      <c r="AP33" s="312" t="s">
        <v>522</v>
      </c>
      <c r="AQ33" s="313" t="s">
        <v>522</v>
      </c>
      <c r="AR33" s="314" t="s">
        <v>522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537</v>
      </c>
      <c r="AL34" s="1121"/>
      <c r="AM34" s="1121"/>
      <c r="AN34" s="1122"/>
      <c r="AO34" s="312" t="s">
        <v>522</v>
      </c>
      <c r="AP34" s="312" t="s">
        <v>522</v>
      </c>
      <c r="AQ34" s="313">
        <v>1</v>
      </c>
      <c r="AR34" s="314" t="s">
        <v>522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538</v>
      </c>
      <c r="AL35" s="1121"/>
      <c r="AM35" s="1121"/>
      <c r="AN35" s="1122"/>
      <c r="AO35" s="312">
        <v>248980</v>
      </c>
      <c r="AP35" s="312">
        <v>8737</v>
      </c>
      <c r="AQ35" s="313">
        <v>17427</v>
      </c>
      <c r="AR35" s="314">
        <v>-49.9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539</v>
      </c>
      <c r="AL36" s="1121"/>
      <c r="AM36" s="1121"/>
      <c r="AN36" s="1122"/>
      <c r="AO36" s="312">
        <v>67259</v>
      </c>
      <c r="AP36" s="312">
        <v>2360</v>
      </c>
      <c r="AQ36" s="313">
        <v>2447</v>
      </c>
      <c r="AR36" s="314">
        <v>-3.6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540</v>
      </c>
      <c r="AL37" s="1121"/>
      <c r="AM37" s="1121"/>
      <c r="AN37" s="1122"/>
      <c r="AO37" s="312" t="s">
        <v>522</v>
      </c>
      <c r="AP37" s="312" t="s">
        <v>522</v>
      </c>
      <c r="AQ37" s="313">
        <v>591</v>
      </c>
      <c r="AR37" s="314" t="s">
        <v>522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541</v>
      </c>
      <c r="AL38" s="1124"/>
      <c r="AM38" s="1124"/>
      <c r="AN38" s="1125"/>
      <c r="AO38" s="315" t="s">
        <v>522</v>
      </c>
      <c r="AP38" s="315" t="s">
        <v>522</v>
      </c>
      <c r="AQ38" s="316">
        <v>2</v>
      </c>
      <c r="AR38" s="304" t="s">
        <v>522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542</v>
      </c>
      <c r="AL39" s="1124"/>
      <c r="AM39" s="1124"/>
      <c r="AN39" s="1125"/>
      <c r="AO39" s="312">
        <v>-21571</v>
      </c>
      <c r="AP39" s="312">
        <v>-757</v>
      </c>
      <c r="AQ39" s="313">
        <v>-3618</v>
      </c>
      <c r="AR39" s="314">
        <v>-79.099999999999994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543</v>
      </c>
      <c r="AL40" s="1121"/>
      <c r="AM40" s="1121"/>
      <c r="AN40" s="1122"/>
      <c r="AO40" s="312">
        <v>-2517137</v>
      </c>
      <c r="AP40" s="312">
        <v>-88327</v>
      </c>
      <c r="AQ40" s="313">
        <v>-63812</v>
      </c>
      <c r="AR40" s="314">
        <v>38.4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300</v>
      </c>
      <c r="AL41" s="1127"/>
      <c r="AM41" s="1127"/>
      <c r="AN41" s="1128"/>
      <c r="AO41" s="312">
        <v>332187</v>
      </c>
      <c r="AP41" s="312">
        <v>11657</v>
      </c>
      <c r="AQ41" s="313">
        <v>27863</v>
      </c>
      <c r="AR41" s="314">
        <v>-58.2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513</v>
      </c>
      <c r="AN49" s="1115" t="s">
        <v>547</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548</v>
      </c>
      <c r="AO50" s="329" t="s">
        <v>549</v>
      </c>
      <c r="AP50" s="330" t="s">
        <v>550</v>
      </c>
      <c r="AQ50" s="331" t="s">
        <v>551</v>
      </c>
      <c r="AR50" s="332" t="s">
        <v>552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4190974</v>
      </c>
      <c r="AN51" s="334">
        <v>135626</v>
      </c>
      <c r="AO51" s="335">
        <v>97.6</v>
      </c>
      <c r="AP51" s="336">
        <v>83774</v>
      </c>
      <c r="AQ51" s="337">
        <v>-1.5</v>
      </c>
      <c r="AR51" s="338">
        <v>99.1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3600438</v>
      </c>
      <c r="AN52" s="342">
        <v>116515</v>
      </c>
      <c r="AO52" s="343">
        <v>112.7</v>
      </c>
      <c r="AP52" s="344">
        <v>52179</v>
      </c>
      <c r="AQ52" s="345">
        <v>2.7</v>
      </c>
      <c r="AR52" s="346">
        <v>110</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5438258</v>
      </c>
      <c r="AN53" s="334">
        <v>180003</v>
      </c>
      <c r="AO53" s="335">
        <v>32.700000000000003</v>
      </c>
      <c r="AP53" s="336">
        <v>132981</v>
      </c>
      <c r="AQ53" s="337">
        <v>58.7</v>
      </c>
      <c r="AR53" s="338">
        <v>-26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3818978</v>
      </c>
      <c r="AN54" s="342">
        <v>126406</v>
      </c>
      <c r="AO54" s="343">
        <v>8.5</v>
      </c>
      <c r="AP54" s="344">
        <v>56973</v>
      </c>
      <c r="AQ54" s="345">
        <v>9.1999999999999993</v>
      </c>
      <c r="AR54" s="346">
        <v>-0.7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2031228</v>
      </c>
      <c r="AN55" s="334">
        <v>68558</v>
      </c>
      <c r="AO55" s="335">
        <v>-61.9</v>
      </c>
      <c r="AP55" s="336">
        <v>128523</v>
      </c>
      <c r="AQ55" s="337">
        <v>-3.4</v>
      </c>
      <c r="AR55" s="338">
        <v>-58.5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1684062</v>
      </c>
      <c r="AN56" s="342">
        <v>56840</v>
      </c>
      <c r="AO56" s="343">
        <v>-55</v>
      </c>
      <c r="AP56" s="344">
        <v>56792</v>
      </c>
      <c r="AQ56" s="345">
        <v>-0.3</v>
      </c>
      <c r="AR56" s="346">
        <v>-54.7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3049119</v>
      </c>
      <c r="AN57" s="334">
        <v>105008</v>
      </c>
      <c r="AO57" s="335">
        <v>53.2</v>
      </c>
      <c r="AP57" s="336">
        <v>96469</v>
      </c>
      <c r="AQ57" s="337">
        <v>-24.9</v>
      </c>
      <c r="AR57" s="338">
        <v>78.099999999999994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2692684</v>
      </c>
      <c r="AN58" s="342">
        <v>92733</v>
      </c>
      <c r="AO58" s="343">
        <v>63.1</v>
      </c>
      <c r="AP58" s="344">
        <v>49775</v>
      </c>
      <c r="AQ58" s="345">
        <v>-12.4</v>
      </c>
      <c r="AR58" s="346">
        <v>75.5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3193852</v>
      </c>
      <c r="AN59" s="334">
        <v>112073</v>
      </c>
      <c r="AO59" s="335">
        <v>6.7</v>
      </c>
      <c r="AP59" s="336">
        <v>85743</v>
      </c>
      <c r="AQ59" s="337">
        <v>-11.1</v>
      </c>
      <c r="AR59" s="338">
        <v>17.8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2761316</v>
      </c>
      <c r="AN60" s="342">
        <v>96895</v>
      </c>
      <c r="AO60" s="343">
        <v>4.5</v>
      </c>
      <c r="AP60" s="344">
        <v>45231</v>
      </c>
      <c r="AQ60" s="345">
        <v>-9.1</v>
      </c>
      <c r="AR60" s="346">
        <v>13.6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3580686</v>
      </c>
      <c r="AN61" s="349">
        <v>120254</v>
      </c>
      <c r="AO61" s="350">
        <v>25.7</v>
      </c>
      <c r="AP61" s="351">
        <v>105498</v>
      </c>
      <c r="AQ61" s="352">
        <v>3.6</v>
      </c>
      <c r="AR61" s="338">
        <v>22.1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2911496</v>
      </c>
      <c r="AN62" s="342">
        <v>97878</v>
      </c>
      <c r="AO62" s="343">
        <v>26.8</v>
      </c>
      <c r="AP62" s="344">
        <v>52190</v>
      </c>
      <c r="AQ62" s="345">
        <v>-2</v>
      </c>
      <c r="AR62" s="346">
        <v>28.8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cooTZPOvzdO7fl0OBO3jPXlPUEn7QE4k4sLqJRzZ+858Ns3P2rOfjV5yoGMlMUr8YRzrF/Z2QjjK9h/yTwPXg==" saltValue="fXPUC5/Di9jL5JVzqOKOV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561</v>
      </c>
    </row>
    <row r="120" spans="125:125" ht="13.5" hidden="1" customHeight="1" x14ac:dyDescent="0.15"/>
    <row r="121" spans="125:125" ht="13.5" hidden="1" customHeight="1" x14ac:dyDescent="0.15">
      <c r="DU121" s="259"/>
    </row>
  </sheetData>
  <sheetProtection algorithmName="SHA-512" hashValue="vFPGwRwBKvL/82XzOcX6B82N8jfSzXAgNn750K4MTUu5jClegxFSR/tMAKdVLoDKRJoeAGIcgpPSOn20CeXE7g==" saltValue="H5YrNjCTiMHh+u+Ii4JV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562</v>
      </c>
    </row>
  </sheetData>
  <sheetProtection algorithmName="SHA-512" hashValue="IYB53il4ZP6YNmmFG0EctGXgbbe7MQzNbSlOuCqJ4BdZKabydM8uzpUwCbAI+OdghxdHWfhpQdVCJxd2Y2mciw==" saltValue="A0gLo/tP8lL1yYtwImCL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39" t="s">
        <v>3</v>
      </c>
      <c r="D47" s="1139"/>
      <c r="E47" s="1140"/>
      <c r="F47" s="11">
        <v>49.25</v>
      </c>
      <c r="G47" s="12">
        <v>53.85</v>
      </c>
      <c r="H47" s="12">
        <v>53.68</v>
      </c>
      <c r="I47" s="12">
        <v>55.29</v>
      </c>
      <c r="J47" s="13">
        <v>60.55</v>
      </c>
    </row>
    <row r="48" spans="2:10" ht="57.75" customHeight="1" x14ac:dyDescent="0.15">
      <c r="B48" s="14"/>
      <c r="C48" s="1141" t="s">
        <v>4</v>
      </c>
      <c r="D48" s="1141"/>
      <c r="E48" s="1142"/>
      <c r="F48" s="15">
        <v>10.32</v>
      </c>
      <c r="G48" s="16">
        <v>7.74</v>
      </c>
      <c r="H48" s="16">
        <v>8.9499999999999993</v>
      </c>
      <c r="I48" s="16">
        <v>11.47</v>
      </c>
      <c r="J48" s="17">
        <v>12.27</v>
      </c>
    </row>
    <row r="49" spans="2:10" ht="57.75" customHeight="1" thickBot="1" x14ac:dyDescent="0.2">
      <c r="B49" s="18"/>
      <c r="C49" s="1143" t="s">
        <v>5</v>
      </c>
      <c r="D49" s="1143"/>
      <c r="E49" s="1144"/>
      <c r="F49" s="19">
        <v>2.46</v>
      </c>
      <c r="G49" s="20">
        <v>2.72</v>
      </c>
      <c r="H49" s="20">
        <v>9.74</v>
      </c>
      <c r="I49" s="20">
        <v>7.27</v>
      </c>
      <c r="J49" s="21">
        <v>7.6</v>
      </c>
    </row>
    <row r="50" spans="2:10" x14ac:dyDescent="0.15"/>
  </sheetData>
  <sheetProtection algorithmName="SHA-512" hashValue="CvC0FnQzPLB59xmPmaWRJ3gofDP0SQrnYHNgQ9bCLqT99Pv1CEq0tNUPLNt95+JervgU8nbuR/phJQ+fGtqotg==" saltValue="/eJc7Y13BCELcu4u8C9z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51" t="s">
        <v>568</v>
      </c>
      <c r="D34" s="1151"/>
      <c r="E34" s="1152"/>
      <c r="F34" s="32">
        <v>10.32</v>
      </c>
      <c r="G34" s="33">
        <v>7.74</v>
      </c>
      <c r="H34" s="33">
        <v>8.94</v>
      </c>
      <c r="I34" s="33">
        <v>11.47</v>
      </c>
      <c r="J34" s="34">
        <v>12.27</v>
      </c>
      <c r="K34" s="22"/>
      <c r="L34" s="22"/>
      <c r="M34" s="22"/>
      <c r="N34" s="22"/>
      <c r="O34" s="22"/>
      <c r="P34" s="22"/>
    </row>
    <row r="35" spans="1:16" ht="39" customHeight="1" x14ac:dyDescent="0.15">
      <c r="A35" s="22"/>
      <c r="B35" s="35"/>
      <c r="C35" s="1145" t="s">
        <v>569</v>
      </c>
      <c r="D35" s="1146"/>
      <c r="E35" s="1147"/>
      <c r="F35" s="36">
        <v>2.4700000000000002</v>
      </c>
      <c r="G35" s="37">
        <v>1.17</v>
      </c>
      <c r="H35" s="37">
        <v>1.1100000000000001</v>
      </c>
      <c r="I35" s="37">
        <v>1.56</v>
      </c>
      <c r="J35" s="38">
        <v>2.06</v>
      </c>
      <c r="K35" s="22"/>
      <c r="L35" s="22"/>
      <c r="M35" s="22"/>
      <c r="N35" s="22"/>
      <c r="O35" s="22"/>
      <c r="P35" s="22"/>
    </row>
    <row r="36" spans="1:16" ht="39" customHeight="1" x14ac:dyDescent="0.15">
      <c r="A36" s="22"/>
      <c r="B36" s="35"/>
      <c r="C36" s="1145" t="s">
        <v>570</v>
      </c>
      <c r="D36" s="1146"/>
      <c r="E36" s="1147"/>
      <c r="F36" s="36">
        <v>0.98</v>
      </c>
      <c r="G36" s="37">
        <v>0.59</v>
      </c>
      <c r="H36" s="37">
        <v>0.86</v>
      </c>
      <c r="I36" s="37">
        <v>1.47</v>
      </c>
      <c r="J36" s="38">
        <v>1.8</v>
      </c>
      <c r="K36" s="22"/>
      <c r="L36" s="22"/>
      <c r="M36" s="22"/>
      <c r="N36" s="22"/>
      <c r="O36" s="22"/>
      <c r="P36" s="22"/>
    </row>
    <row r="37" spans="1:16" ht="39" customHeight="1" x14ac:dyDescent="0.15">
      <c r="A37" s="22"/>
      <c r="B37" s="35"/>
      <c r="C37" s="1145" t="s">
        <v>571</v>
      </c>
      <c r="D37" s="1146"/>
      <c r="E37" s="1147"/>
      <c r="F37" s="36">
        <v>0.53</v>
      </c>
      <c r="G37" s="37">
        <v>0.46</v>
      </c>
      <c r="H37" s="37">
        <v>7.0000000000000007E-2</v>
      </c>
      <c r="I37" s="37">
        <v>0.57999999999999996</v>
      </c>
      <c r="J37" s="38">
        <v>0.76</v>
      </c>
      <c r="K37" s="22"/>
      <c r="L37" s="22"/>
      <c r="M37" s="22"/>
      <c r="N37" s="22"/>
      <c r="O37" s="22"/>
      <c r="P37" s="22"/>
    </row>
    <row r="38" spans="1:16" ht="39" customHeight="1" x14ac:dyDescent="0.15">
      <c r="A38" s="22"/>
      <c r="B38" s="35"/>
      <c r="C38" s="1145" t="s">
        <v>572</v>
      </c>
      <c r="D38" s="1146"/>
      <c r="E38" s="1147"/>
      <c r="F38" s="36">
        <v>0</v>
      </c>
      <c r="G38" s="37">
        <v>0.01</v>
      </c>
      <c r="H38" s="37">
        <v>0</v>
      </c>
      <c r="I38" s="37">
        <v>0</v>
      </c>
      <c r="J38" s="38">
        <v>0</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573</v>
      </c>
      <c r="D42" s="1146"/>
      <c r="E42" s="1147"/>
      <c r="F42" s="36" t="s">
        <v>522</v>
      </c>
      <c r="G42" s="37" t="s">
        <v>522</v>
      </c>
      <c r="H42" s="37" t="s">
        <v>522</v>
      </c>
      <c r="I42" s="37" t="s">
        <v>522</v>
      </c>
      <c r="J42" s="38" t="s">
        <v>522</v>
      </c>
      <c r="K42" s="22"/>
      <c r="L42" s="22"/>
      <c r="M42" s="22"/>
      <c r="N42" s="22"/>
      <c r="O42" s="22"/>
      <c r="P42" s="22"/>
    </row>
    <row r="43" spans="1:16" ht="39" customHeight="1" thickBot="1" x14ac:dyDescent="0.2">
      <c r="A43" s="22"/>
      <c r="B43" s="40"/>
      <c r="C43" s="1148" t="s">
        <v>574</v>
      </c>
      <c r="D43" s="1149"/>
      <c r="E43" s="1150"/>
      <c r="F43" s="41">
        <v>0.06</v>
      </c>
      <c r="G43" s="42">
        <v>0.02</v>
      </c>
      <c r="H43" s="42">
        <v>0</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z0vZsxHcw/Z7QjK9I60OKFuGcymdPnwKCh0nFgmrTUvbUhuYODj7wwC3FDpfz4XiC0XPtd3DiyuozqobkEi+A==" saltValue="Vk9OPfqP+Qo+stP80Kdc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1754</v>
      </c>
      <c r="L45" s="60">
        <v>1911</v>
      </c>
      <c r="M45" s="60">
        <v>2155</v>
      </c>
      <c r="N45" s="60">
        <v>2270</v>
      </c>
      <c r="O45" s="61">
        <v>2555</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522</v>
      </c>
      <c r="L46" s="64" t="s">
        <v>522</v>
      </c>
      <c r="M46" s="64" t="s">
        <v>522</v>
      </c>
      <c r="N46" s="64" t="s">
        <v>522</v>
      </c>
      <c r="O46" s="65" t="s">
        <v>522</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522</v>
      </c>
      <c r="L47" s="64" t="s">
        <v>522</v>
      </c>
      <c r="M47" s="64" t="s">
        <v>522</v>
      </c>
      <c r="N47" s="64" t="s">
        <v>522</v>
      </c>
      <c r="O47" s="65" t="s">
        <v>522</v>
      </c>
      <c r="P47" s="48"/>
      <c r="Q47" s="48"/>
      <c r="R47" s="48"/>
      <c r="S47" s="48"/>
      <c r="T47" s="48"/>
      <c r="U47" s="48"/>
    </row>
    <row r="48" spans="1:21" ht="30.75" customHeight="1" x14ac:dyDescent="0.15">
      <c r="A48" s="48"/>
      <c r="B48" s="1178"/>
      <c r="C48" s="1179"/>
      <c r="D48" s="62"/>
      <c r="E48" s="1155" t="s">
        <v>15</v>
      </c>
      <c r="F48" s="1155"/>
      <c r="G48" s="1155"/>
      <c r="H48" s="1155"/>
      <c r="I48" s="1155"/>
      <c r="J48" s="1156"/>
      <c r="K48" s="63">
        <v>282</v>
      </c>
      <c r="L48" s="64">
        <v>277</v>
      </c>
      <c r="M48" s="64">
        <v>275</v>
      </c>
      <c r="N48" s="64">
        <v>278</v>
      </c>
      <c r="O48" s="65">
        <v>249</v>
      </c>
      <c r="P48" s="48"/>
      <c r="Q48" s="48"/>
      <c r="R48" s="48"/>
      <c r="S48" s="48"/>
      <c r="T48" s="48"/>
      <c r="U48" s="48"/>
    </row>
    <row r="49" spans="1:21" ht="30.75" customHeight="1" x14ac:dyDescent="0.15">
      <c r="A49" s="48"/>
      <c r="B49" s="1178"/>
      <c r="C49" s="1179"/>
      <c r="D49" s="62"/>
      <c r="E49" s="1155" t="s">
        <v>16</v>
      </c>
      <c r="F49" s="1155"/>
      <c r="G49" s="1155"/>
      <c r="H49" s="1155"/>
      <c r="I49" s="1155"/>
      <c r="J49" s="1156"/>
      <c r="K49" s="63">
        <v>41</v>
      </c>
      <c r="L49" s="64">
        <v>41</v>
      </c>
      <c r="M49" s="64">
        <v>44</v>
      </c>
      <c r="N49" s="64">
        <v>66</v>
      </c>
      <c r="O49" s="65">
        <v>67</v>
      </c>
      <c r="P49" s="48"/>
      <c r="Q49" s="48"/>
      <c r="R49" s="48"/>
      <c r="S49" s="48"/>
      <c r="T49" s="48"/>
      <c r="U49" s="48"/>
    </row>
    <row r="50" spans="1:21" ht="30.75" customHeight="1" x14ac:dyDescent="0.15">
      <c r="A50" s="48"/>
      <c r="B50" s="1178"/>
      <c r="C50" s="1179"/>
      <c r="D50" s="62"/>
      <c r="E50" s="1155" t="s">
        <v>17</v>
      </c>
      <c r="F50" s="1155"/>
      <c r="G50" s="1155"/>
      <c r="H50" s="1155"/>
      <c r="I50" s="1155"/>
      <c r="J50" s="1156"/>
      <c r="K50" s="63">
        <v>0</v>
      </c>
      <c r="L50" s="64">
        <v>0</v>
      </c>
      <c r="M50" s="64">
        <v>0</v>
      </c>
      <c r="N50" s="64" t="s">
        <v>522</v>
      </c>
      <c r="O50" s="65" t="s">
        <v>522</v>
      </c>
      <c r="P50" s="48"/>
      <c r="Q50" s="48"/>
      <c r="R50" s="48"/>
      <c r="S50" s="48"/>
      <c r="T50" s="48"/>
      <c r="U50" s="48"/>
    </row>
    <row r="51" spans="1:21" ht="30.75" customHeight="1" x14ac:dyDescent="0.15">
      <c r="A51" s="48"/>
      <c r="B51" s="1180"/>
      <c r="C51" s="1181"/>
      <c r="D51" s="66"/>
      <c r="E51" s="1155" t="s">
        <v>18</v>
      </c>
      <c r="F51" s="1155"/>
      <c r="G51" s="1155"/>
      <c r="H51" s="1155"/>
      <c r="I51" s="1155"/>
      <c r="J51" s="1156"/>
      <c r="K51" s="63">
        <v>2</v>
      </c>
      <c r="L51" s="64">
        <v>1</v>
      </c>
      <c r="M51" s="64">
        <v>1</v>
      </c>
      <c r="N51" s="64">
        <v>0</v>
      </c>
      <c r="O51" s="65" t="s">
        <v>522</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1919</v>
      </c>
      <c r="L52" s="64">
        <v>2020</v>
      </c>
      <c r="M52" s="64">
        <v>2197</v>
      </c>
      <c r="N52" s="64">
        <v>2342</v>
      </c>
      <c r="O52" s="65">
        <v>2539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160</v>
      </c>
      <c r="L53" s="69">
        <v>210</v>
      </c>
      <c r="M53" s="69">
        <v>278</v>
      </c>
      <c r="N53" s="69">
        <v>272</v>
      </c>
      <c r="O53" s="70">
        <v>332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Kjsxh7jt8bO+JkPEs8ZayeIYXoyBp20YbHxOvwozX8krt9Oz5OelWVftF1B35AAe7HhxDT9F5kjHwXoa1pMGw==" saltValue="nh2Y+N/DX1uR53Dkqk+m2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90" zoomScaleNormal="9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563</v>
      </c>
      <c r="J40" s="103" t="s">
        <v>564</v>
      </c>
      <c r="K40" s="103" t="s">
        <v>565</v>
      </c>
      <c r="L40" s="103" t="s">
        <v>566</v>
      </c>
      <c r="M40" s="104" t="s">
        <v>567</v>
      </c>
    </row>
    <row r="41" spans="2:13" ht="27.75" customHeight="1" x14ac:dyDescent="0.15">
      <c r="B41" s="1196" t="s">
        <v>32</v>
      </c>
      <c r="C41" s="1197"/>
      <c r="D41" s="105"/>
      <c r="E41" s="1198" t="s">
        <v>33</v>
      </c>
      <c r="F41" s="1198"/>
      <c r="G41" s="1198"/>
      <c r="H41" s="1199"/>
      <c r="I41" s="355">
        <v>16594</v>
      </c>
      <c r="J41" s="356">
        <v>19303</v>
      </c>
      <c r="K41" s="356">
        <v>18854</v>
      </c>
      <c r="L41" s="356">
        <v>18965</v>
      </c>
      <c r="M41" s="357">
        <v>18933</v>
      </c>
    </row>
    <row r="42" spans="2:13" ht="27.75" customHeight="1" x14ac:dyDescent="0.15">
      <c r="B42" s="1186"/>
      <c r="C42" s="1187"/>
      <c r="D42" s="106"/>
      <c r="E42" s="1190" t="s">
        <v>34</v>
      </c>
      <c r="F42" s="1190"/>
      <c r="G42" s="1190"/>
      <c r="H42" s="1191"/>
      <c r="I42" s="358" t="s">
        <v>522</v>
      </c>
      <c r="J42" s="359" t="s">
        <v>522</v>
      </c>
      <c r="K42" s="359" t="s">
        <v>522</v>
      </c>
      <c r="L42" s="359" t="s">
        <v>522</v>
      </c>
      <c r="M42" s="360" t="s">
        <v>522</v>
      </c>
    </row>
    <row r="43" spans="2:13" ht="27.75" customHeight="1" x14ac:dyDescent="0.15">
      <c r="B43" s="1186"/>
      <c r="C43" s="1187"/>
      <c r="D43" s="106"/>
      <c r="E43" s="1190" t="s">
        <v>35</v>
      </c>
      <c r="F43" s="1190"/>
      <c r="G43" s="1190"/>
      <c r="H43" s="1191"/>
      <c r="I43" s="358">
        <v>3733</v>
      </c>
      <c r="J43" s="359">
        <v>3436</v>
      </c>
      <c r="K43" s="359">
        <v>3068</v>
      </c>
      <c r="L43" s="359">
        <v>2824</v>
      </c>
      <c r="M43" s="360">
        <v>2593</v>
      </c>
    </row>
    <row r="44" spans="2:13" ht="27.75" customHeight="1" x14ac:dyDescent="0.15">
      <c r="B44" s="1186"/>
      <c r="C44" s="1187"/>
      <c r="D44" s="106"/>
      <c r="E44" s="1190" t="s">
        <v>36</v>
      </c>
      <c r="F44" s="1190"/>
      <c r="G44" s="1190"/>
      <c r="H44" s="1191"/>
      <c r="I44" s="358">
        <v>274</v>
      </c>
      <c r="J44" s="359">
        <v>323</v>
      </c>
      <c r="K44" s="359">
        <v>288</v>
      </c>
      <c r="L44" s="359">
        <v>264</v>
      </c>
      <c r="M44" s="360">
        <v>197</v>
      </c>
    </row>
    <row r="45" spans="2:13" ht="27.75" customHeight="1" x14ac:dyDescent="0.15">
      <c r="B45" s="1186"/>
      <c r="C45" s="1187"/>
      <c r="D45" s="106"/>
      <c r="E45" s="1190" t="s">
        <v>37</v>
      </c>
      <c r="F45" s="1190"/>
      <c r="G45" s="1190"/>
      <c r="H45" s="1191"/>
      <c r="I45" s="358">
        <v>2331</v>
      </c>
      <c r="J45" s="359">
        <v>2215</v>
      </c>
      <c r="K45" s="359">
        <v>2115</v>
      </c>
      <c r="L45" s="359">
        <v>2010</v>
      </c>
      <c r="M45" s="360">
        <v>1913</v>
      </c>
    </row>
    <row r="46" spans="2:13" ht="27.75" customHeight="1" x14ac:dyDescent="0.15">
      <c r="B46" s="1186"/>
      <c r="C46" s="1187"/>
      <c r="D46" s="107"/>
      <c r="E46" s="1190" t="s">
        <v>38</v>
      </c>
      <c r="F46" s="1190"/>
      <c r="G46" s="1190"/>
      <c r="H46" s="1191"/>
      <c r="I46" s="358" t="s">
        <v>522</v>
      </c>
      <c r="J46" s="359" t="s">
        <v>522</v>
      </c>
      <c r="K46" s="359" t="s">
        <v>522</v>
      </c>
      <c r="L46" s="359" t="s">
        <v>522</v>
      </c>
      <c r="M46" s="360" t="s">
        <v>522</v>
      </c>
    </row>
    <row r="47" spans="2:13" ht="27.75" customHeight="1" x14ac:dyDescent="0.15">
      <c r="B47" s="1186"/>
      <c r="C47" s="1187"/>
      <c r="D47" s="108"/>
      <c r="E47" s="1200" t="s">
        <v>39</v>
      </c>
      <c r="F47" s="1201"/>
      <c r="G47" s="1201"/>
      <c r="H47" s="1202"/>
      <c r="I47" s="358" t="s">
        <v>522</v>
      </c>
      <c r="J47" s="359" t="s">
        <v>522</v>
      </c>
      <c r="K47" s="359" t="s">
        <v>522</v>
      </c>
      <c r="L47" s="359" t="s">
        <v>522</v>
      </c>
      <c r="M47" s="360" t="s">
        <v>522</v>
      </c>
    </row>
    <row r="48" spans="2:13" ht="27.75" customHeight="1" x14ac:dyDescent="0.15">
      <c r="B48" s="1186"/>
      <c r="C48" s="1187"/>
      <c r="D48" s="106"/>
      <c r="E48" s="1190" t="s">
        <v>40</v>
      </c>
      <c r="F48" s="1190"/>
      <c r="G48" s="1190"/>
      <c r="H48" s="1191"/>
      <c r="I48" s="358" t="s">
        <v>522</v>
      </c>
      <c r="J48" s="359" t="s">
        <v>522</v>
      </c>
      <c r="K48" s="359" t="s">
        <v>522</v>
      </c>
      <c r="L48" s="359" t="s">
        <v>522</v>
      </c>
      <c r="M48" s="360" t="s">
        <v>522</v>
      </c>
    </row>
    <row r="49" spans="2:13" ht="27.75" customHeight="1" x14ac:dyDescent="0.15">
      <c r="B49" s="1188"/>
      <c r="C49" s="1189"/>
      <c r="D49" s="106"/>
      <c r="E49" s="1190" t="s">
        <v>41</v>
      </c>
      <c r="F49" s="1190"/>
      <c r="G49" s="1190"/>
      <c r="H49" s="1191"/>
      <c r="I49" s="358" t="s">
        <v>522</v>
      </c>
      <c r="J49" s="359" t="s">
        <v>522</v>
      </c>
      <c r="K49" s="359" t="s">
        <v>522</v>
      </c>
      <c r="L49" s="359" t="s">
        <v>522</v>
      </c>
      <c r="M49" s="360" t="s">
        <v>522</v>
      </c>
    </row>
    <row r="50" spans="2:13" ht="27.75" customHeight="1" x14ac:dyDescent="0.15">
      <c r="B50" s="1184" t="s">
        <v>42</v>
      </c>
      <c r="C50" s="1185"/>
      <c r="D50" s="109"/>
      <c r="E50" s="1190" t="s">
        <v>43</v>
      </c>
      <c r="F50" s="1190"/>
      <c r="G50" s="1190"/>
      <c r="H50" s="1191"/>
      <c r="I50" s="358">
        <v>7776</v>
      </c>
      <c r="J50" s="359">
        <v>8693</v>
      </c>
      <c r="K50" s="359">
        <v>9283</v>
      </c>
      <c r="L50" s="359">
        <v>10172</v>
      </c>
      <c r="M50" s="360">
        <v>10615</v>
      </c>
    </row>
    <row r="51" spans="2:13" ht="27.75" customHeight="1" x14ac:dyDescent="0.15">
      <c r="B51" s="1186"/>
      <c r="C51" s="1187"/>
      <c r="D51" s="106"/>
      <c r="E51" s="1190" t="s">
        <v>44</v>
      </c>
      <c r="F51" s="1190"/>
      <c r="G51" s="1190"/>
      <c r="H51" s="1191"/>
      <c r="I51" s="358">
        <v>206</v>
      </c>
      <c r="J51" s="359">
        <v>157</v>
      </c>
      <c r="K51" s="359">
        <v>21</v>
      </c>
      <c r="L51" s="359">
        <v>21</v>
      </c>
      <c r="M51" s="360">
        <v>23</v>
      </c>
    </row>
    <row r="52" spans="2:13" ht="27.75" customHeight="1" x14ac:dyDescent="0.15">
      <c r="B52" s="1188"/>
      <c r="C52" s="1189"/>
      <c r="D52" s="106"/>
      <c r="E52" s="1190" t="s">
        <v>45</v>
      </c>
      <c r="F52" s="1190"/>
      <c r="G52" s="1190"/>
      <c r="H52" s="1191"/>
      <c r="I52" s="358">
        <v>19573</v>
      </c>
      <c r="J52" s="359">
        <v>20437</v>
      </c>
      <c r="K52" s="359">
        <v>21845</v>
      </c>
      <c r="L52" s="359">
        <v>21497</v>
      </c>
      <c r="M52" s="360">
        <v>20752</v>
      </c>
    </row>
    <row r="53" spans="2:13" ht="27.75" customHeight="1" thickBot="1" x14ac:dyDescent="0.2">
      <c r="B53" s="1192" t="s">
        <v>46</v>
      </c>
      <c r="C53" s="1193"/>
      <c r="D53" s="110"/>
      <c r="E53" s="1194" t="s">
        <v>47</v>
      </c>
      <c r="F53" s="1194"/>
      <c r="G53" s="1194"/>
      <c r="H53" s="1195"/>
      <c r="I53" s="361">
        <v>-4623</v>
      </c>
      <c r="J53" s="362">
        <v>-4010</v>
      </c>
      <c r="K53" s="362">
        <v>-6824</v>
      </c>
      <c r="L53" s="362">
        <v>-7627</v>
      </c>
      <c r="M53" s="363">
        <v>-7754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Y68Fte+2DaajLDkMo2Cg7aeGrmUCWIUffJETqnn7ky6FEjwmz+cqL1utKoAqMOn41Wx5OHROWW01jY2TT0OF8A==" saltValue="EzzqYkG/N/xP8j8NIIjZ7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565</v>
      </c>
      <c r="G54" s="119" t="s">
        <v>566</v>
      </c>
      <c r="H54" s="120" t="s">
        <v>567</v>
      </c>
    </row>
    <row r="55" spans="2:8" ht="52.5" customHeight="1" x14ac:dyDescent="0.15">
      <c r="B55" s="121"/>
      <c r="C55" s="1211" t="s">
        <v>50</v>
      </c>
      <c r="D55" s="1211"/>
      <c r="E55" s="1212"/>
      <c r="F55" s="122">
        <v>5503</v>
      </c>
      <c r="G55" s="122">
        <v>5966</v>
      </c>
      <c r="H55" s="123">
        <v>6491</v>
      </c>
    </row>
    <row r="56" spans="2:8" ht="52.5" customHeight="1" x14ac:dyDescent="0.15">
      <c r="B56" s="124"/>
      <c r="C56" s="1213" t="s">
        <v>51</v>
      </c>
      <c r="D56" s="1213"/>
      <c r="E56" s="1214"/>
      <c r="F56" s="125">
        <v>1438</v>
      </c>
      <c r="G56" s="125">
        <v>1589</v>
      </c>
      <c r="H56" s="126">
        <v>1255</v>
      </c>
    </row>
    <row r="57" spans="2:8" ht="53.25" customHeight="1" x14ac:dyDescent="0.15">
      <c r="B57" s="124"/>
      <c r="C57" s="1215" t="s">
        <v>52</v>
      </c>
      <c r="D57" s="1215"/>
      <c r="E57" s="1216"/>
      <c r="F57" s="127">
        <v>3252</v>
      </c>
      <c r="G57" s="127">
        <v>3409</v>
      </c>
      <c r="H57" s="128">
        <v>3515</v>
      </c>
    </row>
    <row r="58" spans="2:8" ht="45.75" customHeight="1" x14ac:dyDescent="0.15">
      <c r="B58" s="129"/>
      <c r="C58" s="1203" t="s">
        <v>609</v>
      </c>
      <c r="D58" s="1204"/>
      <c r="E58" s="1205"/>
      <c r="F58" s="130">
        <v>2489</v>
      </c>
      <c r="G58" s="130">
        <v>2492</v>
      </c>
      <c r="H58" s="131">
        <v>2491</v>
      </c>
    </row>
    <row r="59" spans="2:8" ht="45.75" customHeight="1" x14ac:dyDescent="0.15">
      <c r="B59" s="129"/>
      <c r="C59" s="1203" t="s">
        <v>610</v>
      </c>
      <c r="D59" s="1204"/>
      <c r="E59" s="1205"/>
      <c r="F59" s="130">
        <v>613</v>
      </c>
      <c r="G59" s="130">
        <v>613</v>
      </c>
      <c r="H59" s="131">
        <v>609</v>
      </c>
    </row>
    <row r="60" spans="2:8" ht="45.75" customHeight="1" x14ac:dyDescent="0.15">
      <c r="B60" s="129"/>
      <c r="C60" s="1203" t="s">
        <v>611</v>
      </c>
      <c r="D60" s="1204"/>
      <c r="E60" s="1205"/>
      <c r="F60" s="130" t="s">
        <v>614</v>
      </c>
      <c r="G60" s="130">
        <v>150</v>
      </c>
      <c r="H60" s="131">
        <v>147</v>
      </c>
    </row>
    <row r="61" spans="2:8" ht="45.75" customHeight="1" x14ac:dyDescent="0.15">
      <c r="B61" s="129"/>
      <c r="C61" s="1203" t="s">
        <v>612</v>
      </c>
      <c r="D61" s="1204"/>
      <c r="E61" s="1205"/>
      <c r="F61" s="130">
        <v>102</v>
      </c>
      <c r="G61" s="130">
        <v>102</v>
      </c>
      <c r="H61" s="131">
        <v>102</v>
      </c>
    </row>
    <row r="62" spans="2:8" ht="45.75" customHeight="1" thickBot="1" x14ac:dyDescent="0.2">
      <c r="B62" s="132"/>
      <c r="C62" s="1206" t="s">
        <v>613</v>
      </c>
      <c r="D62" s="1207"/>
      <c r="E62" s="1208"/>
      <c r="F62" s="133" t="s">
        <v>614</v>
      </c>
      <c r="G62" s="133" t="s">
        <v>615</v>
      </c>
      <c r="H62" s="134">
        <v>100</v>
      </c>
    </row>
    <row r="63" spans="2:8" ht="52.5" customHeight="1" thickBot="1" x14ac:dyDescent="0.2">
      <c r="B63" s="135"/>
      <c r="C63" s="1209" t="s">
        <v>53</v>
      </c>
      <c r="D63" s="1209"/>
      <c r="E63" s="1210"/>
      <c r="F63" s="136">
        <v>10193</v>
      </c>
      <c r="G63" s="136">
        <v>10964</v>
      </c>
      <c r="H63" s="137">
        <v>11260</v>
      </c>
    </row>
    <row r="64" spans="2:8" x14ac:dyDescent="0.15"/>
  </sheetData>
  <sheetProtection algorithmName="SHA-512" hashValue="ay/1nAZMg2jbHyapPsV5/9o6MtZxZzgXx8J/up+xwWBRQnEldenDgXLWd/TDzyWLPlJIxOlN0qFcVmV0kFYjUg==" saltValue="6QzIUjvwpdd8TZvfUHYu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627</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623</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626</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621</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563</v>
      </c>
      <c r="BQ50" s="1226"/>
      <c r="BR50" s="1226"/>
      <c r="BS50" s="1226"/>
      <c r="BT50" s="1226"/>
      <c r="BU50" s="1226"/>
      <c r="BV50" s="1226"/>
      <c r="BW50" s="1226"/>
      <c r="BX50" s="1226" t="s">
        <v>564</v>
      </c>
      <c r="BY50" s="1226"/>
      <c r="BZ50" s="1226"/>
      <c r="CA50" s="1226"/>
      <c r="CB50" s="1226"/>
      <c r="CC50" s="1226"/>
      <c r="CD50" s="1226"/>
      <c r="CE50" s="1226"/>
      <c r="CF50" s="1226" t="s">
        <v>565</v>
      </c>
      <c r="CG50" s="1226"/>
      <c r="CH50" s="1226"/>
      <c r="CI50" s="1226"/>
      <c r="CJ50" s="1226"/>
      <c r="CK50" s="1226"/>
      <c r="CL50" s="1226"/>
      <c r="CM50" s="1226"/>
      <c r="CN50" s="1226" t="s">
        <v>566</v>
      </c>
      <c r="CO50" s="1226"/>
      <c r="CP50" s="1226"/>
      <c r="CQ50" s="1226"/>
      <c r="CR50" s="1226"/>
      <c r="CS50" s="1226"/>
      <c r="CT50" s="1226"/>
      <c r="CU50" s="1226"/>
      <c r="CV50" s="1226" t="s">
        <v>567</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620</v>
      </c>
      <c r="AO51" s="1225"/>
      <c r="AP51" s="1225"/>
      <c r="AQ51" s="1225"/>
      <c r="AR51" s="1225"/>
      <c r="AS51" s="1225"/>
      <c r="AT51" s="1225"/>
      <c r="AU51" s="1225"/>
      <c r="AV51" s="1225"/>
      <c r="AW51" s="1225"/>
      <c r="AX51" s="1225"/>
      <c r="AY51" s="1225"/>
      <c r="AZ51" s="1225"/>
      <c r="BA51" s="1225"/>
      <c r="BB51" s="1225" t="s">
        <v>618</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625</v>
      </c>
      <c r="BC53" s="1225"/>
      <c r="BD53" s="1225"/>
      <c r="BE53" s="1225"/>
      <c r="BF53" s="1225"/>
      <c r="BG53" s="1225"/>
      <c r="BH53" s="1225"/>
      <c r="BI53" s="1225"/>
      <c r="BJ53" s="1225"/>
      <c r="BK53" s="1225"/>
      <c r="BL53" s="1225"/>
      <c r="BM53" s="1225"/>
      <c r="BN53" s="1225"/>
      <c r="BO53" s="1225"/>
      <c r="BP53" s="1224">
        <v>53</v>
      </c>
      <c r="BQ53" s="1224"/>
      <c r="BR53" s="1224"/>
      <c r="BS53" s="1224"/>
      <c r="BT53" s="1224"/>
      <c r="BU53" s="1224"/>
      <c r="BV53" s="1224"/>
      <c r="BW53" s="1224"/>
      <c r="BX53" s="1224">
        <v>56.9</v>
      </c>
      <c r="BY53" s="1224"/>
      <c r="BZ53" s="1224"/>
      <c r="CA53" s="1224"/>
      <c r="CB53" s="1224"/>
      <c r="CC53" s="1224"/>
      <c r="CD53" s="1224"/>
      <c r="CE53" s="1224"/>
      <c r="CF53" s="1224">
        <v>51.3</v>
      </c>
      <c r="CG53" s="1224"/>
      <c r="CH53" s="1224"/>
      <c r="CI53" s="1224"/>
      <c r="CJ53" s="1224"/>
      <c r="CK53" s="1224"/>
      <c r="CL53" s="1224"/>
      <c r="CM53" s="1224"/>
      <c r="CN53" s="1224">
        <v>51.3</v>
      </c>
      <c r="CO53" s="1224"/>
      <c r="CP53" s="1224"/>
      <c r="CQ53" s="1224"/>
      <c r="CR53" s="1224"/>
      <c r="CS53" s="1224"/>
      <c r="CT53" s="1224"/>
      <c r="CU53" s="1224"/>
      <c r="CV53" s="1224">
        <v>54.4</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619</v>
      </c>
      <c r="AO55" s="1226"/>
      <c r="AP55" s="1226"/>
      <c r="AQ55" s="1226"/>
      <c r="AR55" s="1226"/>
      <c r="AS55" s="1226"/>
      <c r="AT55" s="1226"/>
      <c r="AU55" s="1226"/>
      <c r="AV55" s="1226"/>
      <c r="AW55" s="1226"/>
      <c r="AX55" s="1226"/>
      <c r="AY55" s="1226"/>
      <c r="AZ55" s="1226"/>
      <c r="BA55" s="1226"/>
      <c r="BB55" s="1225" t="s">
        <v>618</v>
      </c>
      <c r="BC55" s="1225"/>
      <c r="BD55" s="1225"/>
      <c r="BE55" s="1225"/>
      <c r="BF55" s="1225"/>
      <c r="BG55" s="1225"/>
      <c r="BH55" s="1225"/>
      <c r="BI55" s="1225"/>
      <c r="BJ55" s="1225"/>
      <c r="BK55" s="1225"/>
      <c r="BL55" s="1225"/>
      <c r="BM55" s="1225"/>
      <c r="BN55" s="1225"/>
      <c r="BO55" s="1225"/>
      <c r="BP55" s="1224">
        <v>15.3</v>
      </c>
      <c r="BQ55" s="1224"/>
      <c r="BR55" s="1224"/>
      <c r="BS55" s="1224"/>
      <c r="BT55" s="1224"/>
      <c r="BU55" s="1224"/>
      <c r="BV55" s="1224"/>
      <c r="BW55" s="1224"/>
      <c r="BX55" s="1224">
        <v>14.9</v>
      </c>
      <c r="BY55" s="1224"/>
      <c r="BZ55" s="1224"/>
      <c r="CA55" s="1224"/>
      <c r="CB55" s="1224"/>
      <c r="CC55" s="1224"/>
      <c r="CD55" s="1224"/>
      <c r="CE55" s="1224"/>
      <c r="CF55" s="1224">
        <v>14.5</v>
      </c>
      <c r="CG55" s="1224"/>
      <c r="CH55" s="1224"/>
      <c r="CI55" s="1224"/>
      <c r="CJ55" s="1224"/>
      <c r="CK55" s="1224"/>
      <c r="CL55" s="1224"/>
      <c r="CM55" s="1224"/>
      <c r="CN55" s="1224">
        <v>25.2</v>
      </c>
      <c r="CO55" s="1224"/>
      <c r="CP55" s="1224"/>
      <c r="CQ55" s="1224"/>
      <c r="CR55" s="1224"/>
      <c r="CS55" s="1224"/>
      <c r="CT55" s="1224"/>
      <c r="CU55" s="1224"/>
      <c r="CV55" s="1224">
        <v>15.7</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625</v>
      </c>
      <c r="BC57" s="1225"/>
      <c r="BD57" s="1225"/>
      <c r="BE57" s="1225"/>
      <c r="BF57" s="1225"/>
      <c r="BG57" s="1225"/>
      <c r="BH57" s="1225"/>
      <c r="BI57" s="1225"/>
      <c r="BJ57" s="1225"/>
      <c r="BK57" s="1225"/>
      <c r="BL57" s="1225"/>
      <c r="BM57" s="1225"/>
      <c r="BN57" s="1225"/>
      <c r="BO57" s="1225"/>
      <c r="BP57" s="1224">
        <v>57.5</v>
      </c>
      <c r="BQ57" s="1224"/>
      <c r="BR57" s="1224"/>
      <c r="BS57" s="1224"/>
      <c r="BT57" s="1224"/>
      <c r="BU57" s="1224"/>
      <c r="BV57" s="1224"/>
      <c r="BW57" s="1224"/>
      <c r="BX57" s="1224">
        <v>58.5</v>
      </c>
      <c r="BY57" s="1224"/>
      <c r="BZ57" s="1224"/>
      <c r="CA57" s="1224"/>
      <c r="CB57" s="1224"/>
      <c r="CC57" s="1224"/>
      <c r="CD57" s="1224"/>
      <c r="CE57" s="1224"/>
      <c r="CF57" s="1224">
        <v>58.9</v>
      </c>
      <c r="CG57" s="1224"/>
      <c r="CH57" s="1224"/>
      <c r="CI57" s="1224"/>
      <c r="CJ57" s="1224"/>
      <c r="CK57" s="1224"/>
      <c r="CL57" s="1224"/>
      <c r="CM57" s="1224"/>
      <c r="CN57" s="1224">
        <v>62.5</v>
      </c>
      <c r="CO57" s="1224"/>
      <c r="CP57" s="1224"/>
      <c r="CQ57" s="1224"/>
      <c r="CR57" s="1224"/>
      <c r="CS57" s="1224"/>
      <c r="CT57" s="1224"/>
      <c r="CU57" s="1224"/>
      <c r="CV57" s="1224">
        <v>65</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624</v>
      </c>
    </row>
    <row r="64" spans="1:109" ht="13.5" x14ac:dyDescent="0.15">
      <c r="B64" s="1218"/>
      <c r="G64" s="1254"/>
      <c r="I64" s="1256"/>
      <c r="J64" s="1256"/>
      <c r="K64" s="1256"/>
      <c r="L64" s="1256"/>
      <c r="M64" s="1256"/>
      <c r="N64" s="1255"/>
      <c r="AM64" s="1254"/>
      <c r="AN64" s="1254" t="s">
        <v>623</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622</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621</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563</v>
      </c>
      <c r="BQ72" s="1226"/>
      <c r="BR72" s="1226"/>
      <c r="BS72" s="1226"/>
      <c r="BT72" s="1226"/>
      <c r="BU72" s="1226"/>
      <c r="BV72" s="1226"/>
      <c r="BW72" s="1226"/>
      <c r="BX72" s="1226" t="s">
        <v>564</v>
      </c>
      <c r="BY72" s="1226"/>
      <c r="BZ72" s="1226"/>
      <c r="CA72" s="1226"/>
      <c r="CB72" s="1226"/>
      <c r="CC72" s="1226"/>
      <c r="CD72" s="1226"/>
      <c r="CE72" s="1226"/>
      <c r="CF72" s="1226" t="s">
        <v>565</v>
      </c>
      <c r="CG72" s="1226"/>
      <c r="CH72" s="1226"/>
      <c r="CI72" s="1226"/>
      <c r="CJ72" s="1226"/>
      <c r="CK72" s="1226"/>
      <c r="CL72" s="1226"/>
      <c r="CM72" s="1226"/>
      <c r="CN72" s="1226" t="s">
        <v>566</v>
      </c>
      <c r="CO72" s="1226"/>
      <c r="CP72" s="1226"/>
      <c r="CQ72" s="1226"/>
      <c r="CR72" s="1226"/>
      <c r="CS72" s="1226"/>
      <c r="CT72" s="1226"/>
      <c r="CU72" s="1226"/>
      <c r="CV72" s="1226" t="s">
        <v>567</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620</v>
      </c>
      <c r="AO73" s="1225"/>
      <c r="AP73" s="1225"/>
      <c r="AQ73" s="1225"/>
      <c r="AR73" s="1225"/>
      <c r="AS73" s="1225"/>
      <c r="AT73" s="1225"/>
      <c r="AU73" s="1225"/>
      <c r="AV73" s="1225"/>
      <c r="AW73" s="1225"/>
      <c r="AX73" s="1225"/>
      <c r="AY73" s="1225"/>
      <c r="AZ73" s="1225"/>
      <c r="BA73" s="1225"/>
      <c r="BB73" s="1225" t="s">
        <v>618</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617</v>
      </c>
      <c r="BC75" s="1225"/>
      <c r="BD75" s="1225"/>
      <c r="BE75" s="1225"/>
      <c r="BF75" s="1225"/>
      <c r="BG75" s="1225"/>
      <c r="BH75" s="1225"/>
      <c r="BI75" s="1225"/>
      <c r="BJ75" s="1225"/>
      <c r="BK75" s="1225"/>
      <c r="BL75" s="1225"/>
      <c r="BM75" s="1225"/>
      <c r="BN75" s="1225"/>
      <c r="BO75" s="1225"/>
      <c r="BP75" s="1224">
        <v>1.6</v>
      </c>
      <c r="BQ75" s="1224"/>
      <c r="BR75" s="1224"/>
      <c r="BS75" s="1224"/>
      <c r="BT75" s="1224"/>
      <c r="BU75" s="1224"/>
      <c r="BV75" s="1224"/>
      <c r="BW75" s="1224"/>
      <c r="BX75" s="1224">
        <v>2.1</v>
      </c>
      <c r="BY75" s="1224"/>
      <c r="BZ75" s="1224"/>
      <c r="CA75" s="1224"/>
      <c r="CB75" s="1224"/>
      <c r="CC75" s="1224"/>
      <c r="CD75" s="1224"/>
      <c r="CE75" s="1224"/>
      <c r="CF75" s="1224">
        <v>2.7</v>
      </c>
      <c r="CG75" s="1224"/>
      <c r="CH75" s="1224"/>
      <c r="CI75" s="1224"/>
      <c r="CJ75" s="1224"/>
      <c r="CK75" s="1224"/>
      <c r="CL75" s="1224"/>
      <c r="CM75" s="1224"/>
      <c r="CN75" s="1224">
        <v>3.1</v>
      </c>
      <c r="CO75" s="1224"/>
      <c r="CP75" s="1224"/>
      <c r="CQ75" s="1224"/>
      <c r="CR75" s="1224"/>
      <c r="CS75" s="1224"/>
      <c r="CT75" s="1224"/>
      <c r="CU75" s="1224"/>
      <c r="CV75" s="1224">
        <v>3.5</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619</v>
      </c>
      <c r="AO77" s="1226"/>
      <c r="AP77" s="1226"/>
      <c r="AQ77" s="1226"/>
      <c r="AR77" s="1226"/>
      <c r="AS77" s="1226"/>
      <c r="AT77" s="1226"/>
      <c r="AU77" s="1226"/>
      <c r="AV77" s="1226"/>
      <c r="AW77" s="1226"/>
      <c r="AX77" s="1226"/>
      <c r="AY77" s="1226"/>
      <c r="AZ77" s="1226"/>
      <c r="BA77" s="1226"/>
      <c r="BB77" s="1225" t="s">
        <v>618</v>
      </c>
      <c r="BC77" s="1225"/>
      <c r="BD77" s="1225"/>
      <c r="BE77" s="1225"/>
      <c r="BF77" s="1225"/>
      <c r="BG77" s="1225"/>
      <c r="BH77" s="1225"/>
      <c r="BI77" s="1225"/>
      <c r="BJ77" s="1225"/>
      <c r="BK77" s="1225"/>
      <c r="BL77" s="1225"/>
      <c r="BM77" s="1225"/>
      <c r="BN77" s="1225"/>
      <c r="BO77" s="1225"/>
      <c r="BP77" s="1224">
        <v>15.3</v>
      </c>
      <c r="BQ77" s="1224"/>
      <c r="BR77" s="1224"/>
      <c r="BS77" s="1224"/>
      <c r="BT77" s="1224"/>
      <c r="BU77" s="1224"/>
      <c r="BV77" s="1224"/>
      <c r="BW77" s="1224"/>
      <c r="BX77" s="1224">
        <v>14.9</v>
      </c>
      <c r="BY77" s="1224"/>
      <c r="BZ77" s="1224"/>
      <c r="CA77" s="1224"/>
      <c r="CB77" s="1224"/>
      <c r="CC77" s="1224"/>
      <c r="CD77" s="1224"/>
      <c r="CE77" s="1224"/>
      <c r="CF77" s="1224">
        <v>14.5</v>
      </c>
      <c r="CG77" s="1224"/>
      <c r="CH77" s="1224"/>
      <c r="CI77" s="1224"/>
      <c r="CJ77" s="1224"/>
      <c r="CK77" s="1224"/>
      <c r="CL77" s="1224"/>
      <c r="CM77" s="1224"/>
      <c r="CN77" s="1224">
        <v>25.2</v>
      </c>
      <c r="CO77" s="1224"/>
      <c r="CP77" s="1224"/>
      <c r="CQ77" s="1224"/>
      <c r="CR77" s="1224"/>
      <c r="CS77" s="1224"/>
      <c r="CT77" s="1224"/>
      <c r="CU77" s="1224"/>
      <c r="CV77" s="1224">
        <v>15.7</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617</v>
      </c>
      <c r="BC79" s="1225"/>
      <c r="BD79" s="1225"/>
      <c r="BE79" s="1225"/>
      <c r="BF79" s="1225"/>
      <c r="BG79" s="1225"/>
      <c r="BH79" s="1225"/>
      <c r="BI79" s="1225"/>
      <c r="BJ79" s="1225"/>
      <c r="BK79" s="1225"/>
      <c r="BL79" s="1225"/>
      <c r="BM79" s="1225"/>
      <c r="BN79" s="1225"/>
      <c r="BO79" s="1225"/>
      <c r="BP79" s="1224">
        <v>8.5</v>
      </c>
      <c r="BQ79" s="1224"/>
      <c r="BR79" s="1224"/>
      <c r="BS79" s="1224"/>
      <c r="BT79" s="1224"/>
      <c r="BU79" s="1224"/>
      <c r="BV79" s="1224"/>
      <c r="BW79" s="1224"/>
      <c r="BX79" s="1224">
        <v>8.5</v>
      </c>
      <c r="BY79" s="1224"/>
      <c r="BZ79" s="1224"/>
      <c r="CA79" s="1224"/>
      <c r="CB79" s="1224"/>
      <c r="CC79" s="1224"/>
      <c r="CD79" s="1224"/>
      <c r="CE79" s="1224"/>
      <c r="CF79" s="1224">
        <v>8.4</v>
      </c>
      <c r="CG79" s="1224"/>
      <c r="CH79" s="1224"/>
      <c r="CI79" s="1224"/>
      <c r="CJ79" s="1224"/>
      <c r="CK79" s="1224"/>
      <c r="CL79" s="1224"/>
      <c r="CM79" s="1224"/>
      <c r="CN79" s="1224">
        <v>8.9</v>
      </c>
      <c r="CO79" s="1224"/>
      <c r="CP79" s="1224"/>
      <c r="CQ79" s="1224"/>
      <c r="CR79" s="1224"/>
      <c r="CS79" s="1224"/>
      <c r="CT79" s="1224"/>
      <c r="CU79" s="1224"/>
      <c r="CV79" s="1224">
        <v>8.9</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E/vaNK9Wp80DZmOhoQveQQnKpE2Gw1rb0UDEWBE9Zes+xjYs4HTrAjYOG8ezAtf5OgX6BcEXnM6jokEUX/rkvg==" saltValue="QaT+wsZfcK5oPsr7fytPN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561</v>
      </c>
    </row>
  </sheetData>
  <sheetProtection algorithmName="SHA-512" hashValue="vBCKkDoVrdBvQ4oc5yCqSdZ/BkIY1ca7dRHCqGdyR5zMJqYIpsYBjv1Hvmts/dCUEtEOEUG+e4qa13FgmM7LfA==" saltValue="Q3YPDS1KtYKESL/LBHyTv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561</v>
      </c>
    </row>
  </sheetData>
  <sheetProtection algorithmName="SHA-512" hashValue="YaDOIH+CEFiUM0C26cUCnpNDH6cIFCmKFqWkZPWjUFGogVFTWoKwqIeMgWghQ3xOnqcUtwG9G7BrDGJf0L4qVg==" saltValue="5WdQr7UBQAPIqDDP0bnji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560</v>
      </c>
      <c r="G2" s="151"/>
      <c r="H2" s="152"/>
    </row>
    <row r="3" spans="1:8" x14ac:dyDescent="0.15">
      <c r="A3" s="148" t="s">
        <v>553</v>
      </c>
      <c r="B3" s="153"/>
      <c r="C3" s="154"/>
      <c r="D3" s="155">
        <v>135626</v>
      </c>
      <c r="E3" s="156"/>
      <c r="F3" s="157">
        <v>83774</v>
      </c>
      <c r="G3" s="158"/>
      <c r="H3" s="159"/>
    </row>
    <row r="4" spans="1:8" x14ac:dyDescent="0.15">
      <c r="A4" s="160"/>
      <c r="B4" s="161"/>
      <c r="C4" s="162"/>
      <c r="D4" s="163">
        <v>116515</v>
      </c>
      <c r="E4" s="164"/>
      <c r="F4" s="165">
        <v>52179</v>
      </c>
      <c r="G4" s="166"/>
      <c r="H4" s="167"/>
    </row>
    <row r="5" spans="1:8" x14ac:dyDescent="0.15">
      <c r="A5" s="148" t="s">
        <v>555</v>
      </c>
      <c r="B5" s="153"/>
      <c r="C5" s="154"/>
      <c r="D5" s="155">
        <v>180003</v>
      </c>
      <c r="E5" s="156"/>
      <c r="F5" s="157">
        <v>132981</v>
      </c>
      <c r="G5" s="158"/>
      <c r="H5" s="159"/>
    </row>
    <row r="6" spans="1:8" x14ac:dyDescent="0.15">
      <c r="A6" s="160"/>
      <c r="B6" s="161"/>
      <c r="C6" s="162"/>
      <c r="D6" s="163">
        <v>126406</v>
      </c>
      <c r="E6" s="164"/>
      <c r="F6" s="165">
        <v>56973</v>
      </c>
      <c r="G6" s="166"/>
      <c r="H6" s="167"/>
    </row>
    <row r="7" spans="1:8" x14ac:dyDescent="0.15">
      <c r="A7" s="148" t="s">
        <v>556</v>
      </c>
      <c r="B7" s="153"/>
      <c r="C7" s="154"/>
      <c r="D7" s="155">
        <v>68558</v>
      </c>
      <c r="E7" s="156"/>
      <c r="F7" s="157">
        <v>128523</v>
      </c>
      <c r="G7" s="158"/>
      <c r="H7" s="159"/>
    </row>
    <row r="8" spans="1:8" x14ac:dyDescent="0.15">
      <c r="A8" s="160"/>
      <c r="B8" s="161"/>
      <c r="C8" s="162"/>
      <c r="D8" s="163">
        <v>56840</v>
      </c>
      <c r="E8" s="164"/>
      <c r="F8" s="165">
        <v>56792</v>
      </c>
      <c r="G8" s="166"/>
      <c r="H8" s="167"/>
    </row>
    <row r="9" spans="1:8" x14ac:dyDescent="0.15">
      <c r="A9" s="148" t="s">
        <v>557</v>
      </c>
      <c r="B9" s="153"/>
      <c r="C9" s="154"/>
      <c r="D9" s="155">
        <v>105008</v>
      </c>
      <c r="E9" s="156"/>
      <c r="F9" s="157">
        <v>96469</v>
      </c>
      <c r="G9" s="158"/>
      <c r="H9" s="159"/>
    </row>
    <row r="10" spans="1:8" x14ac:dyDescent="0.15">
      <c r="A10" s="160"/>
      <c r="B10" s="161"/>
      <c r="C10" s="162"/>
      <c r="D10" s="163">
        <v>92733</v>
      </c>
      <c r="E10" s="164"/>
      <c r="F10" s="165">
        <v>49775</v>
      </c>
      <c r="G10" s="166"/>
      <c r="H10" s="167"/>
    </row>
    <row r="11" spans="1:8" x14ac:dyDescent="0.15">
      <c r="A11" s="148" t="s">
        <v>558</v>
      </c>
      <c r="B11" s="153"/>
      <c r="C11" s="154"/>
      <c r="D11" s="155">
        <v>112073</v>
      </c>
      <c r="E11" s="156"/>
      <c r="F11" s="157">
        <v>85743</v>
      </c>
      <c r="G11" s="158"/>
      <c r="H11" s="159"/>
    </row>
    <row r="12" spans="1:8" x14ac:dyDescent="0.15">
      <c r="A12" s="160"/>
      <c r="B12" s="161"/>
      <c r="C12" s="168"/>
      <c r="D12" s="163">
        <v>96895</v>
      </c>
      <c r="E12" s="164"/>
      <c r="F12" s="165">
        <v>45231</v>
      </c>
      <c r="G12" s="166"/>
      <c r="H12" s="167"/>
    </row>
    <row r="13" spans="1:8" x14ac:dyDescent="0.15">
      <c r="A13" s="148"/>
      <c r="B13" s="153"/>
      <c r="C13" s="169"/>
      <c r="D13" s="170">
        <v>120254</v>
      </c>
      <c r="E13" s="171"/>
      <c r="F13" s="172">
        <v>105498</v>
      </c>
      <c r="G13" s="173"/>
      <c r="H13" s="159"/>
    </row>
    <row r="14" spans="1:8" x14ac:dyDescent="0.15">
      <c r="A14" s="160"/>
      <c r="B14" s="161"/>
      <c r="C14" s="162"/>
      <c r="D14" s="163">
        <v>97878</v>
      </c>
      <c r="E14" s="164"/>
      <c r="F14" s="165">
        <v>52190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10.32</v>
      </c>
      <c r="C19" s="174">
        <f>ROUND(VALUE(SUBSTITUTE(実質収支比率等に係る経年分析!G$48,"▲","-")),2)</f>
        <v>7.74</v>
      </c>
      <c r="D19" s="174">
        <f>ROUND(VALUE(SUBSTITUTE(実質収支比率等に係る経年分析!H$48,"▲","-")),2)</f>
        <v>8.9499999999999993</v>
      </c>
      <c r="E19" s="174">
        <f>ROUND(VALUE(SUBSTITUTE(実質収支比率等に係る経年分析!I$48,"▲","-")),2)</f>
        <v>11.47</v>
      </c>
      <c r="F19" s="174">
        <f>ROUND(VALUE(SUBSTITUTE(実質収支比率等に係る経年分析!J$48,"▲","-")),2)</f>
        <v>12.27</v>
      </c>
    </row>
    <row r="20" spans="1:11" x14ac:dyDescent="0.15">
      <c r="A20" s="174" t="s">
        <v>57</v>
      </c>
      <c r="B20" s="174">
        <f>ROUND(VALUE(SUBSTITUTE(実質収支比率等に係る経年分析!F$47,"▲","-")),2)</f>
        <v>49.25</v>
      </c>
      <c r="C20" s="174">
        <f>ROUND(VALUE(SUBSTITUTE(実質収支比率等に係る経年分析!G$47,"▲","-")),2)</f>
        <v>53.85</v>
      </c>
      <c r="D20" s="174">
        <f>ROUND(VALUE(SUBSTITUTE(実質収支比率等に係る経年分析!H$47,"▲","-")),2)</f>
        <v>53.68</v>
      </c>
      <c r="E20" s="174">
        <f>ROUND(VALUE(SUBSTITUTE(実質収支比率等に係る経年分析!I$47,"▲","-")),2)</f>
        <v>55.29</v>
      </c>
      <c r="F20" s="174">
        <f>ROUND(VALUE(SUBSTITUTE(実質収支比率等に係る経年分析!J$47,"▲","-")),2)</f>
        <v>60.55</v>
      </c>
    </row>
    <row r="21" spans="1:11" x14ac:dyDescent="0.15">
      <c r="A21" s="174" t="s">
        <v>58</v>
      </c>
      <c r="B21" s="174">
        <f>IF(ISNUMBER(VALUE(SUBSTITUTE(実質収支比率等に係る経年分析!F$49,"▲","-"))),ROUND(VALUE(SUBSTITUTE(実質収支比率等に係る経年分析!F$49,"▲","-")),2),NA())</f>
        <v>2.46</v>
      </c>
      <c r="C21" s="174">
        <f>IF(ISNUMBER(VALUE(SUBSTITUTE(実質収支比率等に係る経年分析!G$49,"▲","-"))),ROUND(VALUE(SUBSTITUTE(実質収支比率等に係る経年分析!G$49,"▲","-")),2),NA())</f>
        <v>2.72</v>
      </c>
      <c r="D21" s="174">
        <f>IF(ISNUMBER(VALUE(SUBSTITUTE(実質収支比率等に係る経年分析!H$49,"▲","-"))),ROUND(VALUE(SUBSTITUTE(実質収支比率等に係る経年分析!H$49,"▲","-")),2),NA())</f>
        <v>9.74</v>
      </c>
      <c r="E21" s="174">
        <f>IF(ISNUMBER(VALUE(SUBSTITUTE(実質収支比率等に係る経年分析!I$49,"▲","-"))),ROUND(VALUE(SUBSTITUTE(実質収支比率等に係る経年分析!I$49,"▲","-")),2),NA())</f>
        <v>7.27</v>
      </c>
      <c r="F21" s="174">
        <f>IF(ISNUMBER(VALUE(SUBSTITUTE(実質収支比率等に係る経年分析!J$49,"▲","-"))),ROUND(VALUE(SUBSTITUTE(実質収支比率等に係る経年分析!J$49,"▲","-")),2),NA())</f>
        <v>7.6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7.0000000000000007E-2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0.57999999999999996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0.76</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v>
      </c>
    </row>
    <row r="35" spans="1:16" x14ac:dyDescent="0.15">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2.4700000000000002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1.1100000000000001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2.06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10.32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7.74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11.47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12.27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1919</v>
      </c>
      <c r="E42" s="176"/>
      <c r="F42" s="176"/>
      <c r="G42" s="176">
        <f>'実質公債費比率（分子）の構造'!L$52</f>
        <v>2020</v>
      </c>
      <c r="H42" s="176"/>
      <c r="I42" s="176"/>
      <c r="J42" s="176">
        <f>'実質公債費比率（分子）の構造'!M$52</f>
        <v>2197</v>
      </c>
      <c r="K42" s="176"/>
      <c r="L42" s="176"/>
      <c r="M42" s="176">
        <f>'実質公債費比率（分子）の構造'!N$52</f>
        <v>2342</v>
      </c>
      <c r="N42" s="176"/>
      <c r="O42" s="176"/>
      <c r="P42" s="176">
        <f>'実質公債費比率（分子）の構造'!O$52</f>
        <v>2539</v>
      </c>
    </row>
    <row r="43" spans="1:16" x14ac:dyDescent="0.15">
      <c r="A43" s="176" t="s">
        <v>66</v>
      </c>
      <c r="B43" s="176">
        <f>'実質公債費比率（分子）の構造'!K$51</f>
        <v>2</v>
      </c>
      <c r="C43" s="176"/>
      <c r="D43" s="176"/>
      <c r="E43" s="176">
        <f>'実質公債費比率（分子）の構造'!L$51</f>
        <v>1</v>
      </c>
      <c r="F43" s="176"/>
      <c r="G43" s="176"/>
      <c r="H43" s="176">
        <f>'実質公債費比率（分子）の構造'!M$51</f>
        <v>1</v>
      </c>
      <c r="I43" s="176"/>
      <c r="J43" s="176"/>
      <c r="K43" s="176">
        <f>'実質公債費比率（分子）の構造'!N$51</f>
        <v>0</v>
      </c>
      <c r="L43" s="176"/>
      <c r="M43" s="176"/>
      <c r="N43" s="176" t="str">
        <f>'実質公債費比率（分子）の構造'!O$51</f>
        <v>-</v>
      </c>
      <c r="O43" s="176"/>
      <c r="P43" s="176"/>
    </row>
    <row r="44" spans="1:16" x14ac:dyDescent="0.15">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41</v>
      </c>
      <c r="C45" s="176"/>
      <c r="D45" s="176"/>
      <c r="E45" s="176">
        <f>'実質公債費比率（分子）の構造'!L$49</f>
        <v>41</v>
      </c>
      <c r="F45" s="176"/>
      <c r="G45" s="176"/>
      <c r="H45" s="176">
        <f>'実質公債費比率（分子）の構造'!M$49</f>
        <v>44</v>
      </c>
      <c r="I45" s="176"/>
      <c r="J45" s="176"/>
      <c r="K45" s="176">
        <f>'実質公債費比率（分子）の構造'!N$49</f>
        <v>66</v>
      </c>
      <c r="L45" s="176"/>
      <c r="M45" s="176"/>
      <c r="N45" s="176">
        <f>'実質公債費比率（分子）の構造'!O$49</f>
        <v>67</v>
      </c>
      <c r="O45" s="176"/>
      <c r="P45" s="176"/>
    </row>
    <row r="46" spans="1:16" x14ac:dyDescent="0.15">
      <c r="A46" s="176" t="s">
        <v>69</v>
      </c>
      <c r="B46" s="176">
        <f>'実質公債費比率（分子）の構造'!K$48</f>
        <v>282</v>
      </c>
      <c r="C46" s="176"/>
      <c r="D46" s="176"/>
      <c r="E46" s="176">
        <f>'実質公債費比率（分子）の構造'!L$48</f>
        <v>277</v>
      </c>
      <c r="F46" s="176"/>
      <c r="G46" s="176"/>
      <c r="H46" s="176">
        <f>'実質公債費比率（分子）の構造'!M$48</f>
        <v>275</v>
      </c>
      <c r="I46" s="176"/>
      <c r="J46" s="176"/>
      <c r="K46" s="176">
        <f>'実質公債費比率（分子）の構造'!N$48</f>
        <v>278</v>
      </c>
      <c r="L46" s="176"/>
      <c r="M46" s="176"/>
      <c r="N46" s="176">
        <f>'実質公債費比率（分子）の構造'!O$48</f>
        <v>249</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1754</v>
      </c>
      <c r="C49" s="176"/>
      <c r="D49" s="176"/>
      <c r="E49" s="176">
        <f>'実質公債費比率（分子）の構造'!L$45</f>
        <v>1911</v>
      </c>
      <c r="F49" s="176"/>
      <c r="G49" s="176"/>
      <c r="H49" s="176">
        <f>'実質公債費比率（分子）の構造'!M$45</f>
        <v>2155</v>
      </c>
      <c r="I49" s="176"/>
      <c r="J49" s="176"/>
      <c r="K49" s="176">
        <f>'実質公債費比率（分子）の構造'!N$45</f>
        <v>2270</v>
      </c>
      <c r="L49" s="176"/>
      <c r="M49" s="176"/>
      <c r="N49" s="176">
        <f>'実質公債費比率（分子）の構造'!O$45</f>
        <v>2555</v>
      </c>
      <c r="O49" s="176"/>
      <c r="P49" s="176"/>
    </row>
    <row r="50" spans="1:16" x14ac:dyDescent="0.15">
      <c r="A50" s="176" t="s">
        <v>73</v>
      </c>
      <c r="B50" s="176" t="e">
        <f>NA()</f>
        <v>#N/A</v>
      </c>
      <c r="C50" s="176">
        <f>IF(ISNUMBER('実質公債費比率（分子）の構造'!K$53),'実質公債費比率（分子）の構造'!K$53,NA())</f>
        <v>160</v>
      </c>
      <c r="D50" s="176" t="e">
        <f>NA()</f>
        <v>#N/A</v>
      </c>
      <c r="E50" s="176" t="e">
        <f>NA()</f>
        <v>#N/A</v>
      </c>
      <c r="F50" s="176">
        <f>IF(ISNUMBER('実質公債費比率（分子）の構造'!L$53),'実質公債費比率（分子）の構造'!L$53,NA())</f>
        <v>210</v>
      </c>
      <c r="G50" s="176" t="e">
        <f>NA()</f>
        <v>#N/A</v>
      </c>
      <c r="H50" s="176" t="e">
        <f>NA()</f>
        <v>#N/A</v>
      </c>
      <c r="I50" s="176">
        <f>IF(ISNUMBER('実質公債費比率（分子）の構造'!M$53),'実質公債費比率（分子）の構造'!M$53,NA())</f>
        <v>278</v>
      </c>
      <c r="J50" s="176" t="e">
        <f>NA()</f>
        <v>#N/A</v>
      </c>
      <c r="K50" s="176" t="e">
        <f>NA()</f>
        <v>#N/A</v>
      </c>
      <c r="L50" s="176">
        <f>IF(ISNUMBER('実質公債費比率（分子）の構造'!N$53),'実質公債費比率（分子）の構造'!N$53,NA())</f>
        <v>272</v>
      </c>
      <c r="M50" s="176" t="e">
        <f>NA()</f>
        <v>#N/A</v>
      </c>
      <c r="N50" s="176" t="e">
        <f>NA()</f>
        <v>#N/A</v>
      </c>
      <c r="O50" s="176">
        <f>IF(ISNUMBER('実質公債費比率（分子）の構造'!O$53),'実質公債費比率（分子）の構造'!O$53,NA())</f>
        <v>332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19573</v>
      </c>
      <c r="E56" s="175"/>
      <c r="F56" s="175"/>
      <c r="G56" s="175">
        <f>'将来負担比率（分子）の構造'!J$52</f>
        <v>20437</v>
      </c>
      <c r="H56" s="175"/>
      <c r="I56" s="175"/>
      <c r="J56" s="175">
        <f>'将来負担比率（分子）の構造'!K$52</f>
        <v>21845</v>
      </c>
      <c r="K56" s="175"/>
      <c r="L56" s="175"/>
      <c r="M56" s="175">
        <f>'将来負担比率（分子）の構造'!L$52</f>
        <v>21497</v>
      </c>
      <c r="N56" s="175"/>
      <c r="O56" s="175"/>
      <c r="P56" s="175">
        <f>'将来負担比率（分子）の構造'!M$52</f>
        <v>20752</v>
      </c>
    </row>
    <row r="57" spans="1:16" x14ac:dyDescent="0.15">
      <c r="A57" s="175" t="s">
        <v>44</v>
      </c>
      <c r="B57" s="175"/>
      <c r="C57" s="175"/>
      <c r="D57" s="175">
        <f>'将来負担比率（分子）の構造'!I$51</f>
        <v>206</v>
      </c>
      <c r="E57" s="175"/>
      <c r="F57" s="175"/>
      <c r="G57" s="175">
        <f>'将来負担比率（分子）の構造'!J$51</f>
        <v>157</v>
      </c>
      <c r="H57" s="175"/>
      <c r="I57" s="175"/>
      <c r="J57" s="175">
        <f>'将来負担比率（分子）の構造'!K$51</f>
        <v>21</v>
      </c>
      <c r="K57" s="175"/>
      <c r="L57" s="175"/>
      <c r="M57" s="175">
        <f>'将来負担比率（分子）の構造'!L$51</f>
        <v>21</v>
      </c>
      <c r="N57" s="175"/>
      <c r="O57" s="175"/>
      <c r="P57" s="175">
        <f>'将来負担比率（分子）の構造'!M$51</f>
        <v>23</v>
      </c>
    </row>
    <row r="58" spans="1:16" x14ac:dyDescent="0.15">
      <c r="A58" s="175" t="s">
        <v>43</v>
      </c>
      <c r="B58" s="175"/>
      <c r="C58" s="175"/>
      <c r="D58" s="175">
        <f>'将来負担比率（分子）の構造'!I$50</f>
        <v>7776</v>
      </c>
      <c r="E58" s="175"/>
      <c r="F58" s="175"/>
      <c r="G58" s="175">
        <f>'将来負担比率（分子）の構造'!J$50</f>
        <v>8693</v>
      </c>
      <c r="H58" s="175"/>
      <c r="I58" s="175"/>
      <c r="J58" s="175">
        <f>'将来負担比率（分子）の構造'!K$50</f>
        <v>9283</v>
      </c>
      <c r="K58" s="175"/>
      <c r="L58" s="175"/>
      <c r="M58" s="175">
        <f>'将来負担比率（分子）の構造'!L$50</f>
        <v>10172</v>
      </c>
      <c r="N58" s="175"/>
      <c r="O58" s="175"/>
      <c r="P58" s="175">
        <f>'将来負担比率（分子）の構造'!M$50</f>
        <v>10615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2331</v>
      </c>
      <c r="C62" s="175"/>
      <c r="D62" s="175"/>
      <c r="E62" s="175">
        <f>'将来負担比率（分子）の構造'!J$45</f>
        <v>2215</v>
      </c>
      <c r="F62" s="175"/>
      <c r="G62" s="175"/>
      <c r="H62" s="175">
        <f>'将来負担比率（分子）の構造'!K$45</f>
        <v>2115</v>
      </c>
      <c r="I62" s="175"/>
      <c r="J62" s="175"/>
      <c r="K62" s="175">
        <f>'将来負担比率（分子）の構造'!L$45</f>
        <v>2010</v>
      </c>
      <c r="L62" s="175"/>
      <c r="M62" s="175"/>
      <c r="N62" s="175">
        <f>'将来負担比率（分子）の構造'!M$45</f>
        <v>1913</v>
      </c>
      <c r="O62" s="175"/>
      <c r="P62" s="175"/>
    </row>
    <row r="63" spans="1:16" x14ac:dyDescent="0.15">
      <c r="A63" s="175" t="s">
        <v>36</v>
      </c>
      <c r="B63" s="175">
        <f>'将来負担比率（分子）の構造'!I$44</f>
        <v>274</v>
      </c>
      <c r="C63" s="175"/>
      <c r="D63" s="175"/>
      <c r="E63" s="175">
        <f>'将来負担比率（分子）の構造'!J$44</f>
        <v>323</v>
      </c>
      <c r="F63" s="175"/>
      <c r="G63" s="175"/>
      <c r="H63" s="175">
        <f>'将来負担比率（分子）の構造'!K$44</f>
        <v>288</v>
      </c>
      <c r="I63" s="175"/>
      <c r="J63" s="175"/>
      <c r="K63" s="175">
        <f>'将来負担比率（分子）の構造'!L$44</f>
        <v>264</v>
      </c>
      <c r="L63" s="175"/>
      <c r="M63" s="175"/>
      <c r="N63" s="175">
        <f>'将来負担比率（分子）の構造'!M$44</f>
        <v>197</v>
      </c>
      <c r="O63" s="175"/>
      <c r="P63" s="175"/>
    </row>
    <row r="64" spans="1:16" x14ac:dyDescent="0.15">
      <c r="A64" s="175" t="s">
        <v>35</v>
      </c>
      <c r="B64" s="175">
        <f>'将来負担比率（分子）の構造'!I$43</f>
        <v>3733</v>
      </c>
      <c r="C64" s="175"/>
      <c r="D64" s="175"/>
      <c r="E64" s="175">
        <f>'将来負担比率（分子）の構造'!J$43</f>
        <v>3436</v>
      </c>
      <c r="F64" s="175"/>
      <c r="G64" s="175"/>
      <c r="H64" s="175">
        <f>'将来負担比率（分子）の構造'!K$43</f>
        <v>3068</v>
      </c>
      <c r="I64" s="175"/>
      <c r="J64" s="175"/>
      <c r="K64" s="175">
        <f>'将来負担比率（分子）の構造'!L$43</f>
        <v>2824</v>
      </c>
      <c r="L64" s="175"/>
      <c r="M64" s="175"/>
      <c r="N64" s="175">
        <f>'将来負担比率（分子）の構造'!M$43</f>
        <v>2593</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16594</v>
      </c>
      <c r="C66" s="175"/>
      <c r="D66" s="175"/>
      <c r="E66" s="175">
        <f>'将来負担比率（分子）の構造'!J$41</f>
        <v>19303</v>
      </c>
      <c r="F66" s="175"/>
      <c r="G66" s="175"/>
      <c r="H66" s="175">
        <f>'将来負担比率（分子）の構造'!K$41</f>
        <v>18854</v>
      </c>
      <c r="I66" s="175"/>
      <c r="J66" s="175"/>
      <c r="K66" s="175">
        <f>'将来負担比率（分子）の構造'!L$41</f>
        <v>18965</v>
      </c>
      <c r="L66" s="175"/>
      <c r="M66" s="175"/>
      <c r="N66" s="175">
        <f>'将来負担比率（分子）の構造'!M$41</f>
        <v>18933</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5503</v>
      </c>
      <c r="C72" s="179">
        <f>基金残高に係る経年分析!G55</f>
        <v>5966</v>
      </c>
      <c r="D72" s="179">
        <f>基金残高に係る経年分析!H55</f>
        <v>6491</v>
      </c>
    </row>
    <row r="73" spans="1:16" x14ac:dyDescent="0.15">
      <c r="A73" s="178" t="s">
        <v>80</v>
      </c>
      <c r="B73" s="179">
        <f>基金残高に係る経年分析!F56</f>
        <v>1438</v>
      </c>
      <c r="C73" s="179">
        <f>基金残高に係る経年分析!G56</f>
        <v>1589</v>
      </c>
      <c r="D73" s="179">
        <f>基金残高に係る経年分析!H56</f>
        <v>1255</v>
      </c>
    </row>
    <row r="74" spans="1:16" x14ac:dyDescent="0.15">
      <c r="A74" s="178" t="s">
        <v>81</v>
      </c>
      <c r="B74" s="179">
        <f>基金残高に係る経年分析!F57</f>
        <v>3252</v>
      </c>
      <c r="C74" s="179">
        <f>基金残高に係る経年分析!G57</f>
        <v>3409</v>
      </c>
      <c r="D74" s="179">
        <f>基金残高に係る経年分析!H57</f>
        <v>3515</v>
      </c>
    </row>
  </sheetData>
  <sheetProtection algorithmName="SHA-512" hashValue="xqc8I3Pb+ZQrQfXw1560vcSwAsWJBtY7xXmsfQNuZMBWqz8/8AODuJ17abKZBHRal6TLQFyApoXrCOWkTKhEuw==" saltValue="7I0yNdyPQpgKuRgtiklb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2024-03-08T00:54:57Z</cp:lastPrinted>
  <dcterms:created xsi:type="dcterms:W3CDTF">2024-02-05T03:04:36Z</dcterms:created>
  <dcterms:modified xsi:type="dcterms:W3CDTF">2024-09-24T01:19:52Z</dcterms:modified>
  <cp:category/>
</cp:coreProperties>
</file>